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180" yWindow="0" windowWidth="40020" windowHeight="157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60" i="2" l="1"/>
  <c r="G2260" i="2"/>
  <c r="F2261" i="2"/>
  <c r="G2261" i="2"/>
  <c r="F2262" i="2"/>
  <c r="G2262" i="2"/>
  <c r="F2263" i="2"/>
  <c r="G2263" i="2"/>
  <c r="F2264" i="2"/>
  <c r="G2264" i="2"/>
  <c r="F2265" i="2"/>
  <c r="G2265" i="2"/>
  <c r="F2266" i="2"/>
  <c r="G2266" i="2"/>
  <c r="F2267" i="2"/>
  <c r="G2267" i="2"/>
  <c r="F2268" i="2"/>
  <c r="G2268" i="2"/>
  <c r="F2269" i="2"/>
  <c r="G2269" i="2"/>
  <c r="F2270" i="2"/>
  <c r="G2270" i="2"/>
  <c r="F2271" i="2"/>
  <c r="G2271" i="2"/>
  <c r="F2272" i="2"/>
  <c r="G2272" i="2"/>
  <c r="F2273" i="2"/>
  <c r="G2273" i="2"/>
  <c r="F2274" i="2"/>
  <c r="G2274" i="2"/>
  <c r="F2275" i="2"/>
  <c r="G2275" i="2"/>
  <c r="F2276" i="2"/>
  <c r="G2276" i="2"/>
  <c r="F2277" i="2"/>
  <c r="G2277" i="2"/>
  <c r="F2278" i="2"/>
  <c r="G2278" i="2"/>
  <c r="F2279" i="2"/>
  <c r="G2279" i="2"/>
  <c r="F2280" i="2"/>
  <c r="G2280" i="2"/>
  <c r="F2281" i="2"/>
  <c r="G2281" i="2"/>
  <c r="F2282" i="2"/>
  <c r="G2282" i="2"/>
  <c r="F2283" i="2"/>
  <c r="G2283" i="2"/>
  <c r="F2284" i="2"/>
  <c r="G2284" i="2"/>
  <c r="F2285" i="2"/>
  <c r="G2285" i="2"/>
  <c r="F2286" i="2"/>
  <c r="G2286" i="2"/>
  <c r="F2287" i="2"/>
  <c r="G2287" i="2"/>
  <c r="F2288" i="2"/>
  <c r="G2288" i="2"/>
  <c r="F2289" i="2"/>
  <c r="G2289" i="2"/>
  <c r="F2290" i="2"/>
  <c r="G2290" i="2"/>
  <c r="F2291" i="2"/>
  <c r="G2291" i="2"/>
  <c r="F2292" i="2"/>
  <c r="G2292" i="2"/>
  <c r="F2293" i="2"/>
  <c r="G2293" i="2"/>
  <c r="F2294" i="2"/>
  <c r="G2294" i="2"/>
  <c r="F2295" i="2"/>
  <c r="G2295" i="2"/>
  <c r="F2296" i="2"/>
  <c r="G2296" i="2"/>
  <c r="F2297" i="2"/>
  <c r="G2297" i="2"/>
  <c r="F2298" i="2"/>
  <c r="G2298" i="2"/>
  <c r="F2299" i="2"/>
  <c r="G2299" i="2"/>
  <c r="F2300" i="2"/>
  <c r="G2300" i="2"/>
  <c r="F2301" i="2"/>
  <c r="G2301" i="2"/>
  <c r="F2302" i="2"/>
  <c r="G2302" i="2"/>
  <c r="F2303" i="2"/>
  <c r="G2303" i="2"/>
  <c r="F2304" i="2"/>
  <c r="G2304" i="2"/>
  <c r="F2305" i="2"/>
  <c r="G2305" i="2"/>
  <c r="F2306" i="2"/>
  <c r="G2306" i="2"/>
  <c r="F2307" i="2"/>
  <c r="G2307" i="2"/>
  <c r="F2308" i="2"/>
  <c r="G2308" i="2"/>
  <c r="F2309" i="2"/>
  <c r="G2309" i="2"/>
  <c r="F2310" i="2"/>
  <c r="G2310" i="2"/>
  <c r="F2311" i="2"/>
  <c r="G2311" i="2"/>
  <c r="F2312" i="2"/>
  <c r="G2312" i="2"/>
  <c r="F2313" i="2"/>
  <c r="G2313" i="2"/>
  <c r="F2314" i="2"/>
  <c r="G2314" i="2"/>
  <c r="F2315" i="2"/>
  <c r="G2315" i="2"/>
  <c r="F2316" i="2"/>
  <c r="G2316" i="2"/>
  <c r="F2317" i="2"/>
  <c r="G2317" i="2"/>
  <c r="F2318" i="2"/>
  <c r="G2318" i="2"/>
  <c r="F2319" i="2"/>
  <c r="G2319" i="2"/>
  <c r="F2320" i="2"/>
  <c r="G2320" i="2"/>
  <c r="F2321" i="2"/>
  <c r="G2321" i="2"/>
  <c r="F2322" i="2"/>
  <c r="G2322" i="2"/>
  <c r="F2323" i="2"/>
  <c r="G2323" i="2"/>
  <c r="F2324" i="2"/>
  <c r="G2324" i="2"/>
  <c r="F2325" i="2"/>
  <c r="G2325" i="2"/>
  <c r="F2326" i="2"/>
  <c r="G2326" i="2"/>
  <c r="F2327" i="2"/>
  <c r="G2327" i="2"/>
  <c r="F2328" i="2"/>
  <c r="G2328" i="2"/>
  <c r="F2329" i="2"/>
  <c r="G2329" i="2"/>
  <c r="F2330" i="2"/>
  <c r="G2330" i="2"/>
  <c r="F2331" i="2"/>
  <c r="G2331" i="2"/>
  <c r="F2332" i="2"/>
  <c r="G2332" i="2"/>
  <c r="F2333" i="2"/>
  <c r="G2333" i="2"/>
  <c r="F2334" i="2"/>
  <c r="G2334" i="2"/>
  <c r="F2335" i="2"/>
  <c r="G2335" i="2"/>
  <c r="F2336" i="2"/>
  <c r="G2336" i="2"/>
  <c r="F2337" i="2"/>
  <c r="G2337" i="2"/>
  <c r="F2338" i="2"/>
  <c r="G2338" i="2"/>
  <c r="F2339" i="2"/>
  <c r="G2339" i="2"/>
  <c r="F2340" i="2"/>
  <c r="G2340" i="2"/>
  <c r="F2341" i="2"/>
  <c r="G2341" i="2"/>
  <c r="F2342" i="2"/>
  <c r="G2342" i="2"/>
  <c r="F2343" i="2"/>
  <c r="G2343" i="2"/>
  <c r="F2344" i="2"/>
  <c r="G2344" i="2"/>
  <c r="F2345" i="2"/>
  <c r="G2345" i="2"/>
  <c r="F2346" i="2"/>
  <c r="G2346" i="2"/>
  <c r="F2347" i="2"/>
  <c r="G2347" i="2"/>
  <c r="F2348" i="2"/>
  <c r="G2348" i="2"/>
  <c r="F2349" i="2"/>
  <c r="G2349" i="2"/>
  <c r="F2350" i="2"/>
  <c r="G2350" i="2"/>
  <c r="F2351" i="2"/>
  <c r="G2351" i="2"/>
  <c r="F2352" i="2"/>
  <c r="G2352" i="2"/>
  <c r="F2353" i="2"/>
  <c r="G2353" i="2"/>
  <c r="F2354" i="2"/>
  <c r="G2354" i="2"/>
  <c r="F2355" i="2"/>
  <c r="G2355" i="2"/>
  <c r="F2356" i="2"/>
  <c r="G2356" i="2"/>
  <c r="F2357" i="2"/>
  <c r="G2357" i="2"/>
  <c r="F2358" i="2"/>
  <c r="G2358" i="2"/>
  <c r="F2359" i="2"/>
  <c r="G2359" i="2"/>
  <c r="F2360" i="2"/>
  <c r="G2360" i="2"/>
  <c r="F2361" i="2"/>
  <c r="G2361" i="2"/>
  <c r="F2362" i="2"/>
  <c r="G2362" i="2"/>
  <c r="F2363" i="2"/>
  <c r="G2363" i="2"/>
  <c r="F2364" i="2"/>
  <c r="G2364" i="2"/>
  <c r="F2365" i="2"/>
  <c r="G2365" i="2"/>
  <c r="F2366" i="2"/>
  <c r="G2366" i="2"/>
  <c r="F2367" i="2"/>
  <c r="G2367" i="2"/>
  <c r="F2368" i="2"/>
  <c r="G2368" i="2"/>
  <c r="F2369" i="2"/>
  <c r="G2369" i="2"/>
  <c r="F2370" i="2"/>
  <c r="G2370" i="2"/>
  <c r="F2371" i="2"/>
  <c r="G2371" i="2"/>
  <c r="F2372" i="2"/>
  <c r="G2372" i="2"/>
  <c r="F2373" i="2"/>
  <c r="G2373" i="2"/>
  <c r="F2374" i="2"/>
  <c r="G2374" i="2"/>
  <c r="F2375" i="2"/>
  <c r="G2375" i="2"/>
  <c r="F2376" i="2"/>
  <c r="G2376" i="2"/>
  <c r="F2377" i="2"/>
  <c r="G2377" i="2"/>
  <c r="F2378" i="2"/>
  <c r="G2378" i="2"/>
  <c r="F2379" i="2"/>
  <c r="G2379" i="2"/>
  <c r="F2380" i="2"/>
  <c r="G2380" i="2"/>
  <c r="F2381" i="2"/>
  <c r="G2381" i="2"/>
  <c r="F2382" i="2"/>
  <c r="G2382" i="2"/>
  <c r="F2383" i="2"/>
  <c r="G2383" i="2"/>
  <c r="F2384" i="2"/>
  <c r="G2384" i="2"/>
  <c r="F2385" i="2"/>
  <c r="G2385" i="2"/>
  <c r="F2386" i="2"/>
  <c r="G2386" i="2"/>
  <c r="F2387" i="2"/>
  <c r="G2387" i="2"/>
  <c r="F2388" i="2"/>
  <c r="G2388" i="2"/>
  <c r="F2389" i="2"/>
  <c r="G2389" i="2"/>
  <c r="F2390" i="2"/>
  <c r="G2390" i="2"/>
  <c r="F2391" i="2"/>
  <c r="G2391" i="2"/>
  <c r="F2392" i="2"/>
  <c r="G2392" i="2"/>
  <c r="F2393" i="2"/>
  <c r="G2393" i="2"/>
  <c r="F2394" i="2"/>
  <c r="G2394" i="2"/>
  <c r="F2395" i="2"/>
  <c r="G2395" i="2"/>
  <c r="F2396" i="2"/>
  <c r="G2396" i="2"/>
  <c r="F2397" i="2"/>
  <c r="G2397" i="2"/>
  <c r="F2398" i="2"/>
  <c r="G2398" i="2"/>
  <c r="F2399" i="2"/>
  <c r="G2399" i="2"/>
  <c r="F2400" i="2"/>
  <c r="G2400" i="2"/>
  <c r="F2401" i="2"/>
  <c r="G2401" i="2"/>
  <c r="F2402" i="2"/>
  <c r="G2402" i="2"/>
  <c r="F2403" i="2"/>
  <c r="G2403" i="2"/>
  <c r="F2404" i="2"/>
  <c r="G2404" i="2"/>
  <c r="F2405" i="2"/>
  <c r="G2405" i="2"/>
  <c r="F2406" i="2"/>
  <c r="G2406" i="2"/>
  <c r="F2407" i="2"/>
  <c r="G2407" i="2"/>
  <c r="F2408" i="2"/>
  <c r="G2408" i="2"/>
  <c r="F2409" i="2"/>
  <c r="G2409" i="2"/>
  <c r="F2410" i="2"/>
  <c r="G2410" i="2"/>
  <c r="F2411" i="2"/>
  <c r="G2411" i="2"/>
  <c r="F2412" i="2"/>
  <c r="G2412" i="2"/>
  <c r="F2413" i="2"/>
  <c r="G2413" i="2"/>
  <c r="F2414" i="2"/>
  <c r="G2414" i="2"/>
  <c r="F2415" i="2"/>
  <c r="G2415" i="2"/>
  <c r="F2416" i="2"/>
  <c r="G2416" i="2"/>
  <c r="F2417" i="2"/>
  <c r="G2417" i="2"/>
  <c r="F2418" i="2"/>
  <c r="G2418" i="2"/>
  <c r="F2419" i="2"/>
  <c r="G2419" i="2"/>
  <c r="F2420" i="2"/>
  <c r="G2420" i="2"/>
  <c r="F2421" i="2"/>
  <c r="G2421" i="2"/>
  <c r="F2422" i="2"/>
  <c r="G2422" i="2"/>
  <c r="F2423" i="2"/>
  <c r="G2423" i="2"/>
  <c r="F2424" i="2"/>
  <c r="G2424" i="2"/>
  <c r="F2425" i="2"/>
  <c r="G2425" i="2"/>
  <c r="F2426" i="2"/>
  <c r="G2426" i="2"/>
  <c r="F2427" i="2"/>
  <c r="G2427" i="2"/>
  <c r="F2428" i="2"/>
  <c r="G2428" i="2"/>
  <c r="F2429" i="2"/>
  <c r="G2429" i="2"/>
  <c r="F2430" i="2"/>
  <c r="G2430" i="2"/>
  <c r="F2431" i="2"/>
  <c r="G2431" i="2"/>
  <c r="F2432" i="2"/>
  <c r="G2432" i="2"/>
  <c r="F2433" i="2"/>
  <c r="G2433" i="2"/>
  <c r="F2434" i="2"/>
  <c r="G2434" i="2"/>
  <c r="F2435" i="2"/>
  <c r="G2435" i="2"/>
  <c r="F2436" i="2"/>
  <c r="G2436" i="2"/>
  <c r="F2437" i="2"/>
  <c r="G2437" i="2"/>
  <c r="F2438" i="2"/>
  <c r="G2438" i="2"/>
  <c r="F2439" i="2"/>
  <c r="G2439" i="2"/>
  <c r="F2440" i="2"/>
  <c r="G2440" i="2"/>
  <c r="F2441" i="2"/>
  <c r="G2441" i="2"/>
  <c r="F2442" i="2"/>
  <c r="G2442" i="2"/>
  <c r="F2443" i="2"/>
  <c r="G2443" i="2"/>
  <c r="F2444" i="2"/>
  <c r="G2444" i="2"/>
  <c r="F2445" i="2"/>
  <c r="G2445" i="2"/>
  <c r="F2446" i="2"/>
  <c r="G2446" i="2"/>
  <c r="F2447" i="2"/>
  <c r="G2447" i="2"/>
  <c r="F2448" i="2"/>
  <c r="G2448" i="2"/>
  <c r="F2449" i="2"/>
  <c r="G2449" i="2"/>
  <c r="F2450" i="2"/>
  <c r="G2450" i="2"/>
  <c r="F2451" i="2"/>
  <c r="G2451" i="2"/>
  <c r="F2452" i="2"/>
  <c r="G2452" i="2"/>
  <c r="F2453" i="2"/>
  <c r="G2453" i="2"/>
  <c r="F2454" i="2"/>
  <c r="G2454" i="2"/>
  <c r="F2455" i="2"/>
  <c r="G2455" i="2"/>
  <c r="F2456" i="2"/>
  <c r="G2456" i="2"/>
  <c r="F2457" i="2"/>
  <c r="G2457" i="2"/>
  <c r="F2458" i="2"/>
  <c r="G2458" i="2"/>
  <c r="F2459" i="2"/>
  <c r="G2459" i="2"/>
  <c r="F2460" i="2"/>
  <c r="G2460" i="2"/>
  <c r="F2461" i="2"/>
  <c r="G2461" i="2"/>
  <c r="F2462" i="2"/>
  <c r="G2462" i="2"/>
  <c r="F2463" i="2"/>
  <c r="G2463" i="2"/>
  <c r="F2464" i="2"/>
  <c r="G2464" i="2"/>
  <c r="F2465" i="2"/>
  <c r="G2465" i="2"/>
  <c r="F2466" i="2"/>
  <c r="G2466" i="2"/>
  <c r="F2467" i="2"/>
  <c r="G2467" i="2"/>
  <c r="F2468" i="2"/>
  <c r="G2468" i="2"/>
  <c r="F2469" i="2"/>
  <c r="G2469" i="2"/>
  <c r="F2470" i="2"/>
  <c r="G2470" i="2"/>
  <c r="F2471" i="2"/>
  <c r="G2471" i="2"/>
  <c r="F2472" i="2"/>
  <c r="G2472" i="2"/>
  <c r="F2473" i="2"/>
  <c r="G2473" i="2"/>
  <c r="F2474" i="2"/>
  <c r="G2474" i="2"/>
  <c r="F2475" i="2"/>
  <c r="G2475" i="2"/>
  <c r="F2476" i="2"/>
  <c r="G2476" i="2"/>
  <c r="F2477" i="2"/>
  <c r="G2477" i="2"/>
  <c r="F2478" i="2"/>
  <c r="G2478" i="2"/>
  <c r="F2479" i="2"/>
  <c r="G2479" i="2"/>
  <c r="F2480" i="2"/>
  <c r="G2480" i="2"/>
  <c r="F2481" i="2"/>
  <c r="G2481" i="2"/>
  <c r="F2482" i="2"/>
  <c r="G2482" i="2"/>
  <c r="F2483" i="2"/>
  <c r="G2483" i="2"/>
  <c r="F2484" i="2"/>
  <c r="G2484" i="2"/>
  <c r="F2485" i="2"/>
  <c r="G2485" i="2"/>
  <c r="F2486" i="2"/>
  <c r="G2486" i="2"/>
  <c r="F2487" i="2"/>
  <c r="G2487" i="2"/>
  <c r="F2488" i="2"/>
  <c r="G2488" i="2"/>
  <c r="F2489" i="2"/>
  <c r="G2489" i="2"/>
  <c r="F2490" i="2"/>
  <c r="G2490" i="2"/>
  <c r="F2491" i="2"/>
  <c r="G2491" i="2"/>
  <c r="F2492" i="2"/>
  <c r="G2492" i="2"/>
  <c r="F2493" i="2"/>
  <c r="G2493" i="2"/>
  <c r="F2494" i="2"/>
  <c r="G2494" i="2"/>
  <c r="F2495" i="2"/>
  <c r="G2495" i="2"/>
  <c r="F2496" i="2"/>
  <c r="G2496" i="2"/>
  <c r="F2497" i="2"/>
  <c r="G2497" i="2"/>
  <c r="F2498" i="2"/>
  <c r="G2498" i="2"/>
  <c r="F2499" i="2"/>
  <c r="G2499" i="2"/>
  <c r="F2500" i="2"/>
  <c r="G2500" i="2"/>
  <c r="F2501" i="2"/>
  <c r="G2501" i="2"/>
  <c r="F2502" i="2"/>
  <c r="G2502" i="2"/>
  <c r="F2503" i="2"/>
  <c r="G2503" i="2"/>
  <c r="F2504" i="2"/>
  <c r="G2504" i="2"/>
  <c r="F2505" i="2"/>
  <c r="G2505" i="2"/>
  <c r="F2506" i="2"/>
  <c r="G2506" i="2"/>
  <c r="F2507" i="2"/>
  <c r="G2507" i="2"/>
  <c r="F2508" i="2"/>
  <c r="G2508" i="2"/>
  <c r="F2509" i="2"/>
  <c r="G2509" i="2"/>
  <c r="F2510" i="2"/>
  <c r="G2510" i="2"/>
  <c r="F2511" i="2"/>
  <c r="G2511" i="2"/>
  <c r="F2512" i="2"/>
  <c r="G2512" i="2"/>
  <c r="F2513" i="2"/>
  <c r="G2513" i="2"/>
  <c r="F2514" i="2"/>
  <c r="G2514" i="2"/>
  <c r="F2515" i="2"/>
  <c r="G2515" i="2"/>
  <c r="F2516" i="2"/>
  <c r="G2516" i="2"/>
  <c r="F2517" i="2"/>
  <c r="G2517" i="2"/>
  <c r="F2518" i="2"/>
  <c r="G2518" i="2"/>
  <c r="F2519" i="2"/>
  <c r="G2519" i="2"/>
  <c r="F2520" i="2"/>
  <c r="G2520" i="2"/>
  <c r="F2521" i="2"/>
  <c r="G2521" i="2"/>
  <c r="F2522" i="2"/>
  <c r="G2522" i="2"/>
  <c r="F2523" i="2"/>
  <c r="G2523" i="2"/>
  <c r="F2524" i="2"/>
  <c r="G2524" i="2"/>
  <c r="F2525" i="2"/>
  <c r="G2525" i="2"/>
  <c r="F2526" i="2"/>
  <c r="G2526" i="2"/>
  <c r="F2527" i="2"/>
  <c r="G2527" i="2"/>
  <c r="F2528" i="2"/>
  <c r="G2528" i="2"/>
  <c r="F2529" i="2"/>
  <c r="G2529" i="2"/>
  <c r="F2530" i="2"/>
  <c r="G2530" i="2"/>
  <c r="F2531" i="2"/>
  <c r="G2531" i="2"/>
  <c r="F2532" i="2"/>
  <c r="G2532" i="2"/>
  <c r="F2533" i="2"/>
  <c r="G2533" i="2"/>
  <c r="F2534" i="2"/>
  <c r="G2534" i="2"/>
  <c r="F2535" i="2"/>
  <c r="G2535" i="2"/>
  <c r="F2536" i="2"/>
  <c r="G2536" i="2"/>
  <c r="F2537" i="2"/>
  <c r="G2537" i="2"/>
  <c r="F2538" i="2"/>
  <c r="G2538" i="2"/>
  <c r="F2539" i="2"/>
  <c r="G2539" i="2"/>
  <c r="F2540" i="2"/>
  <c r="G2540" i="2"/>
  <c r="F2541" i="2"/>
  <c r="G2541" i="2"/>
  <c r="F2542" i="2"/>
  <c r="G2542" i="2"/>
  <c r="F2543" i="2"/>
  <c r="G2543" i="2"/>
  <c r="F2544" i="2"/>
  <c r="G2544" i="2"/>
  <c r="F2545" i="2"/>
  <c r="G2545" i="2"/>
  <c r="F2546" i="2"/>
  <c r="G2546" i="2"/>
  <c r="F2547" i="2"/>
  <c r="G2547" i="2"/>
  <c r="F2548" i="2"/>
  <c r="G2548" i="2"/>
  <c r="F2549" i="2"/>
  <c r="G2549" i="2"/>
  <c r="F2550" i="2"/>
  <c r="G2550" i="2"/>
  <c r="F2551" i="2"/>
  <c r="G2551" i="2"/>
  <c r="F2552" i="2"/>
  <c r="G2552" i="2"/>
  <c r="F2553" i="2"/>
  <c r="G2553" i="2"/>
  <c r="F2554" i="2"/>
  <c r="G2554" i="2"/>
  <c r="F2555" i="2"/>
  <c r="G2555" i="2"/>
  <c r="F2556" i="2"/>
  <c r="G2556" i="2"/>
  <c r="F2557" i="2"/>
  <c r="G2557" i="2"/>
  <c r="F2558" i="2"/>
  <c r="G2558" i="2"/>
  <c r="F2559" i="2"/>
  <c r="G2559" i="2"/>
  <c r="F2560" i="2"/>
  <c r="G2560" i="2"/>
  <c r="F2561" i="2"/>
  <c r="G2561" i="2"/>
  <c r="F2562" i="2"/>
  <c r="G2562" i="2"/>
  <c r="F2563" i="2"/>
  <c r="G2563" i="2"/>
  <c r="F2564" i="2"/>
  <c r="G2564" i="2"/>
  <c r="F2565" i="2"/>
  <c r="G2565" i="2"/>
  <c r="F2566" i="2"/>
  <c r="G2566" i="2"/>
  <c r="F2567" i="2"/>
  <c r="G2567" i="2"/>
  <c r="F2568" i="2"/>
  <c r="G2568" i="2"/>
  <c r="F2569" i="2"/>
  <c r="G2569" i="2"/>
  <c r="F2570" i="2"/>
  <c r="G2570" i="2"/>
  <c r="F2571" i="2"/>
  <c r="G2571" i="2"/>
  <c r="F2572" i="2"/>
  <c r="G2572" i="2"/>
  <c r="F2573" i="2"/>
  <c r="G2573" i="2"/>
  <c r="F2574" i="2"/>
  <c r="G2574" i="2"/>
  <c r="F2575" i="2"/>
  <c r="G2575" i="2"/>
  <c r="F2576" i="2"/>
  <c r="G2576" i="2"/>
  <c r="F2577" i="2"/>
  <c r="G2577" i="2"/>
  <c r="F2578" i="2"/>
  <c r="G2578" i="2"/>
  <c r="F2579" i="2"/>
  <c r="G2579" i="2"/>
  <c r="F2580" i="2"/>
  <c r="G2580" i="2"/>
  <c r="F2581" i="2"/>
  <c r="G2581" i="2"/>
  <c r="F2582" i="2"/>
  <c r="G2582" i="2"/>
  <c r="F2583" i="2"/>
  <c r="G2583" i="2"/>
  <c r="F2584" i="2"/>
  <c r="G2584" i="2"/>
  <c r="F2585" i="2"/>
  <c r="G2585" i="2"/>
  <c r="F2586" i="2"/>
  <c r="G2586" i="2"/>
  <c r="F2587" i="2"/>
  <c r="G2587" i="2"/>
  <c r="F2588" i="2"/>
  <c r="G2588" i="2"/>
  <c r="F2589" i="2"/>
  <c r="G2589" i="2"/>
  <c r="F2590" i="2"/>
  <c r="G2590" i="2"/>
  <c r="F2591" i="2"/>
  <c r="G2591" i="2"/>
  <c r="F2592" i="2"/>
  <c r="G2592" i="2"/>
  <c r="F2593" i="2"/>
  <c r="G2593" i="2"/>
  <c r="F2594" i="2"/>
  <c r="G2594" i="2"/>
  <c r="F2595" i="2"/>
  <c r="G2595" i="2"/>
  <c r="F2596" i="2"/>
  <c r="G2596" i="2"/>
  <c r="F2597" i="2"/>
  <c r="G2597" i="2"/>
  <c r="F2598" i="2"/>
  <c r="G2598" i="2"/>
  <c r="F2599" i="2"/>
  <c r="G2599" i="2"/>
  <c r="F2600" i="2"/>
  <c r="G2600" i="2"/>
  <c r="F2601" i="2"/>
  <c r="G2601" i="2"/>
  <c r="F2602" i="2"/>
  <c r="G2602" i="2"/>
  <c r="F2603" i="2"/>
  <c r="G2603" i="2"/>
  <c r="F2604" i="2"/>
  <c r="G2604" i="2"/>
  <c r="F2605" i="2"/>
  <c r="G2605" i="2"/>
  <c r="F2606" i="2"/>
  <c r="G2606" i="2"/>
  <c r="F2607" i="2"/>
  <c r="G2607" i="2"/>
  <c r="F2608" i="2"/>
  <c r="G2608" i="2"/>
  <c r="F2609" i="2"/>
  <c r="G2609" i="2"/>
  <c r="F2610" i="2"/>
  <c r="G2610" i="2"/>
  <c r="F2611" i="2"/>
  <c r="G2611" i="2"/>
  <c r="F2612" i="2"/>
  <c r="G2612" i="2"/>
  <c r="F2613" i="2"/>
  <c r="G2613" i="2"/>
  <c r="F2614" i="2"/>
  <c r="G2614" i="2"/>
  <c r="F2615" i="2"/>
  <c r="G2615" i="2"/>
  <c r="F2616" i="2"/>
  <c r="G2616" i="2"/>
  <c r="F2617" i="2"/>
  <c r="G2617" i="2"/>
  <c r="F2618" i="2"/>
  <c r="G2618" i="2"/>
  <c r="F2619" i="2"/>
  <c r="G2619" i="2"/>
  <c r="F2620" i="2"/>
  <c r="G2620" i="2"/>
  <c r="F2621" i="2"/>
  <c r="G2621" i="2"/>
  <c r="F2622" i="2"/>
  <c r="G2622" i="2"/>
  <c r="F2623" i="2"/>
  <c r="G2623" i="2"/>
  <c r="F2624" i="2"/>
  <c r="G2624" i="2"/>
  <c r="F2625" i="2"/>
  <c r="G2625" i="2"/>
  <c r="F2626" i="2"/>
  <c r="G2626" i="2"/>
  <c r="F2627" i="2"/>
  <c r="G2627" i="2"/>
  <c r="F2628" i="2"/>
  <c r="G2628" i="2"/>
  <c r="F2629" i="2"/>
  <c r="G2629" i="2"/>
  <c r="F2630" i="2"/>
  <c r="G2630" i="2"/>
  <c r="F2631" i="2"/>
  <c r="G2631" i="2"/>
  <c r="F2632" i="2"/>
  <c r="G2632" i="2"/>
  <c r="F2633" i="2"/>
  <c r="G2633" i="2"/>
  <c r="F2634" i="2"/>
  <c r="G2634" i="2"/>
  <c r="F2635" i="2"/>
  <c r="G2635" i="2"/>
  <c r="F2636" i="2"/>
  <c r="G2636" i="2"/>
  <c r="F2637" i="2"/>
  <c r="G2637" i="2"/>
  <c r="F2638" i="2"/>
  <c r="G2638" i="2"/>
  <c r="F2639" i="2"/>
  <c r="G2639" i="2"/>
  <c r="F2640" i="2"/>
  <c r="G2640" i="2"/>
  <c r="F2641" i="2"/>
  <c r="G2641" i="2"/>
  <c r="F2642" i="2"/>
  <c r="G2642" i="2"/>
  <c r="F2643" i="2"/>
  <c r="G2643" i="2"/>
  <c r="F2644" i="2"/>
  <c r="G2644" i="2"/>
  <c r="F2645" i="2"/>
  <c r="G2645" i="2"/>
  <c r="F2646" i="2"/>
  <c r="G2646" i="2"/>
  <c r="F2647" i="2"/>
  <c r="G2647" i="2"/>
  <c r="F2648" i="2"/>
  <c r="G2648" i="2"/>
  <c r="F2649" i="2"/>
  <c r="G2649" i="2"/>
  <c r="F2650" i="2"/>
  <c r="G2650" i="2"/>
  <c r="F2651" i="2"/>
  <c r="G2651" i="2"/>
  <c r="F2652" i="2"/>
  <c r="G2652" i="2"/>
  <c r="F2653" i="2"/>
  <c r="G2653" i="2"/>
  <c r="F2654" i="2"/>
  <c r="G2654" i="2"/>
  <c r="F2655" i="2"/>
  <c r="G2655" i="2"/>
  <c r="F2656" i="2"/>
  <c r="G2656" i="2"/>
  <c r="F2657" i="2"/>
  <c r="G2657" i="2"/>
  <c r="F2658" i="2"/>
  <c r="G2658" i="2"/>
  <c r="F2659" i="2"/>
  <c r="G2659" i="2"/>
  <c r="F2660" i="2"/>
  <c r="G2660" i="2"/>
  <c r="F2661" i="2"/>
  <c r="G2661" i="2"/>
  <c r="F2662" i="2"/>
  <c r="G2662" i="2"/>
  <c r="F2663" i="2"/>
  <c r="G2663" i="2"/>
  <c r="F2664" i="2"/>
  <c r="G2664" i="2"/>
  <c r="F2665" i="2"/>
  <c r="G2665" i="2"/>
  <c r="F2666" i="2"/>
  <c r="G2666" i="2"/>
  <c r="F2667" i="2"/>
  <c r="G2667" i="2"/>
  <c r="F2668" i="2"/>
  <c r="G2668" i="2"/>
  <c r="F2669" i="2"/>
  <c r="G2669" i="2"/>
  <c r="F2670" i="2"/>
  <c r="G2670" i="2"/>
  <c r="F2671" i="2"/>
  <c r="G2671" i="2"/>
  <c r="F2672" i="2"/>
  <c r="G2672" i="2"/>
  <c r="F2673" i="2"/>
  <c r="G2673" i="2"/>
  <c r="F2674" i="2"/>
  <c r="G2674" i="2"/>
  <c r="F2675" i="2"/>
  <c r="G2675" i="2"/>
  <c r="F2676" i="2"/>
  <c r="G2676" i="2"/>
  <c r="F2677" i="2"/>
  <c r="G2677" i="2"/>
  <c r="F2678" i="2"/>
  <c r="G2678" i="2"/>
  <c r="F2679" i="2"/>
  <c r="G2679" i="2"/>
  <c r="F2680" i="2"/>
  <c r="G2680" i="2"/>
  <c r="F2681" i="2"/>
  <c r="G2681" i="2"/>
  <c r="F2682" i="2"/>
  <c r="G2682" i="2"/>
  <c r="F2683" i="2"/>
  <c r="G2683" i="2"/>
  <c r="F2684" i="2"/>
  <c r="G2684" i="2"/>
  <c r="F2685" i="2"/>
  <c r="G2685" i="2"/>
  <c r="F2686" i="2"/>
  <c r="G2686" i="2"/>
  <c r="F2687" i="2"/>
  <c r="G2687" i="2"/>
  <c r="F2688" i="2"/>
  <c r="G2688" i="2"/>
  <c r="F2689" i="2"/>
  <c r="G2689" i="2"/>
  <c r="F2690" i="2"/>
  <c r="G2690" i="2"/>
  <c r="F2691" i="2"/>
  <c r="G2691" i="2"/>
  <c r="F2692" i="2"/>
  <c r="G2692" i="2"/>
  <c r="F2693" i="2"/>
  <c r="G2693" i="2"/>
  <c r="F2694" i="2"/>
  <c r="G2694" i="2"/>
  <c r="F2695" i="2"/>
  <c r="G2695" i="2"/>
  <c r="F2696" i="2"/>
  <c r="G2696" i="2"/>
  <c r="F2697" i="2"/>
  <c r="G2697" i="2"/>
  <c r="F2698" i="2"/>
  <c r="G2698" i="2"/>
  <c r="F2699" i="2"/>
  <c r="G2699" i="2"/>
  <c r="F2700" i="2"/>
  <c r="G2700" i="2"/>
  <c r="F2701" i="2"/>
  <c r="G2701" i="2"/>
  <c r="F2702" i="2"/>
  <c r="G2702" i="2"/>
  <c r="F2703" i="2"/>
  <c r="G2703" i="2"/>
  <c r="F2704" i="2"/>
  <c r="G2704" i="2"/>
  <c r="F2705" i="2"/>
  <c r="G2705" i="2"/>
  <c r="F2706" i="2"/>
  <c r="G2706" i="2"/>
  <c r="F2707" i="2"/>
  <c r="G2707" i="2"/>
  <c r="F2708" i="2"/>
  <c r="G2708" i="2"/>
  <c r="F2709" i="2"/>
  <c r="G2709" i="2"/>
  <c r="F2710" i="2"/>
  <c r="G2710" i="2"/>
  <c r="F2711" i="2"/>
  <c r="G2711" i="2"/>
  <c r="F2712" i="2"/>
  <c r="G2712" i="2"/>
  <c r="F2713" i="2"/>
  <c r="G2713" i="2"/>
  <c r="F2714" i="2"/>
  <c r="G2714" i="2"/>
  <c r="F2715" i="2"/>
  <c r="G2715" i="2"/>
  <c r="F2716" i="2"/>
  <c r="G2716" i="2"/>
  <c r="F2717" i="2"/>
  <c r="G2717" i="2"/>
  <c r="F2718" i="2"/>
  <c r="G2718" i="2"/>
  <c r="F2719" i="2"/>
  <c r="G2719" i="2"/>
  <c r="F2720" i="2"/>
  <c r="G2720" i="2"/>
  <c r="F2721" i="2"/>
  <c r="G2721" i="2"/>
  <c r="F2722" i="2"/>
  <c r="G2722" i="2"/>
  <c r="F2723" i="2"/>
  <c r="G2723" i="2"/>
  <c r="F2724" i="2"/>
  <c r="G2724" i="2"/>
  <c r="F2725" i="2"/>
  <c r="G2725" i="2"/>
  <c r="F2726" i="2"/>
  <c r="G2726" i="2"/>
  <c r="F2727" i="2"/>
  <c r="G2727" i="2"/>
  <c r="F2728" i="2"/>
  <c r="G2728" i="2"/>
  <c r="F2729" i="2"/>
  <c r="G2729" i="2"/>
  <c r="F2730" i="2"/>
  <c r="G2730" i="2"/>
  <c r="F2731" i="2"/>
  <c r="G2731" i="2"/>
  <c r="F2732" i="2"/>
  <c r="G2732" i="2"/>
  <c r="F2733" i="2"/>
  <c r="G2733" i="2"/>
  <c r="F2734" i="2"/>
  <c r="G2734" i="2"/>
  <c r="F2735" i="2"/>
  <c r="G2735" i="2"/>
  <c r="F2736" i="2"/>
  <c r="G2736" i="2"/>
  <c r="F2737" i="2"/>
  <c r="G2737" i="2"/>
  <c r="F2738" i="2"/>
  <c r="G2738" i="2"/>
  <c r="F2739" i="2"/>
  <c r="G2739" i="2"/>
  <c r="F2740" i="2"/>
  <c r="G2740" i="2"/>
  <c r="F2741" i="2"/>
  <c r="G2741" i="2"/>
  <c r="F2742" i="2"/>
  <c r="G2742" i="2"/>
  <c r="F2743" i="2"/>
  <c r="G2743" i="2"/>
  <c r="F2744" i="2"/>
  <c r="G2744" i="2"/>
  <c r="F2745" i="2"/>
  <c r="G2745" i="2"/>
  <c r="F2746" i="2"/>
  <c r="G2746" i="2"/>
  <c r="F2747" i="2"/>
  <c r="G2747" i="2"/>
  <c r="F2748" i="2"/>
  <c r="G2748" i="2"/>
  <c r="F2749" i="2"/>
  <c r="G2749" i="2"/>
  <c r="F2750" i="2"/>
  <c r="G2750" i="2"/>
  <c r="F2751" i="2"/>
  <c r="G2751" i="2"/>
  <c r="F2752" i="2"/>
  <c r="G2752" i="2"/>
  <c r="F2753" i="2"/>
  <c r="G2753" i="2"/>
  <c r="F2754" i="2"/>
  <c r="G2754" i="2"/>
  <c r="F2755" i="2"/>
  <c r="G2755" i="2"/>
  <c r="F2756" i="2"/>
  <c r="G2756" i="2"/>
  <c r="F2757" i="2"/>
  <c r="G2757" i="2"/>
  <c r="F2758" i="2"/>
  <c r="G2758" i="2"/>
  <c r="F2759" i="2"/>
  <c r="G2759" i="2"/>
  <c r="F2760" i="2"/>
  <c r="G2760" i="2"/>
  <c r="F2761" i="2"/>
  <c r="G2761" i="2"/>
  <c r="F2762" i="2"/>
  <c r="G2762" i="2"/>
  <c r="F2763" i="2"/>
  <c r="G2763" i="2"/>
  <c r="F2764" i="2"/>
  <c r="G2764" i="2"/>
  <c r="F2765" i="2"/>
  <c r="G2765" i="2"/>
  <c r="F2766" i="2"/>
  <c r="G2766" i="2"/>
  <c r="F2767" i="2"/>
  <c r="G2767" i="2"/>
  <c r="F2768" i="2"/>
  <c r="G2768" i="2"/>
  <c r="F2769" i="2"/>
  <c r="G2769" i="2"/>
  <c r="F2770" i="2"/>
  <c r="G2770" i="2"/>
  <c r="F2771" i="2"/>
  <c r="G2771" i="2"/>
  <c r="F2772" i="2"/>
  <c r="G2772" i="2"/>
  <c r="F2773" i="2"/>
  <c r="G2773" i="2"/>
  <c r="F2774" i="2"/>
  <c r="G2774" i="2"/>
  <c r="F2775" i="2"/>
  <c r="G2775" i="2"/>
  <c r="F2776" i="2"/>
  <c r="G2776" i="2"/>
  <c r="F2777" i="2"/>
  <c r="G2777" i="2"/>
  <c r="F2778" i="2"/>
  <c r="G2778" i="2"/>
  <c r="F2779" i="2"/>
  <c r="G2779" i="2"/>
  <c r="F2780" i="2"/>
  <c r="G2780" i="2"/>
  <c r="F2781" i="2"/>
  <c r="G2781" i="2"/>
  <c r="F2782" i="2"/>
  <c r="G2782" i="2"/>
  <c r="F2783" i="2"/>
  <c r="G2783" i="2"/>
  <c r="F2784" i="2"/>
  <c r="G2784" i="2"/>
  <c r="F2785" i="2"/>
  <c r="G2785" i="2"/>
  <c r="F2786" i="2"/>
  <c r="G2786" i="2"/>
  <c r="F2787" i="2"/>
  <c r="G2787" i="2"/>
  <c r="F2788" i="2"/>
  <c r="G2788" i="2"/>
  <c r="F2789" i="2"/>
  <c r="G2789" i="2"/>
  <c r="F2790" i="2"/>
  <c r="G2790" i="2"/>
  <c r="F2791" i="2"/>
  <c r="G2791" i="2"/>
  <c r="F2792" i="2"/>
  <c r="G2792" i="2"/>
  <c r="F2793" i="2"/>
  <c r="G2793" i="2"/>
  <c r="F2794" i="2"/>
  <c r="G2794" i="2"/>
  <c r="F2795" i="2"/>
  <c r="G2795" i="2"/>
  <c r="F2796" i="2"/>
  <c r="G2796" i="2"/>
  <c r="F2797" i="2"/>
  <c r="G2797" i="2"/>
  <c r="F2798" i="2"/>
  <c r="G2798" i="2"/>
  <c r="F2799" i="2"/>
  <c r="G2799" i="2"/>
  <c r="F2800" i="2"/>
  <c r="G2800" i="2"/>
  <c r="F2801" i="2"/>
  <c r="G2801" i="2"/>
  <c r="F2802" i="2"/>
  <c r="G2802" i="2"/>
  <c r="F2803" i="2"/>
  <c r="G2803" i="2"/>
  <c r="F2804" i="2"/>
  <c r="G2804" i="2"/>
  <c r="F2805" i="2"/>
  <c r="G2805" i="2"/>
  <c r="F2806" i="2"/>
  <c r="G2806" i="2"/>
  <c r="F2807" i="2"/>
  <c r="G2807" i="2"/>
  <c r="F2808" i="2"/>
  <c r="G2808" i="2"/>
  <c r="F2809" i="2"/>
  <c r="G2809" i="2"/>
  <c r="F2810" i="2"/>
  <c r="G2810" i="2"/>
  <c r="F2811" i="2"/>
  <c r="G2811" i="2"/>
  <c r="F2812" i="2"/>
  <c r="G2812" i="2"/>
  <c r="F2813" i="2"/>
  <c r="G2813" i="2"/>
  <c r="F2814" i="2"/>
  <c r="G2814" i="2"/>
  <c r="F2815" i="2"/>
  <c r="G2815" i="2"/>
  <c r="F2816" i="2"/>
  <c r="G2816" i="2"/>
  <c r="F2817" i="2"/>
  <c r="G2817" i="2"/>
  <c r="F2818" i="2"/>
  <c r="G2818" i="2"/>
  <c r="F2819" i="2"/>
  <c r="G2819" i="2"/>
  <c r="F2820" i="2"/>
  <c r="G2820" i="2"/>
  <c r="F2821" i="2"/>
  <c r="G2821" i="2"/>
  <c r="F2822" i="2"/>
  <c r="G2822" i="2"/>
  <c r="F2823" i="2"/>
  <c r="G2823" i="2"/>
  <c r="F2824" i="2"/>
  <c r="G2824" i="2"/>
  <c r="F2825" i="2"/>
  <c r="G2825" i="2"/>
  <c r="F2826" i="2"/>
  <c r="G2826" i="2"/>
  <c r="F2827" i="2"/>
  <c r="G2827" i="2"/>
  <c r="F2828" i="2"/>
  <c r="G2828" i="2"/>
  <c r="F2829" i="2"/>
  <c r="G2829" i="2"/>
  <c r="F2830" i="2"/>
  <c r="G2830" i="2"/>
  <c r="F2831" i="2"/>
  <c r="G2831" i="2"/>
  <c r="F2832" i="2"/>
  <c r="G2832" i="2"/>
  <c r="F2833" i="2"/>
  <c r="G2833" i="2"/>
  <c r="F2834" i="2"/>
  <c r="G2834" i="2"/>
  <c r="F2835" i="2"/>
  <c r="G2835" i="2"/>
  <c r="F2836" i="2"/>
  <c r="G2836" i="2"/>
  <c r="F2837" i="2"/>
  <c r="G2837" i="2"/>
  <c r="F2838" i="2"/>
  <c r="G2838" i="2"/>
  <c r="F2839" i="2"/>
  <c r="G2839" i="2"/>
  <c r="F2840" i="2"/>
  <c r="G2840" i="2"/>
  <c r="F2841" i="2"/>
  <c r="G2841" i="2"/>
  <c r="F2842" i="2"/>
  <c r="G2842" i="2"/>
  <c r="F2843" i="2"/>
  <c r="G2843" i="2"/>
  <c r="F2844" i="2"/>
  <c r="G2844" i="2"/>
  <c r="F2845" i="2"/>
  <c r="G2845" i="2"/>
  <c r="F2846" i="2"/>
  <c r="G2846" i="2"/>
  <c r="F2847" i="2"/>
  <c r="G2847" i="2"/>
  <c r="F2848" i="2"/>
  <c r="G2848" i="2"/>
  <c r="F2849" i="2"/>
  <c r="G2849" i="2"/>
  <c r="F2850" i="2"/>
  <c r="G2850" i="2"/>
  <c r="F2851" i="2"/>
  <c r="G2851" i="2"/>
  <c r="F2852" i="2"/>
  <c r="G2852" i="2"/>
  <c r="F2853" i="2"/>
  <c r="G2853" i="2"/>
  <c r="F2854" i="2"/>
  <c r="G2854" i="2"/>
  <c r="F2855" i="2"/>
  <c r="G2855" i="2"/>
  <c r="F2856" i="2"/>
  <c r="G2856" i="2"/>
  <c r="F2857" i="2"/>
  <c r="G2857" i="2"/>
  <c r="F2858" i="2"/>
  <c r="G2858" i="2"/>
  <c r="F2859" i="2"/>
  <c r="G2859" i="2"/>
  <c r="F2860" i="2"/>
  <c r="G2860" i="2"/>
  <c r="F2861" i="2"/>
  <c r="G2861" i="2"/>
  <c r="F2862" i="2"/>
  <c r="G2862" i="2"/>
  <c r="F2863" i="2"/>
  <c r="G2863" i="2"/>
  <c r="F2864" i="2"/>
  <c r="G2864" i="2"/>
  <c r="F2865" i="2"/>
  <c r="G2865" i="2"/>
  <c r="F2866" i="2"/>
  <c r="G2866" i="2"/>
  <c r="F2867" i="2"/>
  <c r="G2867" i="2"/>
  <c r="F2868" i="2"/>
  <c r="G2868" i="2"/>
  <c r="F2869" i="2"/>
  <c r="G2869" i="2"/>
  <c r="F2870" i="2"/>
  <c r="G2870" i="2"/>
  <c r="F2871" i="2"/>
  <c r="G2871" i="2"/>
  <c r="F2872" i="2"/>
  <c r="G2872" i="2"/>
  <c r="F2873" i="2"/>
  <c r="G2873" i="2"/>
  <c r="F2874" i="2"/>
  <c r="G2874" i="2"/>
  <c r="F2875" i="2"/>
  <c r="G2875" i="2"/>
  <c r="F2876" i="2"/>
  <c r="G2876" i="2"/>
  <c r="F2877" i="2"/>
  <c r="G2877" i="2"/>
  <c r="F2878" i="2"/>
  <c r="G2878" i="2"/>
  <c r="F2879" i="2"/>
  <c r="G2879" i="2"/>
  <c r="F2880" i="2"/>
  <c r="G2880" i="2"/>
  <c r="F2881" i="2"/>
  <c r="G2881" i="2"/>
  <c r="F2882" i="2"/>
  <c r="G2882" i="2"/>
  <c r="F2883" i="2"/>
  <c r="G2883" i="2"/>
  <c r="F2884" i="2"/>
  <c r="G2884" i="2"/>
  <c r="F2885" i="2"/>
  <c r="G2885" i="2"/>
  <c r="F2886" i="2"/>
  <c r="G2886" i="2"/>
  <c r="F2887" i="2"/>
  <c r="G2887" i="2"/>
  <c r="F2888" i="2"/>
  <c r="G2888" i="2"/>
  <c r="F2889" i="2"/>
  <c r="G2889" i="2"/>
  <c r="F2890" i="2"/>
  <c r="G2890" i="2"/>
  <c r="F2891" i="2"/>
  <c r="G2891" i="2"/>
  <c r="F2892" i="2"/>
  <c r="G2892" i="2"/>
  <c r="F2893" i="2"/>
  <c r="G2893" i="2"/>
  <c r="F2894" i="2"/>
  <c r="G2894" i="2"/>
  <c r="F2895" i="2"/>
  <c r="G2895" i="2"/>
  <c r="F2896" i="2"/>
  <c r="G2896" i="2"/>
  <c r="F2897" i="2"/>
  <c r="G2897" i="2"/>
  <c r="F2898" i="2"/>
  <c r="G2898" i="2"/>
  <c r="F2899" i="2"/>
  <c r="G2899" i="2"/>
  <c r="F2900" i="2"/>
  <c r="G2900" i="2"/>
  <c r="F2901" i="2"/>
  <c r="G2901" i="2"/>
  <c r="F2902" i="2"/>
  <c r="G2902" i="2"/>
  <c r="F2903" i="2"/>
  <c r="G2903" i="2"/>
  <c r="F2904" i="2"/>
  <c r="G2904" i="2"/>
  <c r="F2905" i="2"/>
  <c r="G2905" i="2"/>
  <c r="F2906" i="2"/>
  <c r="G2906" i="2"/>
  <c r="F2907" i="2"/>
  <c r="G2907" i="2"/>
  <c r="F2908" i="2"/>
  <c r="G2908" i="2"/>
  <c r="F2909" i="2"/>
  <c r="G2909" i="2"/>
  <c r="F2910" i="2"/>
  <c r="G2910" i="2"/>
  <c r="F2911" i="2"/>
  <c r="G2911" i="2"/>
  <c r="F2912" i="2"/>
  <c r="G2912" i="2"/>
  <c r="F2913" i="2"/>
  <c r="G2913" i="2"/>
  <c r="F2914" i="2"/>
  <c r="G2914" i="2"/>
  <c r="F2915" i="2"/>
  <c r="G2915" i="2"/>
  <c r="F2916" i="2"/>
  <c r="G2916" i="2"/>
  <c r="F2917" i="2"/>
  <c r="G2917" i="2"/>
  <c r="F2918" i="2"/>
  <c r="G2918" i="2"/>
  <c r="F2919" i="2"/>
  <c r="G2919" i="2"/>
  <c r="F2920" i="2"/>
  <c r="G2920" i="2"/>
  <c r="F2921" i="2"/>
  <c r="G2921" i="2"/>
  <c r="F2922" i="2"/>
  <c r="G2922" i="2"/>
  <c r="F2923" i="2"/>
  <c r="G2923" i="2"/>
  <c r="F2924" i="2"/>
  <c r="G2924" i="2"/>
  <c r="F2925" i="2"/>
  <c r="G2925" i="2"/>
  <c r="F2926" i="2"/>
  <c r="G2926" i="2"/>
  <c r="F2927" i="2"/>
  <c r="G2927" i="2"/>
  <c r="F2928" i="2"/>
  <c r="G2928" i="2"/>
  <c r="F2929" i="2"/>
  <c r="G2929" i="2"/>
  <c r="F2930" i="2"/>
  <c r="G2930" i="2"/>
  <c r="F2931" i="2"/>
  <c r="G2931" i="2"/>
  <c r="F2932" i="2"/>
  <c r="G2932" i="2"/>
  <c r="F2933" i="2"/>
  <c r="G2933" i="2"/>
  <c r="F2934" i="2"/>
  <c r="G2934" i="2"/>
  <c r="F2935" i="2"/>
  <c r="G2935" i="2"/>
  <c r="F2936" i="2"/>
  <c r="G2936" i="2"/>
  <c r="F2937" i="2"/>
  <c r="G2937" i="2"/>
  <c r="F2938" i="2"/>
  <c r="G2938" i="2"/>
  <c r="F2939" i="2"/>
  <c r="G2939" i="2"/>
  <c r="F2940" i="2"/>
  <c r="G2940" i="2"/>
  <c r="F2941" i="2"/>
  <c r="G2941" i="2"/>
  <c r="F2942" i="2"/>
  <c r="G2942" i="2"/>
  <c r="F2943" i="2"/>
  <c r="G2943" i="2"/>
  <c r="F2944" i="2"/>
  <c r="G2944" i="2"/>
  <c r="F2945" i="2"/>
  <c r="G2945" i="2"/>
  <c r="F2946" i="2"/>
  <c r="G2946" i="2"/>
  <c r="F2947" i="2"/>
  <c r="G2947" i="2"/>
  <c r="F2948" i="2"/>
  <c r="G2948" i="2"/>
  <c r="F2949" i="2"/>
  <c r="G2949" i="2"/>
  <c r="F2950" i="2"/>
  <c r="G2950" i="2"/>
  <c r="F2951" i="2"/>
  <c r="G2951" i="2"/>
  <c r="F2952" i="2"/>
  <c r="G2952" i="2"/>
  <c r="F2953" i="2"/>
  <c r="G2953" i="2"/>
  <c r="F2954" i="2"/>
  <c r="G2954" i="2"/>
  <c r="F2955" i="2"/>
  <c r="G2955" i="2"/>
  <c r="F2956" i="2"/>
  <c r="G2956" i="2"/>
  <c r="F2957" i="2"/>
  <c r="G2957" i="2"/>
  <c r="F2958" i="2"/>
  <c r="G2958" i="2"/>
  <c r="F2959" i="2"/>
  <c r="G2959" i="2"/>
  <c r="F2960" i="2"/>
  <c r="G2960" i="2"/>
  <c r="F2961" i="2"/>
  <c r="G2961" i="2"/>
  <c r="F2962" i="2"/>
  <c r="G2962" i="2"/>
  <c r="F2963" i="2"/>
  <c r="G2963" i="2"/>
  <c r="F2964" i="2"/>
  <c r="G2964" i="2"/>
  <c r="F2965" i="2"/>
  <c r="G2965" i="2"/>
  <c r="F2966" i="2"/>
  <c r="G2966" i="2"/>
  <c r="F2967" i="2"/>
  <c r="G2967" i="2"/>
  <c r="F2968" i="2"/>
  <c r="G2968" i="2"/>
  <c r="F2969" i="2"/>
  <c r="G2969" i="2"/>
  <c r="F2970" i="2"/>
  <c r="G2970" i="2"/>
  <c r="F2971" i="2"/>
  <c r="G2971" i="2"/>
  <c r="F2972" i="2"/>
  <c r="G2972" i="2"/>
  <c r="F2973" i="2"/>
  <c r="G2973" i="2"/>
  <c r="F2974" i="2"/>
  <c r="G2974" i="2"/>
  <c r="F2975" i="2"/>
  <c r="G2975" i="2"/>
  <c r="F2976" i="2"/>
  <c r="G2976" i="2"/>
  <c r="F2977" i="2"/>
  <c r="G2977" i="2"/>
  <c r="F2978" i="2"/>
  <c r="G2978" i="2"/>
  <c r="F2979" i="2"/>
  <c r="G2979" i="2"/>
  <c r="F2980" i="2"/>
  <c r="G2980" i="2"/>
  <c r="F2981" i="2"/>
  <c r="G2981" i="2"/>
  <c r="F2982" i="2"/>
  <c r="G2982" i="2"/>
  <c r="F2983" i="2"/>
  <c r="G2983" i="2"/>
  <c r="F2984" i="2"/>
  <c r="G2984" i="2"/>
  <c r="F2985" i="2"/>
  <c r="G2985" i="2"/>
  <c r="F2986" i="2"/>
  <c r="G2986" i="2"/>
  <c r="F2987" i="2"/>
  <c r="G2987" i="2"/>
  <c r="F2988" i="2"/>
  <c r="G2988" i="2"/>
  <c r="F2989" i="2"/>
  <c r="G2989" i="2"/>
  <c r="F2990" i="2"/>
  <c r="G2990" i="2"/>
  <c r="F2991" i="2"/>
  <c r="G2991" i="2"/>
  <c r="F2992" i="2"/>
  <c r="G2992" i="2"/>
  <c r="F2993" i="2"/>
  <c r="G2993" i="2"/>
  <c r="F2994" i="2"/>
  <c r="G2994" i="2"/>
  <c r="F2995" i="2"/>
  <c r="G2995" i="2"/>
  <c r="F2996" i="2"/>
  <c r="G2996" i="2"/>
  <c r="F2997" i="2"/>
  <c r="G2997" i="2"/>
  <c r="F2998" i="2"/>
  <c r="G2998" i="2"/>
  <c r="F2999" i="2"/>
  <c r="G2999" i="2"/>
  <c r="F3000" i="2"/>
  <c r="G3000" i="2"/>
  <c r="F3001" i="2"/>
  <c r="G3001" i="2"/>
  <c r="F3002" i="2"/>
  <c r="G3002" i="2"/>
  <c r="F3003" i="2"/>
  <c r="G3003" i="2"/>
  <c r="F3004" i="2"/>
  <c r="G3004" i="2"/>
  <c r="F3005" i="2"/>
  <c r="G3005" i="2"/>
  <c r="F3006" i="2"/>
  <c r="G3006" i="2"/>
  <c r="F3007" i="2"/>
  <c r="G3007" i="2"/>
  <c r="F3008" i="2"/>
  <c r="G3008" i="2"/>
  <c r="F3009" i="2"/>
  <c r="G3009" i="2"/>
  <c r="F3010" i="2"/>
  <c r="G3010" i="2"/>
  <c r="F3011" i="2"/>
  <c r="G3011" i="2"/>
  <c r="F3012" i="2"/>
  <c r="G3012" i="2"/>
  <c r="F3013" i="2"/>
  <c r="G3013" i="2"/>
  <c r="F3014" i="2"/>
  <c r="G3014" i="2"/>
  <c r="F3015" i="2"/>
  <c r="G3015" i="2"/>
  <c r="F3016" i="2"/>
  <c r="G3016" i="2"/>
  <c r="F3017" i="2"/>
  <c r="G3017" i="2"/>
  <c r="F3018" i="2"/>
  <c r="G3018" i="2"/>
  <c r="F3019" i="2"/>
  <c r="G3019" i="2"/>
  <c r="F3020" i="2"/>
  <c r="G3020" i="2"/>
  <c r="F3021" i="2"/>
  <c r="G3021" i="2"/>
  <c r="F3022" i="2"/>
  <c r="G3022" i="2"/>
  <c r="F3023" i="2"/>
  <c r="G3023" i="2"/>
  <c r="F3024" i="2"/>
  <c r="G3024" i="2"/>
  <c r="F3025" i="2"/>
  <c r="G3025" i="2"/>
  <c r="F3026" i="2"/>
  <c r="G3026" i="2"/>
  <c r="F3027" i="2"/>
  <c r="G3027" i="2"/>
  <c r="F3028" i="2"/>
  <c r="G3028" i="2"/>
  <c r="F3029" i="2"/>
  <c r="G3029" i="2"/>
  <c r="F3030" i="2"/>
  <c r="G3030" i="2"/>
  <c r="F3031" i="2"/>
  <c r="G3031" i="2"/>
  <c r="F3032" i="2"/>
  <c r="G3032" i="2"/>
  <c r="F3033" i="2"/>
  <c r="G3033" i="2"/>
  <c r="F3034" i="2"/>
  <c r="G3034" i="2"/>
  <c r="F3035" i="2"/>
  <c r="G3035" i="2"/>
  <c r="F3036" i="2"/>
  <c r="G3036" i="2"/>
  <c r="F3037" i="2"/>
  <c r="G3037" i="2"/>
  <c r="F3038" i="2"/>
  <c r="G3038" i="2"/>
  <c r="F3039" i="2"/>
  <c r="G3039" i="2"/>
  <c r="F3040" i="2"/>
  <c r="G3040" i="2"/>
  <c r="F3041" i="2"/>
  <c r="G3041" i="2"/>
  <c r="F3042" i="2"/>
  <c r="G3042" i="2"/>
  <c r="F3043" i="2"/>
  <c r="G3043" i="2"/>
  <c r="F3044" i="2"/>
  <c r="G3044" i="2"/>
  <c r="F3045" i="2"/>
  <c r="G3045" i="2"/>
  <c r="F3046" i="2"/>
  <c r="G3046" i="2"/>
  <c r="F3047" i="2"/>
  <c r="G3047" i="2"/>
  <c r="F3048" i="2"/>
  <c r="G3048" i="2"/>
  <c r="F3049" i="2"/>
  <c r="G3049" i="2"/>
  <c r="F3050" i="2"/>
  <c r="G3050" i="2"/>
  <c r="F3051" i="2"/>
  <c r="G3051" i="2"/>
  <c r="F3052" i="2"/>
  <c r="G3052" i="2"/>
  <c r="F3053" i="2"/>
  <c r="G3053" i="2"/>
  <c r="F3054" i="2"/>
  <c r="G3054" i="2"/>
  <c r="F3055" i="2"/>
  <c r="G3055" i="2"/>
  <c r="F3056" i="2"/>
  <c r="G3056" i="2"/>
  <c r="F3057" i="2"/>
  <c r="G3057" i="2"/>
  <c r="F3058" i="2"/>
  <c r="G3058" i="2"/>
  <c r="F3059" i="2"/>
  <c r="G3059" i="2"/>
  <c r="F3060" i="2"/>
  <c r="G3060" i="2"/>
  <c r="F3061" i="2"/>
  <c r="G3061" i="2"/>
  <c r="F3062" i="2"/>
  <c r="G3062" i="2"/>
  <c r="F3063" i="2"/>
  <c r="G3063" i="2"/>
  <c r="F3064" i="2"/>
  <c r="G3064" i="2"/>
  <c r="F3065" i="2"/>
  <c r="G3065" i="2"/>
  <c r="F3066" i="2"/>
  <c r="G3066" i="2"/>
  <c r="F3067" i="2"/>
  <c r="G3067" i="2"/>
  <c r="F3068" i="2"/>
  <c r="G3068" i="2"/>
  <c r="F3069" i="2"/>
  <c r="G3069" i="2"/>
  <c r="F3070" i="2"/>
  <c r="G3070" i="2"/>
  <c r="F3071" i="2"/>
  <c r="G3071" i="2"/>
  <c r="F3072" i="2"/>
  <c r="G3072" i="2"/>
  <c r="F3073" i="2"/>
  <c r="G3073" i="2"/>
  <c r="F3074" i="2"/>
  <c r="G3074" i="2"/>
  <c r="F3075" i="2"/>
  <c r="G3075" i="2"/>
  <c r="F3076" i="2"/>
  <c r="G3076" i="2"/>
  <c r="F3077" i="2"/>
  <c r="G3077" i="2"/>
  <c r="F3078" i="2"/>
  <c r="G3078" i="2"/>
  <c r="F3079" i="2"/>
  <c r="G3079" i="2"/>
  <c r="F3080" i="2"/>
  <c r="G3080" i="2"/>
  <c r="F3081" i="2"/>
  <c r="G3081" i="2"/>
  <c r="F3082" i="2"/>
  <c r="G3082" i="2"/>
  <c r="F3083" i="2"/>
  <c r="G3083" i="2"/>
  <c r="F3084" i="2"/>
  <c r="G3084" i="2"/>
  <c r="F3085" i="2"/>
  <c r="G3085" i="2"/>
  <c r="F3086" i="2"/>
  <c r="G3086" i="2"/>
  <c r="F3087" i="2"/>
  <c r="G3087" i="2"/>
  <c r="F3088" i="2"/>
  <c r="G3088" i="2"/>
  <c r="F3089" i="2"/>
  <c r="G3089" i="2"/>
  <c r="F3090" i="2"/>
  <c r="G3090" i="2"/>
  <c r="F3091" i="2"/>
  <c r="G3091" i="2"/>
  <c r="F3092" i="2"/>
  <c r="G3092" i="2"/>
  <c r="F3093" i="2"/>
  <c r="G3093" i="2"/>
  <c r="F3094" i="2"/>
  <c r="G3094" i="2"/>
  <c r="F3095" i="2"/>
  <c r="G3095" i="2"/>
  <c r="F3096" i="2"/>
  <c r="G3096" i="2"/>
  <c r="F3097" i="2"/>
  <c r="G3097" i="2"/>
  <c r="F3098" i="2"/>
  <c r="G3098" i="2"/>
  <c r="F3099" i="2"/>
  <c r="G3099" i="2"/>
  <c r="F3100" i="2"/>
  <c r="G3100" i="2"/>
  <c r="F3101" i="2"/>
  <c r="G3101" i="2"/>
  <c r="F3102" i="2"/>
  <c r="G3102" i="2"/>
  <c r="F3103" i="2"/>
  <c r="G3103" i="2"/>
  <c r="F3104" i="2"/>
  <c r="G3104" i="2"/>
  <c r="F3105" i="2"/>
  <c r="G3105" i="2"/>
  <c r="F3106" i="2"/>
  <c r="G3106" i="2"/>
  <c r="F3107" i="2"/>
  <c r="G3107" i="2"/>
  <c r="F3108" i="2"/>
  <c r="G3108" i="2"/>
  <c r="F3109" i="2"/>
  <c r="G3109" i="2"/>
  <c r="F3110" i="2"/>
  <c r="G3110" i="2"/>
  <c r="F3111" i="2"/>
  <c r="G3111" i="2"/>
  <c r="F3112" i="2"/>
  <c r="G3112" i="2"/>
  <c r="F3113" i="2"/>
  <c r="G3113" i="2"/>
  <c r="F3114" i="2"/>
  <c r="G3114" i="2"/>
  <c r="F3115" i="2"/>
  <c r="G3115" i="2"/>
  <c r="F3116" i="2"/>
  <c r="G3116" i="2"/>
  <c r="F3117" i="2"/>
  <c r="G3117" i="2"/>
  <c r="F3118" i="2"/>
  <c r="G3118" i="2"/>
  <c r="F3119" i="2"/>
  <c r="G3119" i="2"/>
  <c r="F3120" i="2"/>
  <c r="G3120" i="2"/>
  <c r="F3121" i="2"/>
  <c r="G3121" i="2"/>
  <c r="F3122" i="2"/>
  <c r="G3122" i="2"/>
  <c r="F3123" i="2"/>
  <c r="G3123" i="2"/>
  <c r="F3124" i="2"/>
  <c r="G3124" i="2"/>
  <c r="F3125" i="2"/>
  <c r="G3125" i="2"/>
  <c r="F3126" i="2"/>
  <c r="G3126" i="2"/>
  <c r="F3127" i="2"/>
  <c r="G3127" i="2"/>
  <c r="F3128" i="2"/>
  <c r="G3128" i="2"/>
  <c r="F3129" i="2"/>
  <c r="G3129" i="2"/>
  <c r="F3130" i="2"/>
  <c r="G3130" i="2"/>
  <c r="F3131" i="2"/>
  <c r="G3131" i="2"/>
  <c r="F3132" i="2"/>
  <c r="G3132" i="2"/>
  <c r="F3133" i="2"/>
  <c r="G3133" i="2"/>
  <c r="F3134" i="2"/>
  <c r="G3134" i="2"/>
  <c r="F3135" i="2"/>
  <c r="G3135" i="2"/>
  <c r="F3136" i="2"/>
  <c r="G3136" i="2"/>
  <c r="F3137" i="2"/>
  <c r="G3137" i="2"/>
  <c r="F3138" i="2"/>
  <c r="G3138" i="2"/>
  <c r="F3139" i="2"/>
  <c r="G3139" i="2"/>
  <c r="F3140" i="2"/>
  <c r="G3140" i="2"/>
  <c r="F3141" i="2"/>
  <c r="G3141" i="2"/>
  <c r="F3142" i="2"/>
  <c r="G3142" i="2"/>
  <c r="F3143" i="2"/>
  <c r="G3143" i="2"/>
  <c r="F3144" i="2"/>
  <c r="G3144" i="2"/>
  <c r="F3145" i="2"/>
  <c r="G3145" i="2"/>
  <c r="F3146" i="2"/>
  <c r="G3146" i="2"/>
  <c r="F3147" i="2"/>
  <c r="G3147" i="2"/>
  <c r="F3148" i="2"/>
  <c r="G3148" i="2"/>
  <c r="F3149" i="2"/>
  <c r="G3149" i="2"/>
  <c r="F3150" i="2"/>
  <c r="G3150" i="2"/>
  <c r="F3151" i="2"/>
  <c r="G3151" i="2"/>
  <c r="F3152" i="2"/>
  <c r="G3152" i="2"/>
  <c r="F3153" i="2"/>
  <c r="G3153" i="2"/>
  <c r="F3154" i="2"/>
  <c r="G3154" i="2"/>
  <c r="F3155" i="2"/>
  <c r="G3155" i="2"/>
  <c r="F3156" i="2"/>
  <c r="G3156" i="2"/>
  <c r="F3157" i="2"/>
  <c r="G3157" i="2"/>
  <c r="F3158" i="2"/>
  <c r="G3158" i="2"/>
  <c r="F3159" i="2"/>
  <c r="G3159" i="2"/>
  <c r="F3160" i="2"/>
  <c r="G3160" i="2"/>
  <c r="F3161" i="2"/>
  <c r="G3161" i="2"/>
  <c r="F3162" i="2"/>
  <c r="G3162" i="2"/>
  <c r="F3163" i="2"/>
  <c r="G3163" i="2"/>
  <c r="F3164" i="2"/>
  <c r="G3164" i="2"/>
  <c r="F3165" i="2"/>
  <c r="G3165" i="2"/>
  <c r="F3166" i="2"/>
  <c r="G3166" i="2"/>
  <c r="F3167" i="2"/>
  <c r="G3167" i="2"/>
  <c r="F3168" i="2"/>
  <c r="G3168" i="2"/>
  <c r="F3169" i="2"/>
  <c r="G3169" i="2"/>
  <c r="F3170" i="2"/>
  <c r="G3170" i="2"/>
  <c r="F3171" i="2"/>
  <c r="G3171" i="2"/>
  <c r="F3172" i="2"/>
  <c r="G3172" i="2"/>
  <c r="F3173" i="2"/>
  <c r="G3173" i="2"/>
  <c r="F3174" i="2"/>
  <c r="G3174" i="2"/>
  <c r="F3175" i="2"/>
  <c r="G3175" i="2"/>
  <c r="F3176" i="2"/>
  <c r="G3176" i="2"/>
  <c r="F3177" i="2"/>
  <c r="G3177" i="2"/>
  <c r="F3178" i="2"/>
  <c r="G3178" i="2"/>
  <c r="F3179" i="2"/>
  <c r="G3179" i="2"/>
  <c r="F3180" i="2"/>
  <c r="G3180" i="2"/>
  <c r="F3181" i="2"/>
  <c r="G3181" i="2"/>
  <c r="F3182" i="2"/>
  <c r="G3182" i="2"/>
  <c r="F3183" i="2"/>
  <c r="G3183" i="2"/>
  <c r="F3184" i="2"/>
  <c r="G3184" i="2"/>
  <c r="F3185" i="2"/>
  <c r="G3185" i="2"/>
  <c r="F3186" i="2"/>
  <c r="G3186" i="2"/>
  <c r="F3187" i="2"/>
  <c r="G3187" i="2"/>
  <c r="F3188" i="2"/>
  <c r="G3188" i="2"/>
  <c r="F3189" i="2"/>
  <c r="G3189" i="2"/>
  <c r="F3190" i="2"/>
  <c r="G3190" i="2"/>
  <c r="F3191" i="2"/>
  <c r="G3191" i="2"/>
  <c r="F3192" i="2"/>
  <c r="G3192" i="2"/>
  <c r="F3193" i="2"/>
  <c r="G3193" i="2"/>
  <c r="F3194" i="2"/>
  <c r="G3194" i="2"/>
  <c r="F3195" i="2"/>
  <c r="G3195" i="2"/>
  <c r="F3196" i="2"/>
  <c r="G3196" i="2"/>
  <c r="F3197" i="2"/>
  <c r="G3197" i="2"/>
  <c r="F3198" i="2"/>
  <c r="G3198" i="2"/>
  <c r="F3199" i="2"/>
  <c r="G3199" i="2"/>
  <c r="F3200" i="2"/>
  <c r="G3200" i="2"/>
  <c r="F3201" i="2"/>
  <c r="G3201" i="2"/>
  <c r="F3202" i="2"/>
  <c r="G3202" i="2"/>
  <c r="F3203" i="2"/>
  <c r="G3203" i="2"/>
  <c r="F3204" i="2"/>
  <c r="G3204" i="2"/>
  <c r="F3205" i="2"/>
  <c r="G3205" i="2"/>
  <c r="F3206" i="2"/>
  <c r="G3206" i="2"/>
  <c r="F3207" i="2"/>
  <c r="G3207" i="2"/>
  <c r="F3208" i="2"/>
  <c r="G3208" i="2"/>
  <c r="F3209" i="2"/>
  <c r="G3209" i="2"/>
  <c r="F3210" i="2"/>
  <c r="G3210" i="2"/>
  <c r="F3211" i="2"/>
  <c r="G3211" i="2"/>
  <c r="F3212" i="2"/>
  <c r="G3212" i="2"/>
  <c r="F3213" i="2"/>
  <c r="G3213" i="2"/>
  <c r="F3214" i="2"/>
  <c r="G3214" i="2"/>
  <c r="F3215" i="2"/>
  <c r="G3215" i="2"/>
  <c r="F3216" i="2"/>
  <c r="G3216" i="2"/>
  <c r="F3217" i="2"/>
  <c r="G3217" i="2"/>
  <c r="F3218" i="2"/>
  <c r="G3218" i="2"/>
  <c r="F3219" i="2"/>
  <c r="G3219" i="2"/>
  <c r="F3220" i="2"/>
  <c r="G3220" i="2"/>
  <c r="F3221" i="2"/>
  <c r="G3221" i="2"/>
  <c r="F3222" i="2"/>
  <c r="G3222" i="2"/>
  <c r="F3223" i="2"/>
  <c r="G3223" i="2"/>
  <c r="F3224" i="2"/>
  <c r="G3224" i="2"/>
  <c r="F3225" i="2"/>
  <c r="G3225" i="2"/>
  <c r="F3226" i="2"/>
  <c r="G3226" i="2"/>
  <c r="F3227" i="2"/>
  <c r="G3227" i="2"/>
  <c r="F3228" i="2"/>
  <c r="G3228" i="2"/>
  <c r="F3229" i="2"/>
  <c r="G3229" i="2"/>
  <c r="F3230" i="2"/>
  <c r="G3230" i="2"/>
  <c r="F3231" i="2"/>
  <c r="G3231" i="2"/>
  <c r="F3232" i="2"/>
  <c r="G3232" i="2"/>
  <c r="F3233" i="2"/>
  <c r="G3233" i="2"/>
  <c r="F3234" i="2"/>
  <c r="G3234" i="2"/>
  <c r="F3235" i="2"/>
  <c r="G3235" i="2"/>
  <c r="F3236" i="2"/>
  <c r="G3236" i="2"/>
  <c r="F3237" i="2"/>
  <c r="G3237" i="2"/>
  <c r="F3238" i="2"/>
  <c r="G3238" i="2"/>
  <c r="F3239" i="2"/>
  <c r="G3239" i="2"/>
  <c r="F3240" i="2"/>
  <c r="G3240" i="2"/>
  <c r="F3241" i="2"/>
  <c r="G3241" i="2"/>
  <c r="F3242" i="2"/>
  <c r="G3242" i="2"/>
  <c r="F3243" i="2"/>
  <c r="G3243" i="2"/>
  <c r="F3244" i="2"/>
  <c r="G3244" i="2"/>
  <c r="F3245" i="2"/>
  <c r="G3245" i="2"/>
  <c r="F3246" i="2"/>
  <c r="G3246" i="2"/>
  <c r="F3247" i="2"/>
  <c r="G3247" i="2"/>
  <c r="F3248" i="2"/>
  <c r="G3248" i="2"/>
  <c r="F3249" i="2"/>
  <c r="G3249" i="2"/>
  <c r="F3250" i="2"/>
  <c r="G3250" i="2"/>
  <c r="F3251" i="2"/>
  <c r="G3251" i="2"/>
  <c r="F3252" i="2"/>
  <c r="G3252" i="2"/>
  <c r="F3253" i="2"/>
  <c r="G3253" i="2"/>
  <c r="F3254" i="2"/>
  <c r="G3254" i="2"/>
  <c r="F3255" i="2"/>
  <c r="G3255" i="2"/>
  <c r="F3256" i="2"/>
  <c r="G3256" i="2"/>
  <c r="F3257" i="2"/>
  <c r="G3257" i="2"/>
  <c r="F3258" i="2"/>
  <c r="G3258" i="2"/>
  <c r="F3259" i="2"/>
  <c r="G3259" i="2"/>
  <c r="F3260" i="2"/>
  <c r="G3260" i="2"/>
  <c r="F3261" i="2"/>
  <c r="G3261" i="2"/>
  <c r="F3262" i="2"/>
  <c r="G3262" i="2"/>
  <c r="F3263" i="2"/>
  <c r="G3263" i="2"/>
  <c r="F3264" i="2"/>
  <c r="G3264" i="2"/>
  <c r="F3265" i="2"/>
  <c r="G3265" i="2"/>
  <c r="F3266" i="2"/>
  <c r="G3266" i="2"/>
  <c r="F3267" i="2"/>
  <c r="G3267" i="2"/>
  <c r="F3268" i="2"/>
  <c r="G3268" i="2"/>
  <c r="F3269" i="2"/>
  <c r="G3269" i="2"/>
  <c r="F3270" i="2"/>
  <c r="G3270" i="2"/>
  <c r="F3271" i="2"/>
  <c r="G3271" i="2"/>
  <c r="F3272" i="2"/>
  <c r="G3272" i="2"/>
  <c r="F3273" i="2"/>
  <c r="G3273" i="2"/>
  <c r="F3274" i="2"/>
  <c r="G3274" i="2"/>
  <c r="F3275" i="2"/>
  <c r="G3275" i="2"/>
  <c r="F3276" i="2"/>
  <c r="G3276" i="2"/>
  <c r="F3277" i="2"/>
  <c r="G3277" i="2"/>
  <c r="F3278" i="2"/>
  <c r="G3278" i="2"/>
  <c r="F3279" i="2"/>
  <c r="G3279" i="2"/>
  <c r="F3280" i="2"/>
  <c r="G3280" i="2"/>
  <c r="F3281" i="2"/>
  <c r="G3281" i="2"/>
  <c r="F3282" i="2"/>
  <c r="G3282" i="2"/>
  <c r="F3283" i="2"/>
  <c r="G3283" i="2"/>
  <c r="F3284" i="2"/>
  <c r="G3284" i="2"/>
  <c r="F3285" i="2"/>
  <c r="G3285" i="2"/>
  <c r="F3286" i="2"/>
  <c r="G3286" i="2"/>
  <c r="F3287" i="2"/>
  <c r="G3287" i="2"/>
  <c r="F3288" i="2"/>
  <c r="G3288" i="2"/>
  <c r="F3289" i="2"/>
  <c r="G3289" i="2"/>
  <c r="F3290" i="2"/>
  <c r="G3290" i="2"/>
  <c r="F3291" i="2"/>
  <c r="G3291" i="2"/>
  <c r="F3292" i="2"/>
  <c r="G3292" i="2"/>
  <c r="F3293" i="2"/>
  <c r="G3293" i="2"/>
  <c r="F3294" i="2"/>
  <c r="G3294" i="2"/>
  <c r="F3295" i="2"/>
  <c r="G3295" i="2"/>
  <c r="F3296" i="2"/>
  <c r="G3296" i="2"/>
  <c r="F3297" i="2"/>
  <c r="G3297" i="2"/>
  <c r="F3298" i="2"/>
  <c r="G3298" i="2"/>
  <c r="F3299" i="2"/>
  <c r="G3299" i="2"/>
  <c r="F3300" i="2"/>
  <c r="G3300" i="2"/>
  <c r="F3301" i="2"/>
  <c r="G3301" i="2"/>
  <c r="F3302" i="2"/>
  <c r="G3302" i="2"/>
  <c r="F3303" i="2"/>
  <c r="G3303" i="2"/>
  <c r="F3304" i="2"/>
  <c r="G3304" i="2"/>
  <c r="F3305" i="2"/>
  <c r="G3305" i="2"/>
  <c r="F3306" i="2"/>
  <c r="G3306" i="2"/>
  <c r="F3307" i="2"/>
  <c r="G3307" i="2"/>
  <c r="F3308" i="2"/>
  <c r="G3308" i="2"/>
  <c r="F3309" i="2"/>
  <c r="G3309" i="2"/>
  <c r="F3310" i="2"/>
  <c r="G3310" i="2"/>
  <c r="F3311" i="2"/>
  <c r="G3311" i="2"/>
  <c r="F3312" i="2"/>
  <c r="G3312" i="2"/>
  <c r="F3313" i="2"/>
  <c r="G3313" i="2"/>
  <c r="F3314" i="2"/>
  <c r="G3314" i="2"/>
  <c r="F3315" i="2"/>
  <c r="G3315" i="2"/>
  <c r="F3316" i="2"/>
  <c r="G3316" i="2"/>
  <c r="F3317" i="2"/>
  <c r="G3317" i="2"/>
  <c r="F3318" i="2"/>
  <c r="G3318" i="2"/>
  <c r="F3319" i="2"/>
  <c r="G3319" i="2"/>
  <c r="F3320" i="2"/>
  <c r="G3320" i="2"/>
  <c r="F3321" i="2"/>
  <c r="G3321" i="2"/>
  <c r="F3322" i="2"/>
  <c r="G3322" i="2"/>
  <c r="F3323" i="2"/>
  <c r="G3323" i="2"/>
  <c r="F3324" i="2"/>
  <c r="G3324" i="2"/>
  <c r="F3325" i="2"/>
  <c r="G3325" i="2"/>
  <c r="F3326" i="2"/>
  <c r="G3326" i="2"/>
  <c r="F3327" i="2"/>
  <c r="G3327" i="2"/>
  <c r="F3328" i="2"/>
  <c r="G3328" i="2"/>
  <c r="F3329" i="2"/>
  <c r="G3329" i="2"/>
  <c r="F3330" i="2"/>
  <c r="G3330" i="2"/>
  <c r="F3331" i="2"/>
  <c r="G3331" i="2"/>
  <c r="F3332" i="2"/>
  <c r="G3332" i="2"/>
  <c r="F3333" i="2"/>
  <c r="G3333" i="2"/>
  <c r="F3334" i="2"/>
  <c r="G3334" i="2"/>
  <c r="F3335" i="2"/>
  <c r="G3335" i="2"/>
  <c r="F3336" i="2"/>
  <c r="G3336" i="2"/>
  <c r="F2259" i="2"/>
  <c r="G2259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872" i="2"/>
  <c r="G872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663" i="2"/>
  <c r="G663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586" i="2"/>
  <c r="G58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4" i="2"/>
  <c r="C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K587" i="1"/>
  <c r="K586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" i="1"/>
  <c r="J2" i="1"/>
  <c r="I2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3338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2259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1717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294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872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663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586" i="1"/>
  <c r="G4" i="1"/>
  <c r="B4" i="1"/>
  <c r="D4" i="1"/>
  <c r="H4" i="1"/>
  <c r="I4" i="1"/>
  <c r="J4" i="1"/>
  <c r="G3339" i="1"/>
  <c r="B3339" i="1"/>
  <c r="D3339" i="1"/>
  <c r="H3339" i="1"/>
  <c r="I3339" i="1"/>
  <c r="J3339" i="1"/>
  <c r="G3340" i="1"/>
  <c r="B3340" i="1"/>
  <c r="D3340" i="1"/>
  <c r="H3340" i="1"/>
  <c r="I3340" i="1"/>
  <c r="J3340" i="1"/>
  <c r="G3341" i="1"/>
  <c r="B3341" i="1"/>
  <c r="D3341" i="1"/>
  <c r="H3341" i="1"/>
  <c r="I3341" i="1"/>
  <c r="J3341" i="1"/>
  <c r="G3342" i="1"/>
  <c r="B3342" i="1"/>
  <c r="D3342" i="1"/>
  <c r="H3342" i="1"/>
  <c r="I3342" i="1"/>
  <c r="J3342" i="1"/>
  <c r="G3343" i="1"/>
  <c r="B3343" i="1"/>
  <c r="D3343" i="1"/>
  <c r="H3343" i="1"/>
  <c r="I3343" i="1"/>
  <c r="J3343" i="1"/>
  <c r="G3344" i="1"/>
  <c r="B3344" i="1"/>
  <c r="D3344" i="1"/>
  <c r="H3344" i="1"/>
  <c r="I3344" i="1"/>
  <c r="J3344" i="1"/>
  <c r="G3345" i="1"/>
  <c r="B3345" i="1"/>
  <c r="D3345" i="1"/>
  <c r="H3345" i="1"/>
  <c r="I3345" i="1"/>
  <c r="J3345" i="1"/>
  <c r="G3346" i="1"/>
  <c r="B3346" i="1"/>
  <c r="D3346" i="1"/>
  <c r="H3346" i="1"/>
  <c r="I3346" i="1"/>
  <c r="J3346" i="1"/>
  <c r="G3347" i="1"/>
  <c r="B3347" i="1"/>
  <c r="D3347" i="1"/>
  <c r="H3347" i="1"/>
  <c r="I3347" i="1"/>
  <c r="J3347" i="1"/>
  <c r="G3348" i="1"/>
  <c r="B3348" i="1"/>
  <c r="D3348" i="1"/>
  <c r="H3348" i="1"/>
  <c r="I3348" i="1"/>
  <c r="J3348" i="1"/>
  <c r="G3349" i="1"/>
  <c r="B3349" i="1"/>
  <c r="D3349" i="1"/>
  <c r="H3349" i="1"/>
  <c r="I3349" i="1"/>
  <c r="J3349" i="1"/>
  <c r="G3350" i="1"/>
  <c r="B3350" i="1"/>
  <c r="D3350" i="1"/>
  <c r="H3350" i="1"/>
  <c r="I3350" i="1"/>
  <c r="J3350" i="1"/>
  <c r="G3351" i="1"/>
  <c r="B3351" i="1"/>
  <c r="D3351" i="1"/>
  <c r="H3351" i="1"/>
  <c r="I3351" i="1"/>
  <c r="J3351" i="1"/>
  <c r="G3352" i="1"/>
  <c r="B3352" i="1"/>
  <c r="D3352" i="1"/>
  <c r="H3352" i="1"/>
  <c r="I3352" i="1"/>
  <c r="J3352" i="1"/>
  <c r="G3353" i="1"/>
  <c r="B3353" i="1"/>
  <c r="D3353" i="1"/>
  <c r="H3353" i="1"/>
  <c r="I3353" i="1"/>
  <c r="J3353" i="1"/>
  <c r="G3354" i="1"/>
  <c r="B3354" i="1"/>
  <c r="D3354" i="1"/>
  <c r="H3354" i="1"/>
  <c r="I3354" i="1"/>
  <c r="J3354" i="1"/>
  <c r="G3355" i="1"/>
  <c r="B3355" i="1"/>
  <c r="D3355" i="1"/>
  <c r="H3355" i="1"/>
  <c r="I3355" i="1"/>
  <c r="J3355" i="1"/>
  <c r="G3356" i="1"/>
  <c r="B3356" i="1"/>
  <c r="D3356" i="1"/>
  <c r="H3356" i="1"/>
  <c r="I3356" i="1"/>
  <c r="J3356" i="1"/>
  <c r="G3357" i="1"/>
  <c r="B3357" i="1"/>
  <c r="D3357" i="1"/>
  <c r="H3357" i="1"/>
  <c r="I3357" i="1"/>
  <c r="J3357" i="1"/>
  <c r="G3358" i="1"/>
  <c r="B3358" i="1"/>
  <c r="D3358" i="1"/>
  <c r="H3358" i="1"/>
  <c r="I3358" i="1"/>
  <c r="J3358" i="1"/>
  <c r="G3359" i="1"/>
  <c r="B3359" i="1"/>
  <c r="D3359" i="1"/>
  <c r="H3359" i="1"/>
  <c r="I3359" i="1"/>
  <c r="J3359" i="1"/>
  <c r="G3360" i="1"/>
  <c r="B3360" i="1"/>
  <c r="D3360" i="1"/>
  <c r="H3360" i="1"/>
  <c r="I3360" i="1"/>
  <c r="J3360" i="1"/>
  <c r="G3361" i="1"/>
  <c r="B3361" i="1"/>
  <c r="D3361" i="1"/>
  <c r="H3361" i="1"/>
  <c r="I3361" i="1"/>
  <c r="J3361" i="1"/>
  <c r="G3362" i="1"/>
  <c r="B3362" i="1"/>
  <c r="D3362" i="1"/>
  <c r="H3362" i="1"/>
  <c r="I3362" i="1"/>
  <c r="J3362" i="1"/>
  <c r="G3363" i="1"/>
  <c r="B3363" i="1"/>
  <c r="D3363" i="1"/>
  <c r="H3363" i="1"/>
  <c r="I3363" i="1"/>
  <c r="J3363" i="1"/>
  <c r="G3364" i="1"/>
  <c r="B3364" i="1"/>
  <c r="D3364" i="1"/>
  <c r="H3364" i="1"/>
  <c r="I3364" i="1"/>
  <c r="J3364" i="1"/>
  <c r="G3365" i="1"/>
  <c r="B3365" i="1"/>
  <c r="D3365" i="1"/>
  <c r="H3365" i="1"/>
  <c r="I3365" i="1"/>
  <c r="J3365" i="1"/>
  <c r="G3366" i="1"/>
  <c r="B3366" i="1"/>
  <c r="D3366" i="1"/>
  <c r="H3366" i="1"/>
  <c r="I3366" i="1"/>
  <c r="J3366" i="1"/>
  <c r="G3367" i="1"/>
  <c r="B3367" i="1"/>
  <c r="D3367" i="1"/>
  <c r="H3367" i="1"/>
  <c r="I3367" i="1"/>
  <c r="J3367" i="1"/>
  <c r="G3368" i="1"/>
  <c r="B3368" i="1"/>
  <c r="D3368" i="1"/>
  <c r="H3368" i="1"/>
  <c r="I3368" i="1"/>
  <c r="J3368" i="1"/>
  <c r="G3369" i="1"/>
  <c r="B3369" i="1"/>
  <c r="D3369" i="1"/>
  <c r="H3369" i="1"/>
  <c r="I3369" i="1"/>
  <c r="J3369" i="1"/>
  <c r="G3370" i="1"/>
  <c r="B3370" i="1"/>
  <c r="D3370" i="1"/>
  <c r="H3370" i="1"/>
  <c r="I3370" i="1"/>
  <c r="J3370" i="1"/>
  <c r="G3371" i="1"/>
  <c r="B3371" i="1"/>
  <c r="D3371" i="1"/>
  <c r="H3371" i="1"/>
  <c r="I3371" i="1"/>
  <c r="J3371" i="1"/>
  <c r="G3372" i="1"/>
  <c r="B3372" i="1"/>
  <c r="D3372" i="1"/>
  <c r="H3372" i="1"/>
  <c r="I3372" i="1"/>
  <c r="J3372" i="1"/>
  <c r="G3373" i="1"/>
  <c r="B3373" i="1"/>
  <c r="D3373" i="1"/>
  <c r="H3373" i="1"/>
  <c r="I3373" i="1"/>
  <c r="J3373" i="1"/>
  <c r="G3374" i="1"/>
  <c r="B3374" i="1"/>
  <c r="D3374" i="1"/>
  <c r="H3374" i="1"/>
  <c r="I3374" i="1"/>
  <c r="J3374" i="1"/>
  <c r="G3375" i="1"/>
  <c r="B3375" i="1"/>
  <c r="D3375" i="1"/>
  <c r="H3375" i="1"/>
  <c r="I3375" i="1"/>
  <c r="J3375" i="1"/>
  <c r="G3376" i="1"/>
  <c r="B3376" i="1"/>
  <c r="D3376" i="1"/>
  <c r="H3376" i="1"/>
  <c r="I3376" i="1"/>
  <c r="J3376" i="1"/>
  <c r="G3377" i="1"/>
  <c r="B3377" i="1"/>
  <c r="D3377" i="1"/>
  <c r="H3377" i="1"/>
  <c r="I3377" i="1"/>
  <c r="J3377" i="1"/>
  <c r="G3378" i="1"/>
  <c r="B3378" i="1"/>
  <c r="D3378" i="1"/>
  <c r="H3378" i="1"/>
  <c r="I3378" i="1"/>
  <c r="J3378" i="1"/>
  <c r="G3379" i="1"/>
  <c r="B3379" i="1"/>
  <c r="D3379" i="1"/>
  <c r="H3379" i="1"/>
  <c r="I3379" i="1"/>
  <c r="J3379" i="1"/>
  <c r="G3380" i="1"/>
  <c r="B3380" i="1"/>
  <c r="D3380" i="1"/>
  <c r="H3380" i="1"/>
  <c r="I3380" i="1"/>
  <c r="J3380" i="1"/>
  <c r="G3381" i="1"/>
  <c r="B3381" i="1"/>
  <c r="D3381" i="1"/>
  <c r="H3381" i="1"/>
  <c r="I3381" i="1"/>
  <c r="J3381" i="1"/>
  <c r="G3382" i="1"/>
  <c r="B3382" i="1"/>
  <c r="D3382" i="1"/>
  <c r="H3382" i="1"/>
  <c r="I3382" i="1"/>
  <c r="J3382" i="1"/>
  <c r="G3383" i="1"/>
  <c r="B3383" i="1"/>
  <c r="D3383" i="1"/>
  <c r="H3383" i="1"/>
  <c r="I3383" i="1"/>
  <c r="J3383" i="1"/>
  <c r="G3384" i="1"/>
  <c r="B3384" i="1"/>
  <c r="D3384" i="1"/>
  <c r="H3384" i="1"/>
  <c r="I3384" i="1"/>
  <c r="J3384" i="1"/>
  <c r="G3385" i="1"/>
  <c r="B3385" i="1"/>
  <c r="D3385" i="1"/>
  <c r="H3385" i="1"/>
  <c r="I3385" i="1"/>
  <c r="J3385" i="1"/>
  <c r="G3386" i="1"/>
  <c r="B3386" i="1"/>
  <c r="D3386" i="1"/>
  <c r="H3386" i="1"/>
  <c r="I3386" i="1"/>
  <c r="J3386" i="1"/>
  <c r="G3387" i="1"/>
  <c r="B3387" i="1"/>
  <c r="D3387" i="1"/>
  <c r="H3387" i="1"/>
  <c r="I3387" i="1"/>
  <c r="J3387" i="1"/>
  <c r="G3388" i="1"/>
  <c r="B3388" i="1"/>
  <c r="D3388" i="1"/>
  <c r="H3388" i="1"/>
  <c r="I3388" i="1"/>
  <c r="J3388" i="1"/>
  <c r="G3389" i="1"/>
  <c r="B3389" i="1"/>
  <c r="D3389" i="1"/>
  <c r="H3389" i="1"/>
  <c r="I3389" i="1"/>
  <c r="J3389" i="1"/>
  <c r="G3390" i="1"/>
  <c r="B3390" i="1"/>
  <c r="D3390" i="1"/>
  <c r="H3390" i="1"/>
  <c r="I3390" i="1"/>
  <c r="J3390" i="1"/>
  <c r="G3391" i="1"/>
  <c r="B3391" i="1"/>
  <c r="D3391" i="1"/>
  <c r="H3391" i="1"/>
  <c r="I3391" i="1"/>
  <c r="J3391" i="1"/>
  <c r="G3392" i="1"/>
  <c r="B3392" i="1"/>
  <c r="D3392" i="1"/>
  <c r="H3392" i="1"/>
  <c r="I3392" i="1"/>
  <c r="J3392" i="1"/>
  <c r="G3393" i="1"/>
  <c r="B3393" i="1"/>
  <c r="D3393" i="1"/>
  <c r="H3393" i="1"/>
  <c r="I3393" i="1"/>
  <c r="J3393" i="1"/>
  <c r="G3394" i="1"/>
  <c r="B3394" i="1"/>
  <c r="D3394" i="1"/>
  <c r="H3394" i="1"/>
  <c r="I3394" i="1"/>
  <c r="J3394" i="1"/>
  <c r="G3395" i="1"/>
  <c r="B3395" i="1"/>
  <c r="D3395" i="1"/>
  <c r="H3395" i="1"/>
  <c r="I3395" i="1"/>
  <c r="J3395" i="1"/>
  <c r="G3396" i="1"/>
  <c r="B3396" i="1"/>
  <c r="D3396" i="1"/>
  <c r="H3396" i="1"/>
  <c r="I3396" i="1"/>
  <c r="J3396" i="1"/>
  <c r="G3397" i="1"/>
  <c r="B3397" i="1"/>
  <c r="D3397" i="1"/>
  <c r="H3397" i="1"/>
  <c r="I3397" i="1"/>
  <c r="J3397" i="1"/>
  <c r="G3398" i="1"/>
  <c r="B3398" i="1"/>
  <c r="D3398" i="1"/>
  <c r="H3398" i="1"/>
  <c r="I3398" i="1"/>
  <c r="J3398" i="1"/>
  <c r="G3399" i="1"/>
  <c r="B3399" i="1"/>
  <c r="D3399" i="1"/>
  <c r="H3399" i="1"/>
  <c r="I3399" i="1"/>
  <c r="J3399" i="1"/>
  <c r="G3400" i="1"/>
  <c r="B3400" i="1"/>
  <c r="D3400" i="1"/>
  <c r="H3400" i="1"/>
  <c r="I3400" i="1"/>
  <c r="J3400" i="1"/>
  <c r="G3401" i="1"/>
  <c r="B3401" i="1"/>
  <c r="D3401" i="1"/>
  <c r="H3401" i="1"/>
  <c r="I3401" i="1"/>
  <c r="J3401" i="1"/>
  <c r="G3402" i="1"/>
  <c r="B3402" i="1"/>
  <c r="D3402" i="1"/>
  <c r="H3402" i="1"/>
  <c r="I3402" i="1"/>
  <c r="J3402" i="1"/>
  <c r="G3403" i="1"/>
  <c r="B3403" i="1"/>
  <c r="D3403" i="1"/>
  <c r="H3403" i="1"/>
  <c r="I3403" i="1"/>
  <c r="J3403" i="1"/>
  <c r="G3404" i="1"/>
  <c r="B3404" i="1"/>
  <c r="D3404" i="1"/>
  <c r="H3404" i="1"/>
  <c r="I3404" i="1"/>
  <c r="J3404" i="1"/>
  <c r="G3405" i="1"/>
  <c r="B3405" i="1"/>
  <c r="D3405" i="1"/>
  <c r="H3405" i="1"/>
  <c r="I3405" i="1"/>
  <c r="J3405" i="1"/>
  <c r="G3406" i="1"/>
  <c r="B3406" i="1"/>
  <c r="D3406" i="1"/>
  <c r="H3406" i="1"/>
  <c r="I3406" i="1"/>
  <c r="J3406" i="1"/>
  <c r="G3407" i="1"/>
  <c r="B3407" i="1"/>
  <c r="D3407" i="1"/>
  <c r="H3407" i="1"/>
  <c r="I3407" i="1"/>
  <c r="J3407" i="1"/>
  <c r="G3408" i="1"/>
  <c r="B3408" i="1"/>
  <c r="D3408" i="1"/>
  <c r="H3408" i="1"/>
  <c r="I3408" i="1"/>
  <c r="J3408" i="1"/>
  <c r="G3409" i="1"/>
  <c r="B3409" i="1"/>
  <c r="D3409" i="1"/>
  <c r="H3409" i="1"/>
  <c r="I3409" i="1"/>
  <c r="J3409" i="1"/>
  <c r="G3410" i="1"/>
  <c r="B3410" i="1"/>
  <c r="D3410" i="1"/>
  <c r="H3410" i="1"/>
  <c r="I3410" i="1"/>
  <c r="J3410" i="1"/>
  <c r="G3411" i="1"/>
  <c r="B3411" i="1"/>
  <c r="D3411" i="1"/>
  <c r="H3411" i="1"/>
  <c r="I3411" i="1"/>
  <c r="J3411" i="1"/>
  <c r="G3412" i="1"/>
  <c r="B3412" i="1"/>
  <c r="D3412" i="1"/>
  <c r="H3412" i="1"/>
  <c r="I3412" i="1"/>
  <c r="J3412" i="1"/>
  <c r="G3413" i="1"/>
  <c r="B3413" i="1"/>
  <c r="D3413" i="1"/>
  <c r="H3413" i="1"/>
  <c r="I3413" i="1"/>
  <c r="J3413" i="1"/>
  <c r="G3414" i="1"/>
  <c r="B3414" i="1"/>
  <c r="D3414" i="1"/>
  <c r="H3414" i="1"/>
  <c r="I3414" i="1"/>
  <c r="J3414" i="1"/>
  <c r="G3415" i="1"/>
  <c r="B3415" i="1"/>
  <c r="D3415" i="1"/>
  <c r="H3415" i="1"/>
  <c r="I3415" i="1"/>
  <c r="J3415" i="1"/>
  <c r="G3416" i="1"/>
  <c r="B3416" i="1"/>
  <c r="D3416" i="1"/>
  <c r="H3416" i="1"/>
  <c r="I3416" i="1"/>
  <c r="J3416" i="1"/>
  <c r="G3417" i="1"/>
  <c r="B3417" i="1"/>
  <c r="D3417" i="1"/>
  <c r="H3417" i="1"/>
  <c r="I3417" i="1"/>
  <c r="J3417" i="1"/>
  <c r="G3418" i="1"/>
  <c r="B3418" i="1"/>
  <c r="D3418" i="1"/>
  <c r="H3418" i="1"/>
  <c r="I3418" i="1"/>
  <c r="J3418" i="1"/>
  <c r="G3419" i="1"/>
  <c r="B3419" i="1"/>
  <c r="D3419" i="1"/>
  <c r="H3419" i="1"/>
  <c r="I3419" i="1"/>
  <c r="J3419" i="1"/>
  <c r="G3420" i="1"/>
  <c r="B3420" i="1"/>
  <c r="D3420" i="1"/>
  <c r="H3420" i="1"/>
  <c r="I3420" i="1"/>
  <c r="J3420" i="1"/>
  <c r="G3421" i="1"/>
  <c r="B3421" i="1"/>
  <c r="D3421" i="1"/>
  <c r="H3421" i="1"/>
  <c r="I3421" i="1"/>
  <c r="J3421" i="1"/>
  <c r="G3422" i="1"/>
  <c r="B3422" i="1"/>
  <c r="D3422" i="1"/>
  <c r="H3422" i="1"/>
  <c r="I3422" i="1"/>
  <c r="J3422" i="1"/>
  <c r="G3423" i="1"/>
  <c r="B3423" i="1"/>
  <c r="D3423" i="1"/>
  <c r="H3423" i="1"/>
  <c r="I3423" i="1"/>
  <c r="J3423" i="1"/>
  <c r="G3424" i="1"/>
  <c r="B3424" i="1"/>
  <c r="D3424" i="1"/>
  <c r="H3424" i="1"/>
  <c r="I3424" i="1"/>
  <c r="J3424" i="1"/>
  <c r="G3425" i="1"/>
  <c r="B3425" i="1"/>
  <c r="D3425" i="1"/>
  <c r="H3425" i="1"/>
  <c r="I3425" i="1"/>
  <c r="J3425" i="1"/>
  <c r="G3426" i="1"/>
  <c r="B3426" i="1"/>
  <c r="D3426" i="1"/>
  <c r="H3426" i="1"/>
  <c r="I3426" i="1"/>
  <c r="J3426" i="1"/>
  <c r="G3427" i="1"/>
  <c r="B3427" i="1"/>
  <c r="D3427" i="1"/>
  <c r="H3427" i="1"/>
  <c r="I3427" i="1"/>
  <c r="J3427" i="1"/>
  <c r="G3428" i="1"/>
  <c r="B3428" i="1"/>
  <c r="D3428" i="1"/>
  <c r="H3428" i="1"/>
  <c r="I3428" i="1"/>
  <c r="J3428" i="1"/>
  <c r="G3429" i="1"/>
  <c r="B3429" i="1"/>
  <c r="D3429" i="1"/>
  <c r="H3429" i="1"/>
  <c r="I3429" i="1"/>
  <c r="J3429" i="1"/>
  <c r="G3430" i="1"/>
  <c r="B3430" i="1"/>
  <c r="D3430" i="1"/>
  <c r="H3430" i="1"/>
  <c r="I3430" i="1"/>
  <c r="J3430" i="1"/>
  <c r="G3431" i="1"/>
  <c r="B3431" i="1"/>
  <c r="D3431" i="1"/>
  <c r="H3431" i="1"/>
  <c r="I3431" i="1"/>
  <c r="J3431" i="1"/>
  <c r="G3432" i="1"/>
  <c r="B3432" i="1"/>
  <c r="D3432" i="1"/>
  <c r="H3432" i="1"/>
  <c r="I3432" i="1"/>
  <c r="J3432" i="1"/>
  <c r="G3433" i="1"/>
  <c r="B3433" i="1"/>
  <c r="D3433" i="1"/>
  <c r="H3433" i="1"/>
  <c r="I3433" i="1"/>
  <c r="J3433" i="1"/>
  <c r="G3434" i="1"/>
  <c r="B3434" i="1"/>
  <c r="D3434" i="1"/>
  <c r="H3434" i="1"/>
  <c r="I3434" i="1"/>
  <c r="J3434" i="1"/>
  <c r="G3435" i="1"/>
  <c r="B3435" i="1"/>
  <c r="D3435" i="1"/>
  <c r="H3435" i="1"/>
  <c r="I3435" i="1"/>
  <c r="J3435" i="1"/>
  <c r="G3436" i="1"/>
  <c r="B3436" i="1"/>
  <c r="D3436" i="1"/>
  <c r="H3436" i="1"/>
  <c r="I3436" i="1"/>
  <c r="J3436" i="1"/>
  <c r="G3437" i="1"/>
  <c r="B3437" i="1"/>
  <c r="D3437" i="1"/>
  <c r="H3437" i="1"/>
  <c r="I3437" i="1"/>
  <c r="J3437" i="1"/>
  <c r="G3438" i="1"/>
  <c r="B3438" i="1"/>
  <c r="D3438" i="1"/>
  <c r="H3438" i="1"/>
  <c r="I3438" i="1"/>
  <c r="J3438" i="1"/>
  <c r="G3439" i="1"/>
  <c r="B3439" i="1"/>
  <c r="D3439" i="1"/>
  <c r="H3439" i="1"/>
  <c r="I3439" i="1"/>
  <c r="J3439" i="1"/>
  <c r="G3440" i="1"/>
  <c r="B3440" i="1"/>
  <c r="D3440" i="1"/>
  <c r="H3440" i="1"/>
  <c r="I3440" i="1"/>
  <c r="J3440" i="1"/>
  <c r="G3441" i="1"/>
  <c r="B3441" i="1"/>
  <c r="D3441" i="1"/>
  <c r="H3441" i="1"/>
  <c r="I3441" i="1"/>
  <c r="J3441" i="1"/>
  <c r="G3442" i="1"/>
  <c r="B3442" i="1"/>
  <c r="D3442" i="1"/>
  <c r="H3442" i="1"/>
  <c r="I3442" i="1"/>
  <c r="J3442" i="1"/>
  <c r="G3443" i="1"/>
  <c r="B3443" i="1"/>
  <c r="D3443" i="1"/>
  <c r="H3443" i="1"/>
  <c r="I3443" i="1"/>
  <c r="J3443" i="1"/>
  <c r="G3444" i="1"/>
  <c r="B3444" i="1"/>
  <c r="D3444" i="1"/>
  <c r="H3444" i="1"/>
  <c r="I3444" i="1"/>
  <c r="J3444" i="1"/>
  <c r="G3445" i="1"/>
  <c r="B3445" i="1"/>
  <c r="D3445" i="1"/>
  <c r="H3445" i="1"/>
  <c r="I3445" i="1"/>
  <c r="J3445" i="1"/>
  <c r="G3446" i="1"/>
  <c r="B3446" i="1"/>
  <c r="D3446" i="1"/>
  <c r="H3446" i="1"/>
  <c r="I3446" i="1"/>
  <c r="J3446" i="1"/>
  <c r="G3447" i="1"/>
  <c r="B3447" i="1"/>
  <c r="D3447" i="1"/>
  <c r="H3447" i="1"/>
  <c r="I3447" i="1"/>
  <c r="J3447" i="1"/>
  <c r="G3448" i="1"/>
  <c r="B3448" i="1"/>
  <c r="D3448" i="1"/>
  <c r="H3448" i="1"/>
  <c r="I3448" i="1"/>
  <c r="J3448" i="1"/>
  <c r="G3449" i="1"/>
  <c r="B3449" i="1"/>
  <c r="D3449" i="1"/>
  <c r="H3449" i="1"/>
  <c r="I3449" i="1"/>
  <c r="J3449" i="1"/>
  <c r="G3450" i="1"/>
  <c r="B3450" i="1"/>
  <c r="D3450" i="1"/>
  <c r="H3450" i="1"/>
  <c r="I3450" i="1"/>
  <c r="J3450" i="1"/>
  <c r="G3451" i="1"/>
  <c r="B3451" i="1"/>
  <c r="D3451" i="1"/>
  <c r="H3451" i="1"/>
  <c r="I3451" i="1"/>
  <c r="J3451" i="1"/>
  <c r="G3452" i="1"/>
  <c r="B3452" i="1"/>
  <c r="D3452" i="1"/>
  <c r="H3452" i="1"/>
  <c r="I3452" i="1"/>
  <c r="J3452" i="1"/>
  <c r="G3453" i="1"/>
  <c r="B3453" i="1"/>
  <c r="D3453" i="1"/>
  <c r="H3453" i="1"/>
  <c r="I3453" i="1"/>
  <c r="J3453" i="1"/>
  <c r="G3454" i="1"/>
  <c r="B3454" i="1"/>
  <c r="D3454" i="1"/>
  <c r="H3454" i="1"/>
  <c r="I3454" i="1"/>
  <c r="J3454" i="1"/>
  <c r="G3455" i="1"/>
  <c r="B3455" i="1"/>
  <c r="D3455" i="1"/>
  <c r="H3455" i="1"/>
  <c r="I3455" i="1"/>
  <c r="J3455" i="1"/>
  <c r="G3456" i="1"/>
  <c r="B3456" i="1"/>
  <c r="D3456" i="1"/>
  <c r="H3456" i="1"/>
  <c r="I3456" i="1"/>
  <c r="J3456" i="1"/>
  <c r="G3457" i="1"/>
  <c r="B3457" i="1"/>
  <c r="D3457" i="1"/>
  <c r="H3457" i="1"/>
  <c r="I3457" i="1"/>
  <c r="J3457" i="1"/>
  <c r="G3458" i="1"/>
  <c r="B3458" i="1"/>
  <c r="D3458" i="1"/>
  <c r="H3458" i="1"/>
  <c r="I3458" i="1"/>
  <c r="J3458" i="1"/>
  <c r="G3459" i="1"/>
  <c r="B3459" i="1"/>
  <c r="D3459" i="1"/>
  <c r="H3459" i="1"/>
  <c r="I3459" i="1"/>
  <c r="J3459" i="1"/>
  <c r="G3460" i="1"/>
  <c r="B3460" i="1"/>
  <c r="D3460" i="1"/>
  <c r="H3460" i="1"/>
  <c r="I3460" i="1"/>
  <c r="J3460" i="1"/>
  <c r="G3461" i="1"/>
  <c r="B3461" i="1"/>
  <c r="D3461" i="1"/>
  <c r="H3461" i="1"/>
  <c r="I3461" i="1"/>
  <c r="J3461" i="1"/>
  <c r="G3462" i="1"/>
  <c r="B3462" i="1"/>
  <c r="D3462" i="1"/>
  <c r="H3462" i="1"/>
  <c r="I3462" i="1"/>
  <c r="J3462" i="1"/>
  <c r="G3463" i="1"/>
  <c r="B3463" i="1"/>
  <c r="D3463" i="1"/>
  <c r="H3463" i="1"/>
  <c r="I3463" i="1"/>
  <c r="J3463" i="1"/>
  <c r="G3464" i="1"/>
  <c r="B3464" i="1"/>
  <c r="D3464" i="1"/>
  <c r="H3464" i="1"/>
  <c r="I3464" i="1"/>
  <c r="J3464" i="1"/>
  <c r="G3465" i="1"/>
  <c r="B3465" i="1"/>
  <c r="D3465" i="1"/>
  <c r="H3465" i="1"/>
  <c r="I3465" i="1"/>
  <c r="J3465" i="1"/>
  <c r="G3466" i="1"/>
  <c r="B3466" i="1"/>
  <c r="D3466" i="1"/>
  <c r="H3466" i="1"/>
  <c r="I3466" i="1"/>
  <c r="J3466" i="1"/>
  <c r="G3467" i="1"/>
  <c r="B3467" i="1"/>
  <c r="D3467" i="1"/>
  <c r="H3467" i="1"/>
  <c r="I3467" i="1"/>
  <c r="J3467" i="1"/>
  <c r="G3468" i="1"/>
  <c r="B3468" i="1"/>
  <c r="D3468" i="1"/>
  <c r="H3468" i="1"/>
  <c r="I3468" i="1"/>
  <c r="J3468" i="1"/>
  <c r="G3469" i="1"/>
  <c r="B3469" i="1"/>
  <c r="D3469" i="1"/>
  <c r="H3469" i="1"/>
  <c r="I3469" i="1"/>
  <c r="J3469" i="1"/>
  <c r="G3470" i="1"/>
  <c r="B3470" i="1"/>
  <c r="D3470" i="1"/>
  <c r="H3470" i="1"/>
  <c r="I3470" i="1"/>
  <c r="J3470" i="1"/>
  <c r="G3471" i="1"/>
  <c r="B3471" i="1"/>
  <c r="D3471" i="1"/>
  <c r="H3471" i="1"/>
  <c r="I3471" i="1"/>
  <c r="J3471" i="1"/>
  <c r="G3472" i="1"/>
  <c r="B3472" i="1"/>
  <c r="D3472" i="1"/>
  <c r="H3472" i="1"/>
  <c r="I3472" i="1"/>
  <c r="J3472" i="1"/>
  <c r="G3473" i="1"/>
  <c r="B3473" i="1"/>
  <c r="D3473" i="1"/>
  <c r="H3473" i="1"/>
  <c r="I3473" i="1"/>
  <c r="J3473" i="1"/>
  <c r="G3474" i="1"/>
  <c r="B3474" i="1"/>
  <c r="D3474" i="1"/>
  <c r="H3474" i="1"/>
  <c r="I3474" i="1"/>
  <c r="J3474" i="1"/>
  <c r="G3475" i="1"/>
  <c r="B3475" i="1"/>
  <c r="D3475" i="1"/>
  <c r="H3475" i="1"/>
  <c r="I3475" i="1"/>
  <c r="J3475" i="1"/>
  <c r="G3476" i="1"/>
  <c r="B3476" i="1"/>
  <c r="D3476" i="1"/>
  <c r="H3476" i="1"/>
  <c r="I3476" i="1"/>
  <c r="J3476" i="1"/>
  <c r="G3477" i="1"/>
  <c r="B3477" i="1"/>
  <c r="D3477" i="1"/>
  <c r="H3477" i="1"/>
  <c r="I3477" i="1"/>
  <c r="J3477" i="1"/>
  <c r="G3478" i="1"/>
  <c r="B3478" i="1"/>
  <c r="D3478" i="1"/>
  <c r="H3478" i="1"/>
  <c r="I3478" i="1"/>
  <c r="J3478" i="1"/>
  <c r="G3479" i="1"/>
  <c r="B3479" i="1"/>
  <c r="D3479" i="1"/>
  <c r="H3479" i="1"/>
  <c r="I3479" i="1"/>
  <c r="J3479" i="1"/>
  <c r="G3480" i="1"/>
  <c r="B3480" i="1"/>
  <c r="D3480" i="1"/>
  <c r="H3480" i="1"/>
  <c r="I3480" i="1"/>
  <c r="J3480" i="1"/>
  <c r="G3481" i="1"/>
  <c r="B3481" i="1"/>
  <c r="D3481" i="1"/>
  <c r="H3481" i="1"/>
  <c r="I3481" i="1"/>
  <c r="J3481" i="1"/>
  <c r="G3482" i="1"/>
  <c r="B3482" i="1"/>
  <c r="D3482" i="1"/>
  <c r="H3482" i="1"/>
  <c r="I3482" i="1"/>
  <c r="J3482" i="1"/>
  <c r="G3483" i="1"/>
  <c r="B3483" i="1"/>
  <c r="D3483" i="1"/>
  <c r="H3483" i="1"/>
  <c r="I3483" i="1"/>
  <c r="J3483" i="1"/>
  <c r="G3484" i="1"/>
  <c r="B3484" i="1"/>
  <c r="D3484" i="1"/>
  <c r="H3484" i="1"/>
  <c r="I3484" i="1"/>
  <c r="J3484" i="1"/>
  <c r="G3485" i="1"/>
  <c r="B3485" i="1"/>
  <c r="D3485" i="1"/>
  <c r="H3485" i="1"/>
  <c r="I3485" i="1"/>
  <c r="J3485" i="1"/>
  <c r="G3486" i="1"/>
  <c r="B3486" i="1"/>
  <c r="D3486" i="1"/>
  <c r="H3486" i="1"/>
  <c r="I3486" i="1"/>
  <c r="J3486" i="1"/>
  <c r="G3487" i="1"/>
  <c r="B3487" i="1"/>
  <c r="D3487" i="1"/>
  <c r="H3487" i="1"/>
  <c r="I3487" i="1"/>
  <c r="J3487" i="1"/>
  <c r="G3488" i="1"/>
  <c r="B3488" i="1"/>
  <c r="D3488" i="1"/>
  <c r="H3488" i="1"/>
  <c r="I3488" i="1"/>
  <c r="J3488" i="1"/>
  <c r="G3489" i="1"/>
  <c r="B3489" i="1"/>
  <c r="D3489" i="1"/>
  <c r="H3489" i="1"/>
  <c r="I3489" i="1"/>
  <c r="J3489" i="1"/>
  <c r="G3490" i="1"/>
  <c r="B3490" i="1"/>
  <c r="D3490" i="1"/>
  <c r="H3490" i="1"/>
  <c r="I3490" i="1"/>
  <c r="J3490" i="1"/>
  <c r="G3491" i="1"/>
  <c r="B3491" i="1"/>
  <c r="D3491" i="1"/>
  <c r="H3491" i="1"/>
  <c r="I3491" i="1"/>
  <c r="J3491" i="1"/>
  <c r="G3492" i="1"/>
  <c r="B3492" i="1"/>
  <c r="D3492" i="1"/>
  <c r="H3492" i="1"/>
  <c r="I3492" i="1"/>
  <c r="J3492" i="1"/>
  <c r="G3493" i="1"/>
  <c r="B3493" i="1"/>
  <c r="D3493" i="1"/>
  <c r="H3493" i="1"/>
  <c r="I3493" i="1"/>
  <c r="J3493" i="1"/>
  <c r="G3494" i="1"/>
  <c r="B3494" i="1"/>
  <c r="D3494" i="1"/>
  <c r="H3494" i="1"/>
  <c r="I3494" i="1"/>
  <c r="J3494" i="1"/>
  <c r="G3495" i="1"/>
  <c r="B3495" i="1"/>
  <c r="D3495" i="1"/>
  <c r="H3495" i="1"/>
  <c r="I3495" i="1"/>
  <c r="J3495" i="1"/>
  <c r="G3496" i="1"/>
  <c r="B3496" i="1"/>
  <c r="D3496" i="1"/>
  <c r="H3496" i="1"/>
  <c r="I3496" i="1"/>
  <c r="J3496" i="1"/>
  <c r="G3497" i="1"/>
  <c r="B3497" i="1"/>
  <c r="D3497" i="1"/>
  <c r="H3497" i="1"/>
  <c r="I3497" i="1"/>
  <c r="J3497" i="1"/>
  <c r="G3498" i="1"/>
  <c r="B3498" i="1"/>
  <c r="D3498" i="1"/>
  <c r="H3498" i="1"/>
  <c r="I3498" i="1"/>
  <c r="J3498" i="1"/>
  <c r="G3499" i="1"/>
  <c r="B3499" i="1"/>
  <c r="D3499" i="1"/>
  <c r="H3499" i="1"/>
  <c r="I3499" i="1"/>
  <c r="J3499" i="1"/>
  <c r="G3500" i="1"/>
  <c r="B3500" i="1"/>
  <c r="D3500" i="1"/>
  <c r="H3500" i="1"/>
  <c r="I3500" i="1"/>
  <c r="J3500" i="1"/>
  <c r="G3501" i="1"/>
  <c r="B3501" i="1"/>
  <c r="D3501" i="1"/>
  <c r="H3501" i="1"/>
  <c r="I3501" i="1"/>
  <c r="J3501" i="1"/>
  <c r="G3502" i="1"/>
  <c r="B3502" i="1"/>
  <c r="D3502" i="1"/>
  <c r="H3502" i="1"/>
  <c r="I3502" i="1"/>
  <c r="J3502" i="1"/>
  <c r="G3503" i="1"/>
  <c r="B3503" i="1"/>
  <c r="D3503" i="1"/>
  <c r="H3503" i="1"/>
  <c r="I3503" i="1"/>
  <c r="J3503" i="1"/>
  <c r="G3504" i="1"/>
  <c r="B3504" i="1"/>
  <c r="D3504" i="1"/>
  <c r="H3504" i="1"/>
  <c r="I3504" i="1"/>
  <c r="J3504" i="1"/>
  <c r="G3505" i="1"/>
  <c r="B3505" i="1"/>
  <c r="D3505" i="1"/>
  <c r="H3505" i="1"/>
  <c r="I3505" i="1"/>
  <c r="J3505" i="1"/>
  <c r="G3506" i="1"/>
  <c r="B3506" i="1"/>
  <c r="D3506" i="1"/>
  <c r="H3506" i="1"/>
  <c r="I3506" i="1"/>
  <c r="J3506" i="1"/>
  <c r="G3507" i="1"/>
  <c r="B3507" i="1"/>
  <c r="D3507" i="1"/>
  <c r="H3507" i="1"/>
  <c r="I3507" i="1"/>
  <c r="J3507" i="1"/>
  <c r="G3508" i="1"/>
  <c r="B3508" i="1"/>
  <c r="D3508" i="1"/>
  <c r="H3508" i="1"/>
  <c r="I3508" i="1"/>
  <c r="J3508" i="1"/>
  <c r="G3509" i="1"/>
  <c r="B3509" i="1"/>
  <c r="D3509" i="1"/>
  <c r="H3509" i="1"/>
  <c r="I3509" i="1"/>
  <c r="J3509" i="1"/>
  <c r="G3510" i="1"/>
  <c r="B3510" i="1"/>
  <c r="D3510" i="1"/>
  <c r="H3510" i="1"/>
  <c r="I3510" i="1"/>
  <c r="J3510" i="1"/>
  <c r="G3511" i="1"/>
  <c r="B3511" i="1"/>
  <c r="D3511" i="1"/>
  <c r="H3511" i="1"/>
  <c r="I3511" i="1"/>
  <c r="J3511" i="1"/>
  <c r="G3512" i="1"/>
  <c r="B3512" i="1"/>
  <c r="D3512" i="1"/>
  <c r="H3512" i="1"/>
  <c r="I3512" i="1"/>
  <c r="J3512" i="1"/>
  <c r="G3513" i="1"/>
  <c r="B3513" i="1"/>
  <c r="D3513" i="1"/>
  <c r="H3513" i="1"/>
  <c r="I3513" i="1"/>
  <c r="J3513" i="1"/>
  <c r="G3514" i="1"/>
  <c r="B3514" i="1"/>
  <c r="D3514" i="1"/>
  <c r="H3514" i="1"/>
  <c r="I3514" i="1"/>
  <c r="J3514" i="1"/>
  <c r="G3515" i="1"/>
  <c r="B3515" i="1"/>
  <c r="D3515" i="1"/>
  <c r="H3515" i="1"/>
  <c r="I3515" i="1"/>
  <c r="J3515" i="1"/>
  <c r="G3516" i="1"/>
  <c r="B3516" i="1"/>
  <c r="D3516" i="1"/>
  <c r="H3516" i="1"/>
  <c r="I3516" i="1"/>
  <c r="J3516" i="1"/>
  <c r="G3517" i="1"/>
  <c r="B3517" i="1"/>
  <c r="D3517" i="1"/>
  <c r="H3517" i="1"/>
  <c r="I3517" i="1"/>
  <c r="J3517" i="1"/>
  <c r="G3518" i="1"/>
  <c r="B3518" i="1"/>
  <c r="D3518" i="1"/>
  <c r="H3518" i="1"/>
  <c r="I3518" i="1"/>
  <c r="J3518" i="1"/>
  <c r="G3519" i="1"/>
  <c r="B3519" i="1"/>
  <c r="D3519" i="1"/>
  <c r="H3519" i="1"/>
  <c r="I3519" i="1"/>
  <c r="J3519" i="1"/>
  <c r="G3520" i="1"/>
  <c r="B3520" i="1"/>
  <c r="D3520" i="1"/>
  <c r="H3520" i="1"/>
  <c r="I3520" i="1"/>
  <c r="J3520" i="1"/>
  <c r="G3521" i="1"/>
  <c r="B3521" i="1"/>
  <c r="D3521" i="1"/>
  <c r="H3521" i="1"/>
  <c r="I3521" i="1"/>
  <c r="J3521" i="1"/>
  <c r="G3522" i="1"/>
  <c r="B3522" i="1"/>
  <c r="D3522" i="1"/>
  <c r="H3522" i="1"/>
  <c r="I3522" i="1"/>
  <c r="J3522" i="1"/>
  <c r="G3523" i="1"/>
  <c r="B3523" i="1"/>
  <c r="D3523" i="1"/>
  <c r="H3523" i="1"/>
  <c r="I3523" i="1"/>
  <c r="J3523" i="1"/>
  <c r="G3524" i="1"/>
  <c r="B3524" i="1"/>
  <c r="D3524" i="1"/>
  <c r="H3524" i="1"/>
  <c r="I3524" i="1"/>
  <c r="J3524" i="1"/>
  <c r="G3525" i="1"/>
  <c r="B3525" i="1"/>
  <c r="D3525" i="1"/>
  <c r="H3525" i="1"/>
  <c r="I3525" i="1"/>
  <c r="J3525" i="1"/>
  <c r="G3526" i="1"/>
  <c r="B3526" i="1"/>
  <c r="D3526" i="1"/>
  <c r="H3526" i="1"/>
  <c r="I3526" i="1"/>
  <c r="J3526" i="1"/>
  <c r="G3527" i="1"/>
  <c r="B3527" i="1"/>
  <c r="D3527" i="1"/>
  <c r="H3527" i="1"/>
  <c r="I3527" i="1"/>
  <c r="J3527" i="1"/>
  <c r="G3528" i="1"/>
  <c r="B3528" i="1"/>
  <c r="D3528" i="1"/>
  <c r="H3528" i="1"/>
  <c r="I3528" i="1"/>
  <c r="J3528" i="1"/>
  <c r="G3529" i="1"/>
  <c r="B3529" i="1"/>
  <c r="D3529" i="1"/>
  <c r="H3529" i="1"/>
  <c r="I3529" i="1"/>
  <c r="J3529" i="1"/>
  <c r="G3530" i="1"/>
  <c r="B3530" i="1"/>
  <c r="D3530" i="1"/>
  <c r="H3530" i="1"/>
  <c r="I3530" i="1"/>
  <c r="J3530" i="1"/>
  <c r="G3531" i="1"/>
  <c r="B3531" i="1"/>
  <c r="D3531" i="1"/>
  <c r="H3531" i="1"/>
  <c r="I3531" i="1"/>
  <c r="J3531" i="1"/>
  <c r="G3532" i="1"/>
  <c r="B3532" i="1"/>
  <c r="D3532" i="1"/>
  <c r="H3532" i="1"/>
  <c r="I3532" i="1"/>
  <c r="J3532" i="1"/>
  <c r="G3533" i="1"/>
  <c r="B3533" i="1"/>
  <c r="D3533" i="1"/>
  <c r="H3533" i="1"/>
  <c r="I3533" i="1"/>
  <c r="J3533" i="1"/>
  <c r="G3534" i="1"/>
  <c r="B3534" i="1"/>
  <c r="D3534" i="1"/>
  <c r="H3534" i="1"/>
  <c r="I3534" i="1"/>
  <c r="J3534" i="1"/>
  <c r="G3535" i="1"/>
  <c r="B3535" i="1"/>
  <c r="D3535" i="1"/>
  <c r="H3535" i="1"/>
  <c r="I3535" i="1"/>
  <c r="J3535" i="1"/>
  <c r="G3536" i="1"/>
  <c r="B3536" i="1"/>
  <c r="D3536" i="1"/>
  <c r="H3536" i="1"/>
  <c r="I3536" i="1"/>
  <c r="J3536" i="1"/>
  <c r="G3537" i="1"/>
  <c r="B3537" i="1"/>
  <c r="D3537" i="1"/>
  <c r="H3537" i="1"/>
  <c r="I3537" i="1"/>
  <c r="J3537" i="1"/>
  <c r="G3538" i="1"/>
  <c r="B3538" i="1"/>
  <c r="D3538" i="1"/>
  <c r="H3538" i="1"/>
  <c r="I3538" i="1"/>
  <c r="J3538" i="1"/>
  <c r="G3539" i="1"/>
  <c r="B3539" i="1"/>
  <c r="D3539" i="1"/>
  <c r="H3539" i="1"/>
  <c r="I3539" i="1"/>
  <c r="J3539" i="1"/>
  <c r="G3540" i="1"/>
  <c r="B3540" i="1"/>
  <c r="D3540" i="1"/>
  <c r="H3540" i="1"/>
  <c r="I3540" i="1"/>
  <c r="J3540" i="1"/>
  <c r="G3541" i="1"/>
  <c r="B3541" i="1"/>
  <c r="D3541" i="1"/>
  <c r="H3541" i="1"/>
  <c r="I3541" i="1"/>
  <c r="J3541" i="1"/>
  <c r="G3542" i="1"/>
  <c r="B3542" i="1"/>
  <c r="D3542" i="1"/>
  <c r="H3542" i="1"/>
  <c r="I3542" i="1"/>
  <c r="J3542" i="1"/>
  <c r="G3543" i="1"/>
  <c r="B3543" i="1"/>
  <c r="D3543" i="1"/>
  <c r="H3543" i="1"/>
  <c r="I3543" i="1"/>
  <c r="J3543" i="1"/>
  <c r="G3544" i="1"/>
  <c r="B3544" i="1"/>
  <c r="D3544" i="1"/>
  <c r="H3544" i="1"/>
  <c r="I3544" i="1"/>
  <c r="J3544" i="1"/>
  <c r="G3545" i="1"/>
  <c r="B3545" i="1"/>
  <c r="D3545" i="1"/>
  <c r="H3545" i="1"/>
  <c r="I3545" i="1"/>
  <c r="J3545" i="1"/>
  <c r="G3546" i="1"/>
  <c r="B3546" i="1"/>
  <c r="D3546" i="1"/>
  <c r="H3546" i="1"/>
  <c r="I3546" i="1"/>
  <c r="J3546" i="1"/>
  <c r="G3547" i="1"/>
  <c r="B3547" i="1"/>
  <c r="D3547" i="1"/>
  <c r="H3547" i="1"/>
  <c r="I3547" i="1"/>
  <c r="J3547" i="1"/>
  <c r="G3548" i="1"/>
  <c r="B3548" i="1"/>
  <c r="D3548" i="1"/>
  <c r="H3548" i="1"/>
  <c r="I3548" i="1"/>
  <c r="J3548" i="1"/>
  <c r="G3549" i="1"/>
  <c r="B3549" i="1"/>
  <c r="D3549" i="1"/>
  <c r="H3549" i="1"/>
  <c r="I3549" i="1"/>
  <c r="J3549" i="1"/>
  <c r="G3550" i="1"/>
  <c r="B3550" i="1"/>
  <c r="D3550" i="1"/>
  <c r="H3550" i="1"/>
  <c r="I3550" i="1"/>
  <c r="J3550" i="1"/>
  <c r="G3551" i="1"/>
  <c r="B3551" i="1"/>
  <c r="D3551" i="1"/>
  <c r="H3551" i="1"/>
  <c r="I3551" i="1"/>
  <c r="J3551" i="1"/>
  <c r="G3552" i="1"/>
  <c r="B3552" i="1"/>
  <c r="D3552" i="1"/>
  <c r="H3552" i="1"/>
  <c r="I3552" i="1"/>
  <c r="J3552" i="1"/>
  <c r="G3553" i="1"/>
  <c r="B3553" i="1"/>
  <c r="D3553" i="1"/>
  <c r="H3553" i="1"/>
  <c r="I3553" i="1"/>
  <c r="J3553" i="1"/>
  <c r="G3554" i="1"/>
  <c r="B3554" i="1"/>
  <c r="D3554" i="1"/>
  <c r="H3554" i="1"/>
  <c r="I3554" i="1"/>
  <c r="J3554" i="1"/>
  <c r="G3555" i="1"/>
  <c r="B3555" i="1"/>
  <c r="D3555" i="1"/>
  <c r="H3555" i="1"/>
  <c r="I3555" i="1"/>
  <c r="J3555" i="1"/>
  <c r="G3556" i="1"/>
  <c r="B3556" i="1"/>
  <c r="D3556" i="1"/>
  <c r="H3556" i="1"/>
  <c r="I3556" i="1"/>
  <c r="J3556" i="1"/>
  <c r="G3557" i="1"/>
  <c r="B3557" i="1"/>
  <c r="D3557" i="1"/>
  <c r="H3557" i="1"/>
  <c r="I3557" i="1"/>
  <c r="J3557" i="1"/>
  <c r="G3558" i="1"/>
  <c r="B3558" i="1"/>
  <c r="D3558" i="1"/>
  <c r="H3558" i="1"/>
  <c r="I3558" i="1"/>
  <c r="J3558" i="1"/>
  <c r="G3559" i="1"/>
  <c r="B3559" i="1"/>
  <c r="D3559" i="1"/>
  <c r="H3559" i="1"/>
  <c r="I3559" i="1"/>
  <c r="J3559" i="1"/>
  <c r="G3560" i="1"/>
  <c r="B3560" i="1"/>
  <c r="D3560" i="1"/>
  <c r="H3560" i="1"/>
  <c r="I3560" i="1"/>
  <c r="J3560" i="1"/>
  <c r="G3561" i="1"/>
  <c r="B3561" i="1"/>
  <c r="D3561" i="1"/>
  <c r="H3561" i="1"/>
  <c r="I3561" i="1"/>
  <c r="J3561" i="1"/>
  <c r="G3562" i="1"/>
  <c r="B3562" i="1"/>
  <c r="D3562" i="1"/>
  <c r="H3562" i="1"/>
  <c r="I3562" i="1"/>
  <c r="J3562" i="1"/>
  <c r="G3563" i="1"/>
  <c r="B3563" i="1"/>
  <c r="D3563" i="1"/>
  <c r="H3563" i="1"/>
  <c r="I3563" i="1"/>
  <c r="J3563" i="1"/>
  <c r="G3564" i="1"/>
  <c r="B3564" i="1"/>
  <c r="D3564" i="1"/>
  <c r="H3564" i="1"/>
  <c r="I3564" i="1"/>
  <c r="J3564" i="1"/>
  <c r="G3565" i="1"/>
  <c r="B3565" i="1"/>
  <c r="D3565" i="1"/>
  <c r="H3565" i="1"/>
  <c r="I3565" i="1"/>
  <c r="J3565" i="1"/>
  <c r="G3566" i="1"/>
  <c r="B3566" i="1"/>
  <c r="D3566" i="1"/>
  <c r="H3566" i="1"/>
  <c r="I3566" i="1"/>
  <c r="J3566" i="1"/>
  <c r="G3567" i="1"/>
  <c r="B3567" i="1"/>
  <c r="D3567" i="1"/>
  <c r="H3567" i="1"/>
  <c r="I3567" i="1"/>
  <c r="J3567" i="1"/>
  <c r="G3568" i="1"/>
  <c r="B3568" i="1"/>
  <c r="D3568" i="1"/>
  <c r="H3568" i="1"/>
  <c r="I3568" i="1"/>
  <c r="J3568" i="1"/>
  <c r="G3569" i="1"/>
  <c r="B3569" i="1"/>
  <c r="D3569" i="1"/>
  <c r="H3569" i="1"/>
  <c r="I3569" i="1"/>
  <c r="J3569" i="1"/>
  <c r="G3570" i="1"/>
  <c r="B3570" i="1"/>
  <c r="D3570" i="1"/>
  <c r="H3570" i="1"/>
  <c r="I3570" i="1"/>
  <c r="J3570" i="1"/>
  <c r="G3571" i="1"/>
  <c r="B3571" i="1"/>
  <c r="D3571" i="1"/>
  <c r="H3571" i="1"/>
  <c r="I3571" i="1"/>
  <c r="J3571" i="1"/>
  <c r="G3572" i="1"/>
  <c r="B3572" i="1"/>
  <c r="D3572" i="1"/>
  <c r="H3572" i="1"/>
  <c r="I3572" i="1"/>
  <c r="J3572" i="1"/>
  <c r="G3573" i="1"/>
  <c r="B3573" i="1"/>
  <c r="D3573" i="1"/>
  <c r="H3573" i="1"/>
  <c r="I3573" i="1"/>
  <c r="J3573" i="1"/>
  <c r="G3574" i="1"/>
  <c r="B3574" i="1"/>
  <c r="D3574" i="1"/>
  <c r="H3574" i="1"/>
  <c r="I3574" i="1"/>
  <c r="J3574" i="1"/>
  <c r="G3575" i="1"/>
  <c r="B3575" i="1"/>
  <c r="D3575" i="1"/>
  <c r="H3575" i="1"/>
  <c r="I3575" i="1"/>
  <c r="J3575" i="1"/>
  <c r="G3576" i="1"/>
  <c r="B3576" i="1"/>
  <c r="D3576" i="1"/>
  <c r="H3576" i="1"/>
  <c r="I3576" i="1"/>
  <c r="J3576" i="1"/>
  <c r="G3577" i="1"/>
  <c r="B3577" i="1"/>
  <c r="D3577" i="1"/>
  <c r="H3577" i="1"/>
  <c r="I3577" i="1"/>
  <c r="J3577" i="1"/>
  <c r="G3578" i="1"/>
  <c r="B3578" i="1"/>
  <c r="D3578" i="1"/>
  <c r="H3578" i="1"/>
  <c r="I3578" i="1"/>
  <c r="J3578" i="1"/>
  <c r="G3579" i="1"/>
  <c r="B3579" i="1"/>
  <c r="D3579" i="1"/>
  <c r="H3579" i="1"/>
  <c r="I3579" i="1"/>
  <c r="J3579" i="1"/>
  <c r="G3580" i="1"/>
  <c r="B3580" i="1"/>
  <c r="D3580" i="1"/>
  <c r="H3580" i="1"/>
  <c r="I3580" i="1"/>
  <c r="J3580" i="1"/>
  <c r="G3581" i="1"/>
  <c r="B3581" i="1"/>
  <c r="D3581" i="1"/>
  <c r="H3581" i="1"/>
  <c r="I3581" i="1"/>
  <c r="J3581" i="1"/>
  <c r="G3582" i="1"/>
  <c r="B3582" i="1"/>
  <c r="D3582" i="1"/>
  <c r="H3582" i="1"/>
  <c r="I3582" i="1"/>
  <c r="J3582" i="1"/>
  <c r="G3583" i="1"/>
  <c r="B3583" i="1"/>
  <c r="D3583" i="1"/>
  <c r="H3583" i="1"/>
  <c r="I3583" i="1"/>
  <c r="J3583" i="1"/>
  <c r="G3584" i="1"/>
  <c r="B3584" i="1"/>
  <c r="D3584" i="1"/>
  <c r="H3584" i="1"/>
  <c r="I3584" i="1"/>
  <c r="J3584" i="1"/>
  <c r="G3585" i="1"/>
  <c r="B3585" i="1"/>
  <c r="D3585" i="1"/>
  <c r="H3585" i="1"/>
  <c r="I3585" i="1"/>
  <c r="J3585" i="1"/>
  <c r="G3586" i="1"/>
  <c r="B3586" i="1"/>
  <c r="D3586" i="1"/>
  <c r="H3586" i="1"/>
  <c r="I3586" i="1"/>
  <c r="J3586" i="1"/>
  <c r="G3587" i="1"/>
  <c r="B3587" i="1"/>
  <c r="D3587" i="1"/>
  <c r="H3587" i="1"/>
  <c r="I3587" i="1"/>
  <c r="J3587" i="1"/>
  <c r="G3588" i="1"/>
  <c r="B3588" i="1"/>
  <c r="D3588" i="1"/>
  <c r="H3588" i="1"/>
  <c r="I3588" i="1"/>
  <c r="J3588" i="1"/>
  <c r="G3589" i="1"/>
  <c r="B3589" i="1"/>
  <c r="D3589" i="1"/>
  <c r="H3589" i="1"/>
  <c r="I3589" i="1"/>
  <c r="J3589" i="1"/>
  <c r="G3590" i="1"/>
  <c r="B3590" i="1"/>
  <c r="D3590" i="1"/>
  <c r="H3590" i="1"/>
  <c r="I3590" i="1"/>
  <c r="J3590" i="1"/>
  <c r="G3591" i="1"/>
  <c r="B3591" i="1"/>
  <c r="D3591" i="1"/>
  <c r="H3591" i="1"/>
  <c r="I3591" i="1"/>
  <c r="J3591" i="1"/>
  <c r="G3592" i="1"/>
  <c r="B3592" i="1"/>
  <c r="D3592" i="1"/>
  <c r="H3592" i="1"/>
  <c r="I3592" i="1"/>
  <c r="J3592" i="1"/>
  <c r="G3593" i="1"/>
  <c r="B3593" i="1"/>
  <c r="D3593" i="1"/>
  <c r="H3593" i="1"/>
  <c r="I3593" i="1"/>
  <c r="J3593" i="1"/>
  <c r="G3594" i="1"/>
  <c r="B3594" i="1"/>
  <c r="D3594" i="1"/>
  <c r="H3594" i="1"/>
  <c r="I3594" i="1"/>
  <c r="J3594" i="1"/>
  <c r="G3595" i="1"/>
  <c r="B3595" i="1"/>
  <c r="D3595" i="1"/>
  <c r="H3595" i="1"/>
  <c r="I3595" i="1"/>
  <c r="J3595" i="1"/>
  <c r="G3596" i="1"/>
  <c r="B3596" i="1"/>
  <c r="D3596" i="1"/>
  <c r="H3596" i="1"/>
  <c r="I3596" i="1"/>
  <c r="J3596" i="1"/>
  <c r="G3597" i="1"/>
  <c r="B3597" i="1"/>
  <c r="D3597" i="1"/>
  <c r="H3597" i="1"/>
  <c r="I3597" i="1"/>
  <c r="J3597" i="1"/>
  <c r="G3598" i="1"/>
  <c r="B3598" i="1"/>
  <c r="D3598" i="1"/>
  <c r="H3598" i="1"/>
  <c r="I3598" i="1"/>
  <c r="J3598" i="1"/>
  <c r="G3599" i="1"/>
  <c r="B3599" i="1"/>
  <c r="D3599" i="1"/>
  <c r="H3599" i="1"/>
  <c r="I3599" i="1"/>
  <c r="J3599" i="1"/>
  <c r="G3600" i="1"/>
  <c r="B3600" i="1"/>
  <c r="D3600" i="1"/>
  <c r="H3600" i="1"/>
  <c r="I3600" i="1"/>
  <c r="J3600" i="1"/>
  <c r="G3601" i="1"/>
  <c r="B3601" i="1"/>
  <c r="D3601" i="1"/>
  <c r="H3601" i="1"/>
  <c r="I3601" i="1"/>
  <c r="J3601" i="1"/>
  <c r="G3602" i="1"/>
  <c r="B3602" i="1"/>
  <c r="D3602" i="1"/>
  <c r="H3602" i="1"/>
  <c r="I3602" i="1"/>
  <c r="J3602" i="1"/>
  <c r="G3603" i="1"/>
  <c r="B3603" i="1"/>
  <c r="D3603" i="1"/>
  <c r="H3603" i="1"/>
  <c r="I3603" i="1"/>
  <c r="J3603" i="1"/>
  <c r="G3604" i="1"/>
  <c r="B3604" i="1"/>
  <c r="D3604" i="1"/>
  <c r="H3604" i="1"/>
  <c r="I3604" i="1"/>
  <c r="J3604" i="1"/>
  <c r="G3605" i="1"/>
  <c r="B3605" i="1"/>
  <c r="D3605" i="1"/>
  <c r="H3605" i="1"/>
  <c r="I3605" i="1"/>
  <c r="J3605" i="1"/>
  <c r="G3606" i="1"/>
  <c r="B3606" i="1"/>
  <c r="D3606" i="1"/>
  <c r="H3606" i="1"/>
  <c r="I3606" i="1"/>
  <c r="J3606" i="1"/>
  <c r="G3607" i="1"/>
  <c r="B3607" i="1"/>
  <c r="D3607" i="1"/>
  <c r="H3607" i="1"/>
  <c r="I3607" i="1"/>
  <c r="J3607" i="1"/>
  <c r="G3608" i="1"/>
  <c r="B3608" i="1"/>
  <c r="D3608" i="1"/>
  <c r="H3608" i="1"/>
  <c r="I3608" i="1"/>
  <c r="J3608" i="1"/>
  <c r="G3609" i="1"/>
  <c r="B3609" i="1"/>
  <c r="D3609" i="1"/>
  <c r="H3609" i="1"/>
  <c r="I3609" i="1"/>
  <c r="J3609" i="1"/>
  <c r="G3610" i="1"/>
  <c r="B3610" i="1"/>
  <c r="D3610" i="1"/>
  <c r="H3610" i="1"/>
  <c r="I3610" i="1"/>
  <c r="J3610" i="1"/>
  <c r="G3611" i="1"/>
  <c r="B3611" i="1"/>
  <c r="D3611" i="1"/>
  <c r="H3611" i="1"/>
  <c r="I3611" i="1"/>
  <c r="J3611" i="1"/>
  <c r="G3612" i="1"/>
  <c r="B3612" i="1"/>
  <c r="D3612" i="1"/>
  <c r="H3612" i="1"/>
  <c r="I3612" i="1"/>
  <c r="J3612" i="1"/>
  <c r="G3613" i="1"/>
  <c r="B3613" i="1"/>
  <c r="D3613" i="1"/>
  <c r="H3613" i="1"/>
  <c r="I3613" i="1"/>
  <c r="J3613" i="1"/>
  <c r="G3614" i="1"/>
  <c r="B3614" i="1"/>
  <c r="D3614" i="1"/>
  <c r="H3614" i="1"/>
  <c r="I3614" i="1"/>
  <c r="J3614" i="1"/>
  <c r="G3615" i="1"/>
  <c r="B3615" i="1"/>
  <c r="D3615" i="1"/>
  <c r="H3615" i="1"/>
  <c r="I3615" i="1"/>
  <c r="J3615" i="1"/>
  <c r="G3616" i="1"/>
  <c r="B3616" i="1"/>
  <c r="D3616" i="1"/>
  <c r="H3616" i="1"/>
  <c r="I3616" i="1"/>
  <c r="J3616" i="1"/>
  <c r="G3617" i="1"/>
  <c r="B3617" i="1"/>
  <c r="D3617" i="1"/>
  <c r="H3617" i="1"/>
  <c r="I3617" i="1"/>
  <c r="J3617" i="1"/>
  <c r="G3618" i="1"/>
  <c r="B3618" i="1"/>
  <c r="D3618" i="1"/>
  <c r="H3618" i="1"/>
  <c r="I3618" i="1"/>
  <c r="J3618" i="1"/>
  <c r="G3619" i="1"/>
  <c r="B3619" i="1"/>
  <c r="D3619" i="1"/>
  <c r="H3619" i="1"/>
  <c r="I3619" i="1"/>
  <c r="J3619" i="1"/>
  <c r="G3620" i="1"/>
  <c r="B3620" i="1"/>
  <c r="D3620" i="1"/>
  <c r="H3620" i="1"/>
  <c r="I3620" i="1"/>
  <c r="J3620" i="1"/>
  <c r="G3621" i="1"/>
  <c r="B3621" i="1"/>
  <c r="D3621" i="1"/>
  <c r="H3621" i="1"/>
  <c r="I3621" i="1"/>
  <c r="J3621" i="1"/>
  <c r="G3622" i="1"/>
  <c r="B3622" i="1"/>
  <c r="D3622" i="1"/>
  <c r="H3622" i="1"/>
  <c r="I3622" i="1"/>
  <c r="J3622" i="1"/>
  <c r="G3623" i="1"/>
  <c r="B3623" i="1"/>
  <c r="D3623" i="1"/>
  <c r="H3623" i="1"/>
  <c r="I3623" i="1"/>
  <c r="J3623" i="1"/>
  <c r="G3624" i="1"/>
  <c r="B3624" i="1"/>
  <c r="D3624" i="1"/>
  <c r="H3624" i="1"/>
  <c r="I3624" i="1"/>
  <c r="J3624" i="1"/>
  <c r="G3625" i="1"/>
  <c r="B3625" i="1"/>
  <c r="D3625" i="1"/>
  <c r="H3625" i="1"/>
  <c r="I3625" i="1"/>
  <c r="J3625" i="1"/>
  <c r="G3626" i="1"/>
  <c r="B3626" i="1"/>
  <c r="D3626" i="1"/>
  <c r="H3626" i="1"/>
  <c r="I3626" i="1"/>
  <c r="J3626" i="1"/>
  <c r="G3627" i="1"/>
  <c r="B3627" i="1"/>
  <c r="D3627" i="1"/>
  <c r="H3627" i="1"/>
  <c r="I3627" i="1"/>
  <c r="J3627" i="1"/>
  <c r="G3628" i="1"/>
  <c r="B3628" i="1"/>
  <c r="D3628" i="1"/>
  <c r="H3628" i="1"/>
  <c r="I3628" i="1"/>
  <c r="J3628" i="1"/>
  <c r="G3629" i="1"/>
  <c r="B3629" i="1"/>
  <c r="D3629" i="1"/>
  <c r="H3629" i="1"/>
  <c r="I3629" i="1"/>
  <c r="J3629" i="1"/>
  <c r="G3630" i="1"/>
  <c r="B3630" i="1"/>
  <c r="D3630" i="1"/>
  <c r="H3630" i="1"/>
  <c r="I3630" i="1"/>
  <c r="J3630" i="1"/>
  <c r="G3631" i="1"/>
  <c r="B3631" i="1"/>
  <c r="D3631" i="1"/>
  <c r="H3631" i="1"/>
  <c r="I3631" i="1"/>
  <c r="J3631" i="1"/>
  <c r="G3632" i="1"/>
  <c r="B3632" i="1"/>
  <c r="D3632" i="1"/>
  <c r="H3632" i="1"/>
  <c r="I3632" i="1"/>
  <c r="J3632" i="1"/>
  <c r="G3633" i="1"/>
  <c r="B3633" i="1"/>
  <c r="D3633" i="1"/>
  <c r="H3633" i="1"/>
  <c r="I3633" i="1"/>
  <c r="J3633" i="1"/>
  <c r="G3634" i="1"/>
  <c r="B3634" i="1"/>
  <c r="D3634" i="1"/>
  <c r="H3634" i="1"/>
  <c r="I3634" i="1"/>
  <c r="J3634" i="1"/>
  <c r="G3635" i="1"/>
  <c r="B3635" i="1"/>
  <c r="D3635" i="1"/>
  <c r="H3635" i="1"/>
  <c r="I3635" i="1"/>
  <c r="J3635" i="1"/>
  <c r="G3636" i="1"/>
  <c r="B3636" i="1"/>
  <c r="D3636" i="1"/>
  <c r="H3636" i="1"/>
  <c r="I3636" i="1"/>
  <c r="J3636" i="1"/>
  <c r="G3637" i="1"/>
  <c r="B3637" i="1"/>
  <c r="D3637" i="1"/>
  <c r="H3637" i="1"/>
  <c r="I3637" i="1"/>
  <c r="J3637" i="1"/>
  <c r="G3638" i="1"/>
  <c r="B3638" i="1"/>
  <c r="D3638" i="1"/>
  <c r="H3638" i="1"/>
  <c r="I3638" i="1"/>
  <c r="J3638" i="1"/>
  <c r="G3639" i="1"/>
  <c r="B3639" i="1"/>
  <c r="D3639" i="1"/>
  <c r="H3639" i="1"/>
  <c r="I3639" i="1"/>
  <c r="J3639" i="1"/>
  <c r="G3640" i="1"/>
  <c r="B3640" i="1"/>
  <c r="D3640" i="1"/>
  <c r="H3640" i="1"/>
  <c r="I3640" i="1"/>
  <c r="J3640" i="1"/>
  <c r="G3641" i="1"/>
  <c r="B3641" i="1"/>
  <c r="D3641" i="1"/>
  <c r="H3641" i="1"/>
  <c r="I3641" i="1"/>
  <c r="J3641" i="1"/>
  <c r="G3642" i="1"/>
  <c r="B3642" i="1"/>
  <c r="D3642" i="1"/>
  <c r="H3642" i="1"/>
  <c r="I3642" i="1"/>
  <c r="J3642" i="1"/>
  <c r="G3643" i="1"/>
  <c r="B3643" i="1"/>
  <c r="D3643" i="1"/>
  <c r="H3643" i="1"/>
  <c r="I3643" i="1"/>
  <c r="J3643" i="1"/>
  <c r="G3644" i="1"/>
  <c r="B3644" i="1"/>
  <c r="D3644" i="1"/>
  <c r="H3644" i="1"/>
  <c r="I3644" i="1"/>
  <c r="J3644" i="1"/>
  <c r="G3645" i="1"/>
  <c r="B3645" i="1"/>
  <c r="D3645" i="1"/>
  <c r="H3645" i="1"/>
  <c r="I3645" i="1"/>
  <c r="J3645" i="1"/>
  <c r="G3646" i="1"/>
  <c r="B3646" i="1"/>
  <c r="D3646" i="1"/>
  <c r="H3646" i="1"/>
  <c r="I3646" i="1"/>
  <c r="J3646" i="1"/>
  <c r="G3647" i="1"/>
  <c r="B3647" i="1"/>
  <c r="D3647" i="1"/>
  <c r="H3647" i="1"/>
  <c r="I3647" i="1"/>
  <c r="J3647" i="1"/>
  <c r="G3648" i="1"/>
  <c r="B3648" i="1"/>
  <c r="D3648" i="1"/>
  <c r="H3648" i="1"/>
  <c r="I3648" i="1"/>
  <c r="J3648" i="1"/>
  <c r="G3649" i="1"/>
  <c r="B3649" i="1"/>
  <c r="D3649" i="1"/>
  <c r="H3649" i="1"/>
  <c r="I3649" i="1"/>
  <c r="J3649" i="1"/>
  <c r="G3650" i="1"/>
  <c r="B3650" i="1"/>
  <c r="D3650" i="1"/>
  <c r="H3650" i="1"/>
  <c r="I3650" i="1"/>
  <c r="J3650" i="1"/>
  <c r="G3651" i="1"/>
  <c r="B3651" i="1"/>
  <c r="D3651" i="1"/>
  <c r="H3651" i="1"/>
  <c r="I3651" i="1"/>
  <c r="J3651" i="1"/>
  <c r="G3652" i="1"/>
  <c r="B3652" i="1"/>
  <c r="D3652" i="1"/>
  <c r="H3652" i="1"/>
  <c r="I3652" i="1"/>
  <c r="J3652" i="1"/>
  <c r="G3653" i="1"/>
  <c r="B3653" i="1"/>
  <c r="D3653" i="1"/>
  <c r="H3653" i="1"/>
  <c r="I3653" i="1"/>
  <c r="J3653" i="1"/>
  <c r="G3654" i="1"/>
  <c r="B3654" i="1"/>
  <c r="D3654" i="1"/>
  <c r="H3654" i="1"/>
  <c r="I3654" i="1"/>
  <c r="J3654" i="1"/>
  <c r="G3655" i="1"/>
  <c r="B3655" i="1"/>
  <c r="D3655" i="1"/>
  <c r="H3655" i="1"/>
  <c r="I3655" i="1"/>
  <c r="J3655" i="1"/>
  <c r="G3656" i="1"/>
  <c r="B3656" i="1"/>
  <c r="D3656" i="1"/>
  <c r="H3656" i="1"/>
  <c r="I3656" i="1"/>
  <c r="J3656" i="1"/>
  <c r="G3657" i="1"/>
  <c r="B3657" i="1"/>
  <c r="D3657" i="1"/>
  <c r="H3657" i="1"/>
  <c r="I3657" i="1"/>
  <c r="J3657" i="1"/>
  <c r="G3658" i="1"/>
  <c r="B3658" i="1"/>
  <c r="D3658" i="1"/>
  <c r="H3658" i="1"/>
  <c r="I3658" i="1"/>
  <c r="J3658" i="1"/>
  <c r="G3659" i="1"/>
  <c r="B3659" i="1"/>
  <c r="D3659" i="1"/>
  <c r="H3659" i="1"/>
  <c r="I3659" i="1"/>
  <c r="J3659" i="1"/>
  <c r="G3660" i="1"/>
  <c r="B3660" i="1"/>
  <c r="D3660" i="1"/>
  <c r="H3660" i="1"/>
  <c r="I3660" i="1"/>
  <c r="J3660" i="1"/>
  <c r="G3661" i="1"/>
  <c r="B3661" i="1"/>
  <c r="D3661" i="1"/>
  <c r="H3661" i="1"/>
  <c r="I3661" i="1"/>
  <c r="J3661" i="1"/>
  <c r="G3662" i="1"/>
  <c r="B3662" i="1"/>
  <c r="D3662" i="1"/>
  <c r="H3662" i="1"/>
  <c r="I3662" i="1"/>
  <c r="J3662" i="1"/>
  <c r="G3663" i="1"/>
  <c r="B3663" i="1"/>
  <c r="D3663" i="1"/>
  <c r="H3663" i="1"/>
  <c r="I3663" i="1"/>
  <c r="J3663" i="1"/>
  <c r="G3664" i="1"/>
  <c r="B3664" i="1"/>
  <c r="D3664" i="1"/>
  <c r="H3664" i="1"/>
  <c r="I3664" i="1"/>
  <c r="J3664" i="1"/>
  <c r="G3665" i="1"/>
  <c r="B3665" i="1"/>
  <c r="D3665" i="1"/>
  <c r="H3665" i="1"/>
  <c r="I3665" i="1"/>
  <c r="J3665" i="1"/>
  <c r="G3666" i="1"/>
  <c r="B3666" i="1"/>
  <c r="D3666" i="1"/>
  <c r="H3666" i="1"/>
  <c r="I3666" i="1"/>
  <c r="J3666" i="1"/>
  <c r="G3667" i="1"/>
  <c r="B3667" i="1"/>
  <c r="D3667" i="1"/>
  <c r="H3667" i="1"/>
  <c r="I3667" i="1"/>
  <c r="J3667" i="1"/>
  <c r="G3668" i="1"/>
  <c r="B3668" i="1"/>
  <c r="D3668" i="1"/>
  <c r="H3668" i="1"/>
  <c r="I3668" i="1"/>
  <c r="J3668" i="1"/>
  <c r="G3669" i="1"/>
  <c r="B3669" i="1"/>
  <c r="D3669" i="1"/>
  <c r="H3669" i="1"/>
  <c r="I3669" i="1"/>
  <c r="J3669" i="1"/>
  <c r="G3670" i="1"/>
  <c r="B3670" i="1"/>
  <c r="D3670" i="1"/>
  <c r="H3670" i="1"/>
  <c r="I3670" i="1"/>
  <c r="J3670" i="1"/>
  <c r="G3671" i="1"/>
  <c r="B3671" i="1"/>
  <c r="D3671" i="1"/>
  <c r="H3671" i="1"/>
  <c r="I3671" i="1"/>
  <c r="J3671" i="1"/>
  <c r="G3672" i="1"/>
  <c r="B3672" i="1"/>
  <c r="D3672" i="1"/>
  <c r="H3672" i="1"/>
  <c r="I3672" i="1"/>
  <c r="J3672" i="1"/>
  <c r="G3673" i="1"/>
  <c r="B3673" i="1"/>
  <c r="D3673" i="1"/>
  <c r="H3673" i="1"/>
  <c r="I3673" i="1"/>
  <c r="J3673" i="1"/>
  <c r="G3674" i="1"/>
  <c r="B3674" i="1"/>
  <c r="D3674" i="1"/>
  <c r="H3674" i="1"/>
  <c r="I3674" i="1"/>
  <c r="J3674" i="1"/>
  <c r="G3675" i="1"/>
  <c r="B3675" i="1"/>
  <c r="D3675" i="1"/>
  <c r="H3675" i="1"/>
  <c r="I3675" i="1"/>
  <c r="J3675" i="1"/>
  <c r="G3676" i="1"/>
  <c r="B3676" i="1"/>
  <c r="D3676" i="1"/>
  <c r="H3676" i="1"/>
  <c r="I3676" i="1"/>
  <c r="J3676" i="1"/>
  <c r="G3677" i="1"/>
  <c r="B3677" i="1"/>
  <c r="D3677" i="1"/>
  <c r="H3677" i="1"/>
  <c r="I3677" i="1"/>
  <c r="J3677" i="1"/>
  <c r="G3678" i="1"/>
  <c r="B3678" i="1"/>
  <c r="D3678" i="1"/>
  <c r="H3678" i="1"/>
  <c r="I3678" i="1"/>
  <c r="J3678" i="1"/>
  <c r="G3679" i="1"/>
  <c r="B3679" i="1"/>
  <c r="D3679" i="1"/>
  <c r="H3679" i="1"/>
  <c r="I3679" i="1"/>
  <c r="J3679" i="1"/>
  <c r="G3680" i="1"/>
  <c r="B3680" i="1"/>
  <c r="D3680" i="1"/>
  <c r="H3680" i="1"/>
  <c r="I3680" i="1"/>
  <c r="J3680" i="1"/>
  <c r="G3681" i="1"/>
  <c r="B3681" i="1"/>
  <c r="D3681" i="1"/>
  <c r="H3681" i="1"/>
  <c r="I3681" i="1"/>
  <c r="J3681" i="1"/>
  <c r="G3682" i="1"/>
  <c r="B3682" i="1"/>
  <c r="D3682" i="1"/>
  <c r="H3682" i="1"/>
  <c r="I3682" i="1"/>
  <c r="J3682" i="1"/>
  <c r="G3683" i="1"/>
  <c r="B3683" i="1"/>
  <c r="D3683" i="1"/>
  <c r="H3683" i="1"/>
  <c r="I3683" i="1"/>
  <c r="J3683" i="1"/>
  <c r="G3684" i="1"/>
  <c r="B3684" i="1"/>
  <c r="D3684" i="1"/>
  <c r="H3684" i="1"/>
  <c r="I3684" i="1"/>
  <c r="J3684" i="1"/>
  <c r="G3685" i="1"/>
  <c r="B3685" i="1"/>
  <c r="D3685" i="1"/>
  <c r="H3685" i="1"/>
  <c r="I3685" i="1"/>
  <c r="J3685" i="1"/>
  <c r="G3686" i="1"/>
  <c r="B3686" i="1"/>
  <c r="D3686" i="1"/>
  <c r="H3686" i="1"/>
  <c r="I3686" i="1"/>
  <c r="J3686" i="1"/>
  <c r="G3687" i="1"/>
  <c r="B3687" i="1"/>
  <c r="D3687" i="1"/>
  <c r="H3687" i="1"/>
  <c r="I3687" i="1"/>
  <c r="J3687" i="1"/>
  <c r="G3688" i="1"/>
  <c r="B3688" i="1"/>
  <c r="D3688" i="1"/>
  <c r="H3688" i="1"/>
  <c r="I3688" i="1"/>
  <c r="J3688" i="1"/>
  <c r="G3689" i="1"/>
  <c r="B3689" i="1"/>
  <c r="D3689" i="1"/>
  <c r="H3689" i="1"/>
  <c r="I3689" i="1"/>
  <c r="J3689" i="1"/>
  <c r="G3690" i="1"/>
  <c r="B3690" i="1"/>
  <c r="D3690" i="1"/>
  <c r="H3690" i="1"/>
  <c r="I3690" i="1"/>
  <c r="J3690" i="1"/>
  <c r="G3691" i="1"/>
  <c r="B3691" i="1"/>
  <c r="D3691" i="1"/>
  <c r="H3691" i="1"/>
  <c r="I3691" i="1"/>
  <c r="J3691" i="1"/>
  <c r="G3692" i="1"/>
  <c r="B3692" i="1"/>
  <c r="D3692" i="1"/>
  <c r="H3692" i="1"/>
  <c r="I3692" i="1"/>
  <c r="J3692" i="1"/>
  <c r="G3693" i="1"/>
  <c r="B3693" i="1"/>
  <c r="D3693" i="1"/>
  <c r="H3693" i="1"/>
  <c r="I3693" i="1"/>
  <c r="J3693" i="1"/>
  <c r="G3694" i="1"/>
  <c r="B3694" i="1"/>
  <c r="D3694" i="1"/>
  <c r="H3694" i="1"/>
  <c r="I3694" i="1"/>
  <c r="J3694" i="1"/>
  <c r="G3695" i="1"/>
  <c r="B3695" i="1"/>
  <c r="D3695" i="1"/>
  <c r="H3695" i="1"/>
  <c r="I3695" i="1"/>
  <c r="J3695" i="1"/>
  <c r="G3696" i="1"/>
  <c r="B3696" i="1"/>
  <c r="D3696" i="1"/>
  <c r="H3696" i="1"/>
  <c r="I3696" i="1"/>
  <c r="J3696" i="1"/>
  <c r="G3697" i="1"/>
  <c r="B3697" i="1"/>
  <c r="D3697" i="1"/>
  <c r="H3697" i="1"/>
  <c r="I3697" i="1"/>
  <c r="J3697" i="1"/>
  <c r="G3698" i="1"/>
  <c r="B3698" i="1"/>
  <c r="D3698" i="1"/>
  <c r="H3698" i="1"/>
  <c r="I3698" i="1"/>
  <c r="J3698" i="1"/>
  <c r="G3699" i="1"/>
  <c r="B3699" i="1"/>
  <c r="D3699" i="1"/>
  <c r="H3699" i="1"/>
  <c r="I3699" i="1"/>
  <c r="J3699" i="1"/>
  <c r="G3700" i="1"/>
  <c r="B3700" i="1"/>
  <c r="D3700" i="1"/>
  <c r="H3700" i="1"/>
  <c r="I3700" i="1"/>
  <c r="J3700" i="1"/>
  <c r="G3701" i="1"/>
  <c r="B3701" i="1"/>
  <c r="D3701" i="1"/>
  <c r="H3701" i="1"/>
  <c r="I3701" i="1"/>
  <c r="J3701" i="1"/>
  <c r="G3702" i="1"/>
  <c r="B3702" i="1"/>
  <c r="D3702" i="1"/>
  <c r="H3702" i="1"/>
  <c r="I3702" i="1"/>
  <c r="J3702" i="1"/>
  <c r="G3703" i="1"/>
  <c r="B3703" i="1"/>
  <c r="D3703" i="1"/>
  <c r="H3703" i="1"/>
  <c r="I3703" i="1"/>
  <c r="J3703" i="1"/>
  <c r="G3704" i="1"/>
  <c r="B3704" i="1"/>
  <c r="D3704" i="1"/>
  <c r="H3704" i="1"/>
  <c r="I3704" i="1"/>
  <c r="J3704" i="1"/>
  <c r="G3705" i="1"/>
  <c r="B3705" i="1"/>
  <c r="D3705" i="1"/>
  <c r="H3705" i="1"/>
  <c r="I3705" i="1"/>
  <c r="J3705" i="1"/>
  <c r="G3706" i="1"/>
  <c r="B3706" i="1"/>
  <c r="D3706" i="1"/>
  <c r="H3706" i="1"/>
  <c r="I3706" i="1"/>
  <c r="J3706" i="1"/>
  <c r="G3707" i="1"/>
  <c r="B3707" i="1"/>
  <c r="D3707" i="1"/>
  <c r="H3707" i="1"/>
  <c r="I3707" i="1"/>
  <c r="J3707" i="1"/>
  <c r="G3708" i="1"/>
  <c r="B3708" i="1"/>
  <c r="D3708" i="1"/>
  <c r="H3708" i="1"/>
  <c r="I3708" i="1"/>
  <c r="J3708" i="1"/>
  <c r="G3709" i="1"/>
  <c r="B3709" i="1"/>
  <c r="D3709" i="1"/>
  <c r="H3709" i="1"/>
  <c r="I3709" i="1"/>
  <c r="J3709" i="1"/>
  <c r="G3710" i="1"/>
  <c r="B3710" i="1"/>
  <c r="D3710" i="1"/>
  <c r="H3710" i="1"/>
  <c r="I3710" i="1"/>
  <c r="J3710" i="1"/>
  <c r="G3711" i="1"/>
  <c r="B3711" i="1"/>
  <c r="D3711" i="1"/>
  <c r="H3711" i="1"/>
  <c r="I3711" i="1"/>
  <c r="J3711" i="1"/>
  <c r="G3712" i="1"/>
  <c r="B3712" i="1"/>
  <c r="D3712" i="1"/>
  <c r="H3712" i="1"/>
  <c r="I3712" i="1"/>
  <c r="J3712" i="1"/>
  <c r="G3713" i="1"/>
  <c r="B3713" i="1"/>
  <c r="D3713" i="1"/>
  <c r="H3713" i="1"/>
  <c r="I3713" i="1"/>
  <c r="J3713" i="1"/>
  <c r="G3714" i="1"/>
  <c r="B3714" i="1"/>
  <c r="D3714" i="1"/>
  <c r="H3714" i="1"/>
  <c r="I3714" i="1"/>
  <c r="J3714" i="1"/>
  <c r="G3715" i="1"/>
  <c r="B3715" i="1"/>
  <c r="D3715" i="1"/>
  <c r="H3715" i="1"/>
  <c r="I3715" i="1"/>
  <c r="J3715" i="1"/>
  <c r="G3716" i="1"/>
  <c r="B3716" i="1"/>
  <c r="D3716" i="1"/>
  <c r="H3716" i="1"/>
  <c r="I3716" i="1"/>
  <c r="J3716" i="1"/>
  <c r="G3717" i="1"/>
  <c r="B3717" i="1"/>
  <c r="D3717" i="1"/>
  <c r="H3717" i="1"/>
  <c r="I3717" i="1"/>
  <c r="J3717" i="1"/>
  <c r="G3718" i="1"/>
  <c r="B3718" i="1"/>
  <c r="D3718" i="1"/>
  <c r="H3718" i="1"/>
  <c r="I3718" i="1"/>
  <c r="J3718" i="1"/>
  <c r="G3719" i="1"/>
  <c r="B3719" i="1"/>
  <c r="D3719" i="1"/>
  <c r="H3719" i="1"/>
  <c r="I3719" i="1"/>
  <c r="J3719" i="1"/>
  <c r="G3720" i="1"/>
  <c r="B3720" i="1"/>
  <c r="D3720" i="1"/>
  <c r="H3720" i="1"/>
  <c r="I3720" i="1"/>
  <c r="J3720" i="1"/>
  <c r="G3721" i="1"/>
  <c r="B3721" i="1"/>
  <c r="D3721" i="1"/>
  <c r="H3721" i="1"/>
  <c r="I3721" i="1"/>
  <c r="J3721" i="1"/>
  <c r="G3722" i="1"/>
  <c r="B3722" i="1"/>
  <c r="D3722" i="1"/>
  <c r="H3722" i="1"/>
  <c r="I3722" i="1"/>
  <c r="J3722" i="1"/>
  <c r="G3723" i="1"/>
  <c r="B3723" i="1"/>
  <c r="D3723" i="1"/>
  <c r="H3723" i="1"/>
  <c r="I3723" i="1"/>
  <c r="J3723" i="1"/>
  <c r="G3724" i="1"/>
  <c r="B3724" i="1"/>
  <c r="D3724" i="1"/>
  <c r="H3724" i="1"/>
  <c r="I3724" i="1"/>
  <c r="J3724" i="1"/>
  <c r="G3725" i="1"/>
  <c r="B3725" i="1"/>
  <c r="D3725" i="1"/>
  <c r="H3725" i="1"/>
  <c r="I3725" i="1"/>
  <c r="J3725" i="1"/>
  <c r="G3726" i="1"/>
  <c r="B3726" i="1"/>
  <c r="D3726" i="1"/>
  <c r="H3726" i="1"/>
  <c r="I3726" i="1"/>
  <c r="J3726" i="1"/>
  <c r="G3727" i="1"/>
  <c r="B3727" i="1"/>
  <c r="D3727" i="1"/>
  <c r="H3727" i="1"/>
  <c r="I3727" i="1"/>
  <c r="J3727" i="1"/>
  <c r="G3728" i="1"/>
  <c r="B3728" i="1"/>
  <c r="D3728" i="1"/>
  <c r="H3728" i="1"/>
  <c r="I3728" i="1"/>
  <c r="J3728" i="1"/>
  <c r="G3729" i="1"/>
  <c r="B3729" i="1"/>
  <c r="D3729" i="1"/>
  <c r="H3729" i="1"/>
  <c r="I3729" i="1"/>
  <c r="J3729" i="1"/>
  <c r="G3730" i="1"/>
  <c r="B3730" i="1"/>
  <c r="D3730" i="1"/>
  <c r="H3730" i="1"/>
  <c r="I3730" i="1"/>
  <c r="J3730" i="1"/>
  <c r="G3731" i="1"/>
  <c r="B3731" i="1"/>
  <c r="D3731" i="1"/>
  <c r="H3731" i="1"/>
  <c r="I3731" i="1"/>
  <c r="J3731" i="1"/>
  <c r="G3732" i="1"/>
  <c r="B3732" i="1"/>
  <c r="D3732" i="1"/>
  <c r="H3732" i="1"/>
  <c r="I3732" i="1"/>
  <c r="J3732" i="1"/>
  <c r="G3733" i="1"/>
  <c r="B3733" i="1"/>
  <c r="D3733" i="1"/>
  <c r="H3733" i="1"/>
  <c r="I3733" i="1"/>
  <c r="J3733" i="1"/>
  <c r="G3734" i="1"/>
  <c r="B3734" i="1"/>
  <c r="D3734" i="1"/>
  <c r="H3734" i="1"/>
  <c r="I3734" i="1"/>
  <c r="J3734" i="1"/>
  <c r="G3735" i="1"/>
  <c r="B3735" i="1"/>
  <c r="D3735" i="1"/>
  <c r="H3735" i="1"/>
  <c r="I3735" i="1"/>
  <c r="J3735" i="1"/>
  <c r="G3736" i="1"/>
  <c r="B3736" i="1"/>
  <c r="D3736" i="1"/>
  <c r="H3736" i="1"/>
  <c r="I3736" i="1"/>
  <c r="J3736" i="1"/>
  <c r="G3737" i="1"/>
  <c r="B3737" i="1"/>
  <c r="D3737" i="1"/>
  <c r="H3737" i="1"/>
  <c r="I3737" i="1"/>
  <c r="J3737" i="1"/>
  <c r="G3738" i="1"/>
  <c r="B3738" i="1"/>
  <c r="D3738" i="1"/>
  <c r="H3738" i="1"/>
  <c r="I3738" i="1"/>
  <c r="J3738" i="1"/>
  <c r="G3739" i="1"/>
  <c r="B3739" i="1"/>
  <c r="D3739" i="1"/>
  <c r="H3739" i="1"/>
  <c r="I3739" i="1"/>
  <c r="J3739" i="1"/>
  <c r="G3740" i="1"/>
  <c r="B3740" i="1"/>
  <c r="D3740" i="1"/>
  <c r="H3740" i="1"/>
  <c r="I3740" i="1"/>
  <c r="J3740" i="1"/>
  <c r="G3741" i="1"/>
  <c r="B3741" i="1"/>
  <c r="D3741" i="1"/>
  <c r="H3741" i="1"/>
  <c r="I3741" i="1"/>
  <c r="J3741" i="1"/>
  <c r="G3742" i="1"/>
  <c r="B3742" i="1"/>
  <c r="D3742" i="1"/>
  <c r="H3742" i="1"/>
  <c r="I3742" i="1"/>
  <c r="J3742" i="1"/>
  <c r="G3743" i="1"/>
  <c r="B3743" i="1"/>
  <c r="D3743" i="1"/>
  <c r="H3743" i="1"/>
  <c r="I3743" i="1"/>
  <c r="J3743" i="1"/>
  <c r="G3744" i="1"/>
  <c r="B3744" i="1"/>
  <c r="D3744" i="1"/>
  <c r="H3744" i="1"/>
  <c r="I3744" i="1"/>
  <c r="J3744" i="1"/>
  <c r="G3745" i="1"/>
  <c r="B3745" i="1"/>
  <c r="D3745" i="1"/>
  <c r="H3745" i="1"/>
  <c r="I3745" i="1"/>
  <c r="J3745" i="1"/>
  <c r="G3746" i="1"/>
  <c r="B3746" i="1"/>
  <c r="D3746" i="1"/>
  <c r="H3746" i="1"/>
  <c r="I3746" i="1"/>
  <c r="J3746" i="1"/>
  <c r="G3747" i="1"/>
  <c r="B3747" i="1"/>
  <c r="D3747" i="1"/>
  <c r="H3747" i="1"/>
  <c r="I3747" i="1"/>
  <c r="J3747" i="1"/>
  <c r="G3748" i="1"/>
  <c r="B3748" i="1"/>
  <c r="D3748" i="1"/>
  <c r="H3748" i="1"/>
  <c r="I3748" i="1"/>
  <c r="J3748" i="1"/>
  <c r="G3749" i="1"/>
  <c r="B3749" i="1"/>
  <c r="D3749" i="1"/>
  <c r="H3749" i="1"/>
  <c r="I3749" i="1"/>
  <c r="J3749" i="1"/>
  <c r="G3750" i="1"/>
  <c r="B3750" i="1"/>
  <c r="D3750" i="1"/>
  <c r="H3750" i="1"/>
  <c r="I3750" i="1"/>
  <c r="J3750" i="1"/>
  <c r="G3751" i="1"/>
  <c r="B3751" i="1"/>
  <c r="D3751" i="1"/>
  <c r="H3751" i="1"/>
  <c r="I3751" i="1"/>
  <c r="J3751" i="1"/>
  <c r="G3752" i="1"/>
  <c r="B3752" i="1"/>
  <c r="D3752" i="1"/>
  <c r="H3752" i="1"/>
  <c r="I3752" i="1"/>
  <c r="J3752" i="1"/>
  <c r="G3753" i="1"/>
  <c r="B3753" i="1"/>
  <c r="D3753" i="1"/>
  <c r="H3753" i="1"/>
  <c r="I3753" i="1"/>
  <c r="J3753" i="1"/>
  <c r="G3754" i="1"/>
  <c r="B3754" i="1"/>
  <c r="D3754" i="1"/>
  <c r="H3754" i="1"/>
  <c r="I3754" i="1"/>
  <c r="J3754" i="1"/>
  <c r="G3755" i="1"/>
  <c r="B3755" i="1"/>
  <c r="D3755" i="1"/>
  <c r="H3755" i="1"/>
  <c r="I3755" i="1"/>
  <c r="J3755" i="1"/>
  <c r="G3756" i="1"/>
  <c r="B3756" i="1"/>
  <c r="D3756" i="1"/>
  <c r="H3756" i="1"/>
  <c r="I3756" i="1"/>
  <c r="J3756" i="1"/>
  <c r="G3757" i="1"/>
  <c r="B3757" i="1"/>
  <c r="D3757" i="1"/>
  <c r="H3757" i="1"/>
  <c r="I3757" i="1"/>
  <c r="J3757" i="1"/>
  <c r="G3758" i="1"/>
  <c r="B3758" i="1"/>
  <c r="D3758" i="1"/>
  <c r="H3758" i="1"/>
  <c r="I3758" i="1"/>
  <c r="J3758" i="1"/>
  <c r="G3759" i="1"/>
  <c r="B3759" i="1"/>
  <c r="D3759" i="1"/>
  <c r="H3759" i="1"/>
  <c r="I3759" i="1"/>
  <c r="J3759" i="1"/>
  <c r="G3760" i="1"/>
  <c r="B3760" i="1"/>
  <c r="D3760" i="1"/>
  <c r="H3760" i="1"/>
  <c r="I3760" i="1"/>
  <c r="J3760" i="1"/>
  <c r="G3761" i="1"/>
  <c r="B3761" i="1"/>
  <c r="D3761" i="1"/>
  <c r="H3761" i="1"/>
  <c r="I3761" i="1"/>
  <c r="J3761" i="1"/>
  <c r="G3762" i="1"/>
  <c r="B3762" i="1"/>
  <c r="D3762" i="1"/>
  <c r="H3762" i="1"/>
  <c r="I3762" i="1"/>
  <c r="J3762" i="1"/>
  <c r="G3763" i="1"/>
  <c r="B3763" i="1"/>
  <c r="D3763" i="1"/>
  <c r="H3763" i="1"/>
  <c r="I3763" i="1"/>
  <c r="J3763" i="1"/>
  <c r="G3764" i="1"/>
  <c r="B3764" i="1"/>
  <c r="D3764" i="1"/>
  <c r="H3764" i="1"/>
  <c r="I3764" i="1"/>
  <c r="J3764" i="1"/>
  <c r="G3765" i="1"/>
  <c r="B3765" i="1"/>
  <c r="D3765" i="1"/>
  <c r="H3765" i="1"/>
  <c r="I3765" i="1"/>
  <c r="J3765" i="1"/>
  <c r="G3766" i="1"/>
  <c r="B3766" i="1"/>
  <c r="D3766" i="1"/>
  <c r="H3766" i="1"/>
  <c r="I3766" i="1"/>
  <c r="J3766" i="1"/>
  <c r="G3767" i="1"/>
  <c r="B3767" i="1"/>
  <c r="D3767" i="1"/>
  <c r="H3767" i="1"/>
  <c r="I3767" i="1"/>
  <c r="J3767" i="1"/>
  <c r="G3768" i="1"/>
  <c r="B3768" i="1"/>
  <c r="D3768" i="1"/>
  <c r="H3768" i="1"/>
  <c r="I3768" i="1"/>
  <c r="J3768" i="1"/>
  <c r="G3769" i="1"/>
  <c r="B3769" i="1"/>
  <c r="D3769" i="1"/>
  <c r="H3769" i="1"/>
  <c r="I3769" i="1"/>
  <c r="J3769" i="1"/>
  <c r="G3770" i="1"/>
  <c r="B3770" i="1"/>
  <c r="D3770" i="1"/>
  <c r="H3770" i="1"/>
  <c r="I3770" i="1"/>
  <c r="J3770" i="1"/>
  <c r="G3771" i="1"/>
  <c r="B3771" i="1"/>
  <c r="D3771" i="1"/>
  <c r="H3771" i="1"/>
  <c r="I3771" i="1"/>
  <c r="J3771" i="1"/>
  <c r="G3772" i="1"/>
  <c r="B3772" i="1"/>
  <c r="D3772" i="1"/>
  <c r="H3772" i="1"/>
  <c r="I3772" i="1"/>
  <c r="J3772" i="1"/>
  <c r="G3773" i="1"/>
  <c r="B3773" i="1"/>
  <c r="D3773" i="1"/>
  <c r="H3773" i="1"/>
  <c r="I3773" i="1"/>
  <c r="J3773" i="1"/>
  <c r="G3774" i="1"/>
  <c r="B3774" i="1"/>
  <c r="D3774" i="1"/>
  <c r="H3774" i="1"/>
  <c r="I3774" i="1"/>
  <c r="J3774" i="1"/>
  <c r="G3775" i="1"/>
  <c r="B3775" i="1"/>
  <c r="D3775" i="1"/>
  <c r="H3775" i="1"/>
  <c r="I3775" i="1"/>
  <c r="J3775" i="1"/>
  <c r="G3776" i="1"/>
  <c r="B3776" i="1"/>
  <c r="D3776" i="1"/>
  <c r="H3776" i="1"/>
  <c r="I3776" i="1"/>
  <c r="J3776" i="1"/>
  <c r="G3777" i="1"/>
  <c r="B3777" i="1"/>
  <c r="D3777" i="1"/>
  <c r="H3777" i="1"/>
  <c r="I3777" i="1"/>
  <c r="J3777" i="1"/>
  <c r="G3778" i="1"/>
  <c r="B3778" i="1"/>
  <c r="D3778" i="1"/>
  <c r="H3778" i="1"/>
  <c r="I3778" i="1"/>
  <c r="J3778" i="1"/>
  <c r="G3779" i="1"/>
  <c r="B3779" i="1"/>
  <c r="D3779" i="1"/>
  <c r="H3779" i="1"/>
  <c r="I3779" i="1"/>
  <c r="J3779" i="1"/>
  <c r="G3780" i="1"/>
  <c r="B3780" i="1"/>
  <c r="D3780" i="1"/>
  <c r="H3780" i="1"/>
  <c r="I3780" i="1"/>
  <c r="J3780" i="1"/>
  <c r="G3781" i="1"/>
  <c r="B3781" i="1"/>
  <c r="D3781" i="1"/>
  <c r="H3781" i="1"/>
  <c r="I3781" i="1"/>
  <c r="J3781" i="1"/>
  <c r="G3782" i="1"/>
  <c r="B3782" i="1"/>
  <c r="D3782" i="1"/>
  <c r="H3782" i="1"/>
  <c r="I3782" i="1"/>
  <c r="J3782" i="1"/>
  <c r="G3783" i="1"/>
  <c r="B3783" i="1"/>
  <c r="D3783" i="1"/>
  <c r="H3783" i="1"/>
  <c r="I3783" i="1"/>
  <c r="J3783" i="1"/>
  <c r="G3784" i="1"/>
  <c r="B3784" i="1"/>
  <c r="D3784" i="1"/>
  <c r="H3784" i="1"/>
  <c r="I3784" i="1"/>
  <c r="J3784" i="1"/>
  <c r="G3785" i="1"/>
  <c r="B3785" i="1"/>
  <c r="D3785" i="1"/>
  <c r="H3785" i="1"/>
  <c r="I3785" i="1"/>
  <c r="J3785" i="1"/>
  <c r="G3786" i="1"/>
  <c r="B3786" i="1"/>
  <c r="D3786" i="1"/>
  <c r="H3786" i="1"/>
  <c r="I3786" i="1"/>
  <c r="J3786" i="1"/>
  <c r="G3787" i="1"/>
  <c r="B3787" i="1"/>
  <c r="D3787" i="1"/>
  <c r="H3787" i="1"/>
  <c r="I3787" i="1"/>
  <c r="J3787" i="1"/>
  <c r="G3788" i="1"/>
  <c r="B3788" i="1"/>
  <c r="D3788" i="1"/>
  <c r="H3788" i="1"/>
  <c r="I3788" i="1"/>
  <c r="J3788" i="1"/>
  <c r="G3789" i="1"/>
  <c r="B3789" i="1"/>
  <c r="D3789" i="1"/>
  <c r="H3789" i="1"/>
  <c r="I3789" i="1"/>
  <c r="J3789" i="1"/>
  <c r="G3790" i="1"/>
  <c r="B3790" i="1"/>
  <c r="D3790" i="1"/>
  <c r="H3790" i="1"/>
  <c r="I3790" i="1"/>
  <c r="J3790" i="1"/>
  <c r="G3791" i="1"/>
  <c r="B3791" i="1"/>
  <c r="D3791" i="1"/>
  <c r="H3791" i="1"/>
  <c r="I3791" i="1"/>
  <c r="J3791" i="1"/>
  <c r="G3792" i="1"/>
  <c r="B3792" i="1"/>
  <c r="D3792" i="1"/>
  <c r="H3792" i="1"/>
  <c r="I3792" i="1"/>
  <c r="J3792" i="1"/>
  <c r="G3793" i="1"/>
  <c r="B3793" i="1"/>
  <c r="D3793" i="1"/>
  <c r="H3793" i="1"/>
  <c r="I3793" i="1"/>
  <c r="J3793" i="1"/>
  <c r="G3794" i="1"/>
  <c r="B3794" i="1"/>
  <c r="D3794" i="1"/>
  <c r="H3794" i="1"/>
  <c r="I3794" i="1"/>
  <c r="J3794" i="1"/>
  <c r="G3795" i="1"/>
  <c r="B3795" i="1"/>
  <c r="D3795" i="1"/>
  <c r="H3795" i="1"/>
  <c r="I3795" i="1"/>
  <c r="J3795" i="1"/>
  <c r="G3796" i="1"/>
  <c r="B3796" i="1"/>
  <c r="D3796" i="1"/>
  <c r="H3796" i="1"/>
  <c r="I3796" i="1"/>
  <c r="J3796" i="1"/>
  <c r="G3797" i="1"/>
  <c r="B3797" i="1"/>
  <c r="D3797" i="1"/>
  <c r="H3797" i="1"/>
  <c r="I3797" i="1"/>
  <c r="J3797" i="1"/>
  <c r="G3798" i="1"/>
  <c r="B3798" i="1"/>
  <c r="D3798" i="1"/>
  <c r="H3798" i="1"/>
  <c r="I3798" i="1"/>
  <c r="J3798" i="1"/>
  <c r="G3799" i="1"/>
  <c r="B3799" i="1"/>
  <c r="D3799" i="1"/>
  <c r="H3799" i="1"/>
  <c r="I3799" i="1"/>
  <c r="J3799" i="1"/>
  <c r="G3800" i="1"/>
  <c r="B3800" i="1"/>
  <c r="D3800" i="1"/>
  <c r="H3800" i="1"/>
  <c r="I3800" i="1"/>
  <c r="J3800" i="1"/>
  <c r="G3801" i="1"/>
  <c r="B3801" i="1"/>
  <c r="D3801" i="1"/>
  <c r="H3801" i="1"/>
  <c r="I3801" i="1"/>
  <c r="J3801" i="1"/>
  <c r="G3802" i="1"/>
  <c r="B3802" i="1"/>
  <c r="D3802" i="1"/>
  <c r="H3802" i="1"/>
  <c r="I3802" i="1"/>
  <c r="J3802" i="1"/>
  <c r="G3803" i="1"/>
  <c r="B3803" i="1"/>
  <c r="D3803" i="1"/>
  <c r="H3803" i="1"/>
  <c r="I3803" i="1"/>
  <c r="J3803" i="1"/>
  <c r="G3804" i="1"/>
  <c r="B3804" i="1"/>
  <c r="D3804" i="1"/>
  <c r="H3804" i="1"/>
  <c r="I3804" i="1"/>
  <c r="J3804" i="1"/>
  <c r="G3805" i="1"/>
  <c r="B3805" i="1"/>
  <c r="D3805" i="1"/>
  <c r="H3805" i="1"/>
  <c r="I3805" i="1"/>
  <c r="J3805" i="1"/>
  <c r="G3806" i="1"/>
  <c r="B3806" i="1"/>
  <c r="D3806" i="1"/>
  <c r="H3806" i="1"/>
  <c r="I3806" i="1"/>
  <c r="J3806" i="1"/>
  <c r="G3807" i="1"/>
  <c r="B3807" i="1"/>
  <c r="D3807" i="1"/>
  <c r="H3807" i="1"/>
  <c r="I3807" i="1"/>
  <c r="J3807" i="1"/>
  <c r="G3808" i="1"/>
  <c r="B3808" i="1"/>
  <c r="D3808" i="1"/>
  <c r="H3808" i="1"/>
  <c r="I3808" i="1"/>
  <c r="J3808" i="1"/>
  <c r="G3809" i="1"/>
  <c r="B3809" i="1"/>
  <c r="D3809" i="1"/>
  <c r="H3809" i="1"/>
  <c r="I3809" i="1"/>
  <c r="J3809" i="1"/>
  <c r="G3810" i="1"/>
  <c r="B3810" i="1"/>
  <c r="D3810" i="1"/>
  <c r="H3810" i="1"/>
  <c r="I3810" i="1"/>
  <c r="J3810" i="1"/>
  <c r="G3811" i="1"/>
  <c r="B3811" i="1"/>
  <c r="D3811" i="1"/>
  <c r="H3811" i="1"/>
  <c r="I3811" i="1"/>
  <c r="J3811" i="1"/>
  <c r="G3812" i="1"/>
  <c r="B3812" i="1"/>
  <c r="D3812" i="1"/>
  <c r="H3812" i="1"/>
  <c r="I3812" i="1"/>
  <c r="J3812" i="1"/>
  <c r="G3813" i="1"/>
  <c r="B3813" i="1"/>
  <c r="D3813" i="1"/>
  <c r="H3813" i="1"/>
  <c r="I3813" i="1"/>
  <c r="J3813" i="1"/>
  <c r="G3814" i="1"/>
  <c r="B3814" i="1"/>
  <c r="D3814" i="1"/>
  <c r="H3814" i="1"/>
  <c r="I3814" i="1"/>
  <c r="J3814" i="1"/>
  <c r="G3815" i="1"/>
  <c r="B3815" i="1"/>
  <c r="D3815" i="1"/>
  <c r="H3815" i="1"/>
  <c r="I3815" i="1"/>
  <c r="J3815" i="1"/>
  <c r="G3816" i="1"/>
  <c r="B3816" i="1"/>
  <c r="D3816" i="1"/>
  <c r="H3816" i="1"/>
  <c r="I3816" i="1"/>
  <c r="J3816" i="1"/>
  <c r="G3817" i="1"/>
  <c r="B3817" i="1"/>
  <c r="D3817" i="1"/>
  <c r="H3817" i="1"/>
  <c r="I3817" i="1"/>
  <c r="J3817" i="1"/>
  <c r="G3818" i="1"/>
  <c r="B3818" i="1"/>
  <c r="D3818" i="1"/>
  <c r="H3818" i="1"/>
  <c r="I3818" i="1"/>
  <c r="J3818" i="1"/>
  <c r="G3819" i="1"/>
  <c r="B3819" i="1"/>
  <c r="D3819" i="1"/>
  <c r="H3819" i="1"/>
  <c r="I3819" i="1"/>
  <c r="J3819" i="1"/>
  <c r="G3820" i="1"/>
  <c r="B3820" i="1"/>
  <c r="D3820" i="1"/>
  <c r="H3820" i="1"/>
  <c r="I3820" i="1"/>
  <c r="J3820" i="1"/>
  <c r="G3821" i="1"/>
  <c r="B3821" i="1"/>
  <c r="D3821" i="1"/>
  <c r="H3821" i="1"/>
  <c r="I3821" i="1"/>
  <c r="J3821" i="1"/>
  <c r="G3822" i="1"/>
  <c r="B3822" i="1"/>
  <c r="D3822" i="1"/>
  <c r="H3822" i="1"/>
  <c r="I3822" i="1"/>
  <c r="J3822" i="1"/>
  <c r="G3823" i="1"/>
  <c r="B3823" i="1"/>
  <c r="D3823" i="1"/>
  <c r="H3823" i="1"/>
  <c r="I3823" i="1"/>
  <c r="J3823" i="1"/>
  <c r="G3824" i="1"/>
  <c r="B3824" i="1"/>
  <c r="D3824" i="1"/>
  <c r="H3824" i="1"/>
  <c r="I3824" i="1"/>
  <c r="J3824" i="1"/>
  <c r="G3825" i="1"/>
  <c r="B3825" i="1"/>
  <c r="D3825" i="1"/>
  <c r="H3825" i="1"/>
  <c r="I3825" i="1"/>
  <c r="J3825" i="1"/>
  <c r="G3826" i="1"/>
  <c r="B3826" i="1"/>
  <c r="D3826" i="1"/>
  <c r="H3826" i="1"/>
  <c r="I3826" i="1"/>
  <c r="J3826" i="1"/>
  <c r="G3827" i="1"/>
  <c r="B3827" i="1"/>
  <c r="D3827" i="1"/>
  <c r="H3827" i="1"/>
  <c r="I3827" i="1"/>
  <c r="J3827" i="1"/>
  <c r="G3828" i="1"/>
  <c r="B3828" i="1"/>
  <c r="D3828" i="1"/>
  <c r="H3828" i="1"/>
  <c r="I3828" i="1"/>
  <c r="J3828" i="1"/>
  <c r="G3829" i="1"/>
  <c r="B3829" i="1"/>
  <c r="D3829" i="1"/>
  <c r="H3829" i="1"/>
  <c r="I3829" i="1"/>
  <c r="J3829" i="1"/>
  <c r="G3830" i="1"/>
  <c r="B3830" i="1"/>
  <c r="D3830" i="1"/>
  <c r="H3830" i="1"/>
  <c r="I3830" i="1"/>
  <c r="J3830" i="1"/>
  <c r="G3831" i="1"/>
  <c r="B3831" i="1"/>
  <c r="D3831" i="1"/>
  <c r="H3831" i="1"/>
  <c r="I3831" i="1"/>
  <c r="J3831" i="1"/>
  <c r="G3832" i="1"/>
  <c r="B3832" i="1"/>
  <c r="D3832" i="1"/>
  <c r="H3832" i="1"/>
  <c r="I3832" i="1"/>
  <c r="J3832" i="1"/>
  <c r="G3833" i="1"/>
  <c r="B3833" i="1"/>
  <c r="D3833" i="1"/>
  <c r="H3833" i="1"/>
  <c r="I3833" i="1"/>
  <c r="J3833" i="1"/>
  <c r="G3834" i="1"/>
  <c r="B3834" i="1"/>
  <c r="D3834" i="1"/>
  <c r="H3834" i="1"/>
  <c r="I3834" i="1"/>
  <c r="J3834" i="1"/>
  <c r="G3835" i="1"/>
  <c r="B3835" i="1"/>
  <c r="D3835" i="1"/>
  <c r="H3835" i="1"/>
  <c r="I3835" i="1"/>
  <c r="J3835" i="1"/>
  <c r="G3836" i="1"/>
  <c r="B3836" i="1"/>
  <c r="D3836" i="1"/>
  <c r="H3836" i="1"/>
  <c r="I3836" i="1"/>
  <c r="J3836" i="1"/>
  <c r="G3837" i="1"/>
  <c r="B3837" i="1"/>
  <c r="D3837" i="1"/>
  <c r="H3837" i="1"/>
  <c r="I3837" i="1"/>
  <c r="J3837" i="1"/>
  <c r="G3838" i="1"/>
  <c r="B3838" i="1"/>
  <c r="D3838" i="1"/>
  <c r="H3838" i="1"/>
  <c r="I3838" i="1"/>
  <c r="J3838" i="1"/>
  <c r="G3839" i="1"/>
  <c r="B3839" i="1"/>
  <c r="D3839" i="1"/>
  <c r="H3839" i="1"/>
  <c r="I3839" i="1"/>
  <c r="J3839" i="1"/>
  <c r="G3840" i="1"/>
  <c r="B3840" i="1"/>
  <c r="D3840" i="1"/>
  <c r="H3840" i="1"/>
  <c r="I3840" i="1"/>
  <c r="J3840" i="1"/>
  <c r="G3841" i="1"/>
  <c r="B3841" i="1"/>
  <c r="D3841" i="1"/>
  <c r="H3841" i="1"/>
  <c r="I3841" i="1"/>
  <c r="J3841" i="1"/>
  <c r="G3842" i="1"/>
  <c r="B3842" i="1"/>
  <c r="D3842" i="1"/>
  <c r="H3842" i="1"/>
  <c r="I3842" i="1"/>
  <c r="J3842" i="1"/>
  <c r="G3843" i="1"/>
  <c r="B3843" i="1"/>
  <c r="D3843" i="1"/>
  <c r="H3843" i="1"/>
  <c r="I3843" i="1"/>
  <c r="J3843" i="1"/>
  <c r="G3844" i="1"/>
  <c r="B3844" i="1"/>
  <c r="D3844" i="1"/>
  <c r="H3844" i="1"/>
  <c r="I3844" i="1"/>
  <c r="J3844" i="1"/>
  <c r="G3845" i="1"/>
  <c r="B3845" i="1"/>
  <c r="D3845" i="1"/>
  <c r="H3845" i="1"/>
  <c r="I3845" i="1"/>
  <c r="J3845" i="1"/>
  <c r="G3846" i="1"/>
  <c r="B3846" i="1"/>
  <c r="D3846" i="1"/>
  <c r="H3846" i="1"/>
  <c r="I3846" i="1"/>
  <c r="J3846" i="1"/>
  <c r="G3847" i="1"/>
  <c r="B3847" i="1"/>
  <c r="D3847" i="1"/>
  <c r="H3847" i="1"/>
  <c r="I3847" i="1"/>
  <c r="J3847" i="1"/>
  <c r="G3848" i="1"/>
  <c r="B3848" i="1"/>
  <c r="D3848" i="1"/>
  <c r="H3848" i="1"/>
  <c r="I3848" i="1"/>
  <c r="J3848" i="1"/>
  <c r="G3849" i="1"/>
  <c r="B3849" i="1"/>
  <c r="D3849" i="1"/>
  <c r="H3849" i="1"/>
  <c r="I3849" i="1"/>
  <c r="J3849" i="1"/>
  <c r="G3850" i="1"/>
  <c r="B3850" i="1"/>
  <c r="D3850" i="1"/>
  <c r="H3850" i="1"/>
  <c r="I3850" i="1"/>
  <c r="J3850" i="1"/>
  <c r="G3851" i="1"/>
  <c r="B3851" i="1"/>
  <c r="D3851" i="1"/>
  <c r="H3851" i="1"/>
  <c r="I3851" i="1"/>
  <c r="J3851" i="1"/>
  <c r="G3852" i="1"/>
  <c r="B3852" i="1"/>
  <c r="D3852" i="1"/>
  <c r="H3852" i="1"/>
  <c r="I3852" i="1"/>
  <c r="J3852" i="1"/>
  <c r="G3853" i="1"/>
  <c r="B3853" i="1"/>
  <c r="D3853" i="1"/>
  <c r="H3853" i="1"/>
  <c r="I3853" i="1"/>
  <c r="J3853" i="1"/>
  <c r="G3854" i="1"/>
  <c r="B3854" i="1"/>
  <c r="D3854" i="1"/>
  <c r="H3854" i="1"/>
  <c r="I3854" i="1"/>
  <c r="J3854" i="1"/>
  <c r="G3855" i="1"/>
  <c r="B3855" i="1"/>
  <c r="D3855" i="1"/>
  <c r="H3855" i="1"/>
  <c r="I3855" i="1"/>
  <c r="J3855" i="1"/>
  <c r="G3856" i="1"/>
  <c r="B3856" i="1"/>
  <c r="D3856" i="1"/>
  <c r="H3856" i="1"/>
  <c r="I3856" i="1"/>
  <c r="J3856" i="1"/>
  <c r="G3857" i="1"/>
  <c r="B3857" i="1"/>
  <c r="D3857" i="1"/>
  <c r="H3857" i="1"/>
  <c r="I3857" i="1"/>
  <c r="J3857" i="1"/>
  <c r="G3858" i="1"/>
  <c r="B3858" i="1"/>
  <c r="D3858" i="1"/>
  <c r="H3858" i="1"/>
  <c r="I3858" i="1"/>
  <c r="J3858" i="1"/>
  <c r="G3859" i="1"/>
  <c r="B3859" i="1"/>
  <c r="D3859" i="1"/>
  <c r="H3859" i="1"/>
  <c r="I3859" i="1"/>
  <c r="J3859" i="1"/>
  <c r="G3860" i="1"/>
  <c r="B3860" i="1"/>
  <c r="D3860" i="1"/>
  <c r="H3860" i="1"/>
  <c r="I3860" i="1"/>
  <c r="J3860" i="1"/>
  <c r="G3861" i="1"/>
  <c r="B3861" i="1"/>
  <c r="D3861" i="1"/>
  <c r="H3861" i="1"/>
  <c r="I3861" i="1"/>
  <c r="J3861" i="1"/>
  <c r="G3862" i="1"/>
  <c r="B3862" i="1"/>
  <c r="D3862" i="1"/>
  <c r="H3862" i="1"/>
  <c r="I3862" i="1"/>
  <c r="J3862" i="1"/>
  <c r="G3863" i="1"/>
  <c r="B3863" i="1"/>
  <c r="D3863" i="1"/>
  <c r="H3863" i="1"/>
  <c r="I3863" i="1"/>
  <c r="J3863" i="1"/>
  <c r="G3864" i="1"/>
  <c r="B3864" i="1"/>
  <c r="D3864" i="1"/>
  <c r="H3864" i="1"/>
  <c r="I3864" i="1"/>
  <c r="J3864" i="1"/>
  <c r="G3865" i="1"/>
  <c r="B3865" i="1"/>
  <c r="D3865" i="1"/>
  <c r="H3865" i="1"/>
  <c r="I3865" i="1"/>
  <c r="J3865" i="1"/>
  <c r="G3866" i="1"/>
  <c r="B3866" i="1"/>
  <c r="D3866" i="1"/>
  <c r="H3866" i="1"/>
  <c r="I3866" i="1"/>
  <c r="J3866" i="1"/>
  <c r="G3867" i="1"/>
  <c r="B3867" i="1"/>
  <c r="D3867" i="1"/>
  <c r="H3867" i="1"/>
  <c r="I3867" i="1"/>
  <c r="J3867" i="1"/>
  <c r="G3868" i="1"/>
  <c r="B3868" i="1"/>
  <c r="D3868" i="1"/>
  <c r="H3868" i="1"/>
  <c r="I3868" i="1"/>
  <c r="J3868" i="1"/>
  <c r="G3869" i="1"/>
  <c r="B3869" i="1"/>
  <c r="D3869" i="1"/>
  <c r="H3869" i="1"/>
  <c r="I3869" i="1"/>
  <c r="J3869" i="1"/>
  <c r="G3870" i="1"/>
  <c r="B3870" i="1"/>
  <c r="D3870" i="1"/>
  <c r="H3870" i="1"/>
  <c r="I3870" i="1"/>
  <c r="J3870" i="1"/>
  <c r="G3871" i="1"/>
  <c r="B3871" i="1"/>
  <c r="D3871" i="1"/>
  <c r="H3871" i="1"/>
  <c r="I3871" i="1"/>
  <c r="J3871" i="1"/>
  <c r="G3872" i="1"/>
  <c r="B3872" i="1"/>
  <c r="D3872" i="1"/>
  <c r="H3872" i="1"/>
  <c r="I3872" i="1"/>
  <c r="J3872" i="1"/>
  <c r="G3873" i="1"/>
  <c r="B3873" i="1"/>
  <c r="D3873" i="1"/>
  <c r="H3873" i="1"/>
  <c r="I3873" i="1"/>
  <c r="J3873" i="1"/>
  <c r="G3874" i="1"/>
  <c r="B3874" i="1"/>
  <c r="D3874" i="1"/>
  <c r="H3874" i="1"/>
  <c r="I3874" i="1"/>
  <c r="J3874" i="1"/>
  <c r="G3875" i="1"/>
  <c r="B3875" i="1"/>
  <c r="D3875" i="1"/>
  <c r="H3875" i="1"/>
  <c r="I3875" i="1"/>
  <c r="J3875" i="1"/>
  <c r="G3876" i="1"/>
  <c r="B3876" i="1"/>
  <c r="D3876" i="1"/>
  <c r="H3876" i="1"/>
  <c r="I3876" i="1"/>
  <c r="J3876" i="1"/>
  <c r="G3877" i="1"/>
  <c r="B3877" i="1"/>
  <c r="D3877" i="1"/>
  <c r="H3877" i="1"/>
  <c r="I3877" i="1"/>
  <c r="J3877" i="1"/>
  <c r="G3878" i="1"/>
  <c r="B3878" i="1"/>
  <c r="D3878" i="1"/>
  <c r="H3878" i="1"/>
  <c r="I3878" i="1"/>
  <c r="J3878" i="1"/>
  <c r="G3879" i="1"/>
  <c r="B3879" i="1"/>
  <c r="D3879" i="1"/>
  <c r="H3879" i="1"/>
  <c r="I3879" i="1"/>
  <c r="J3879" i="1"/>
  <c r="G3880" i="1"/>
  <c r="B3880" i="1"/>
  <c r="D3880" i="1"/>
  <c r="H3880" i="1"/>
  <c r="I3880" i="1"/>
  <c r="J3880" i="1"/>
  <c r="G3881" i="1"/>
  <c r="B3881" i="1"/>
  <c r="D3881" i="1"/>
  <c r="H3881" i="1"/>
  <c r="I3881" i="1"/>
  <c r="J3881" i="1"/>
  <c r="G3882" i="1"/>
  <c r="B3882" i="1"/>
  <c r="D3882" i="1"/>
  <c r="H3882" i="1"/>
  <c r="I3882" i="1"/>
  <c r="J3882" i="1"/>
  <c r="G3883" i="1"/>
  <c r="B3883" i="1"/>
  <c r="D3883" i="1"/>
  <c r="H3883" i="1"/>
  <c r="I3883" i="1"/>
  <c r="J3883" i="1"/>
  <c r="G3884" i="1"/>
  <c r="B3884" i="1"/>
  <c r="D3884" i="1"/>
  <c r="H3884" i="1"/>
  <c r="I3884" i="1"/>
  <c r="J3884" i="1"/>
  <c r="G3885" i="1"/>
  <c r="B3885" i="1"/>
  <c r="D3885" i="1"/>
  <c r="H3885" i="1"/>
  <c r="I3885" i="1"/>
  <c r="J3885" i="1"/>
  <c r="G3886" i="1"/>
  <c r="B3886" i="1"/>
  <c r="D3886" i="1"/>
  <c r="H3886" i="1"/>
  <c r="I3886" i="1"/>
  <c r="J3886" i="1"/>
  <c r="G3887" i="1"/>
  <c r="B3887" i="1"/>
  <c r="D3887" i="1"/>
  <c r="H3887" i="1"/>
  <c r="I3887" i="1"/>
  <c r="J3887" i="1"/>
  <c r="G3888" i="1"/>
  <c r="B3888" i="1"/>
  <c r="D3888" i="1"/>
  <c r="H3888" i="1"/>
  <c r="I3888" i="1"/>
  <c r="J3888" i="1"/>
  <c r="G3889" i="1"/>
  <c r="B3889" i="1"/>
  <c r="D3889" i="1"/>
  <c r="H3889" i="1"/>
  <c r="I3889" i="1"/>
  <c r="J3889" i="1"/>
  <c r="G3890" i="1"/>
  <c r="B3890" i="1"/>
  <c r="D3890" i="1"/>
  <c r="H3890" i="1"/>
  <c r="I3890" i="1"/>
  <c r="J3890" i="1"/>
  <c r="G3891" i="1"/>
  <c r="B3891" i="1"/>
  <c r="D3891" i="1"/>
  <c r="H3891" i="1"/>
  <c r="I3891" i="1"/>
  <c r="J3891" i="1"/>
  <c r="G3892" i="1"/>
  <c r="B3892" i="1"/>
  <c r="D3892" i="1"/>
  <c r="H3892" i="1"/>
  <c r="I3892" i="1"/>
  <c r="J3892" i="1"/>
  <c r="G3893" i="1"/>
  <c r="B3893" i="1"/>
  <c r="D3893" i="1"/>
  <c r="H3893" i="1"/>
  <c r="I3893" i="1"/>
  <c r="J3893" i="1"/>
  <c r="G3894" i="1"/>
  <c r="B3894" i="1"/>
  <c r="D3894" i="1"/>
  <c r="H3894" i="1"/>
  <c r="I3894" i="1"/>
  <c r="J3894" i="1"/>
  <c r="G3895" i="1"/>
  <c r="B3895" i="1"/>
  <c r="D3895" i="1"/>
  <c r="H3895" i="1"/>
  <c r="I3895" i="1"/>
  <c r="J3895" i="1"/>
  <c r="G3896" i="1"/>
  <c r="B3896" i="1"/>
  <c r="D3896" i="1"/>
  <c r="H3896" i="1"/>
  <c r="I3896" i="1"/>
  <c r="J3896" i="1"/>
  <c r="G3897" i="1"/>
  <c r="B3897" i="1"/>
  <c r="D3897" i="1"/>
  <c r="H3897" i="1"/>
  <c r="I3897" i="1"/>
  <c r="J3897" i="1"/>
  <c r="G3898" i="1"/>
  <c r="B3898" i="1"/>
  <c r="D3898" i="1"/>
  <c r="H3898" i="1"/>
  <c r="I3898" i="1"/>
  <c r="J3898" i="1"/>
  <c r="G3899" i="1"/>
  <c r="B3899" i="1"/>
  <c r="D3899" i="1"/>
  <c r="H3899" i="1"/>
  <c r="I3899" i="1"/>
  <c r="J3899" i="1"/>
  <c r="G3900" i="1"/>
  <c r="B3900" i="1"/>
  <c r="D3900" i="1"/>
  <c r="H3900" i="1"/>
  <c r="I3900" i="1"/>
  <c r="J3900" i="1"/>
  <c r="G3901" i="1"/>
  <c r="B3901" i="1"/>
  <c r="D3901" i="1"/>
  <c r="H3901" i="1"/>
  <c r="I3901" i="1"/>
  <c r="J3901" i="1"/>
  <c r="G3902" i="1"/>
  <c r="B3902" i="1"/>
  <c r="D3902" i="1"/>
  <c r="H3902" i="1"/>
  <c r="I3902" i="1"/>
  <c r="J3902" i="1"/>
  <c r="G3903" i="1"/>
  <c r="B3903" i="1"/>
  <c r="D3903" i="1"/>
  <c r="H3903" i="1"/>
  <c r="I3903" i="1"/>
  <c r="J3903" i="1"/>
  <c r="G3904" i="1"/>
  <c r="B3904" i="1"/>
  <c r="D3904" i="1"/>
  <c r="H3904" i="1"/>
  <c r="I3904" i="1"/>
  <c r="J3904" i="1"/>
  <c r="G3905" i="1"/>
  <c r="B3905" i="1"/>
  <c r="D3905" i="1"/>
  <c r="H3905" i="1"/>
  <c r="I3905" i="1"/>
  <c r="J3905" i="1"/>
  <c r="G3906" i="1"/>
  <c r="B3906" i="1"/>
  <c r="D3906" i="1"/>
  <c r="H3906" i="1"/>
  <c r="I3906" i="1"/>
  <c r="J3906" i="1"/>
  <c r="G3907" i="1"/>
  <c r="B3907" i="1"/>
  <c r="D3907" i="1"/>
  <c r="H3907" i="1"/>
  <c r="I3907" i="1"/>
  <c r="J3907" i="1"/>
  <c r="G3908" i="1"/>
  <c r="B3908" i="1"/>
  <c r="D3908" i="1"/>
  <c r="H3908" i="1"/>
  <c r="I3908" i="1"/>
  <c r="J3908" i="1"/>
  <c r="G3909" i="1"/>
  <c r="B3909" i="1"/>
  <c r="D3909" i="1"/>
  <c r="H3909" i="1"/>
  <c r="I3909" i="1"/>
  <c r="J3909" i="1"/>
  <c r="G3910" i="1"/>
  <c r="B3910" i="1"/>
  <c r="D3910" i="1"/>
  <c r="H3910" i="1"/>
  <c r="I3910" i="1"/>
  <c r="J3910" i="1"/>
  <c r="G3911" i="1"/>
  <c r="B3911" i="1"/>
  <c r="D3911" i="1"/>
  <c r="H3911" i="1"/>
  <c r="I3911" i="1"/>
  <c r="J3911" i="1"/>
  <c r="G3912" i="1"/>
  <c r="B3912" i="1"/>
  <c r="D3912" i="1"/>
  <c r="H3912" i="1"/>
  <c r="I3912" i="1"/>
  <c r="J3912" i="1"/>
  <c r="G3913" i="1"/>
  <c r="B3913" i="1"/>
  <c r="D3913" i="1"/>
  <c r="H3913" i="1"/>
  <c r="I3913" i="1"/>
  <c r="J3913" i="1"/>
  <c r="G3914" i="1"/>
  <c r="B3914" i="1"/>
  <c r="D3914" i="1"/>
  <c r="H3914" i="1"/>
  <c r="I3914" i="1"/>
  <c r="J3914" i="1"/>
  <c r="G3915" i="1"/>
  <c r="B3915" i="1"/>
  <c r="D3915" i="1"/>
  <c r="H3915" i="1"/>
  <c r="I3915" i="1"/>
  <c r="J3915" i="1"/>
  <c r="G3916" i="1"/>
  <c r="B3916" i="1"/>
  <c r="D3916" i="1"/>
  <c r="H3916" i="1"/>
  <c r="I3916" i="1"/>
  <c r="J3916" i="1"/>
  <c r="G3917" i="1"/>
  <c r="B3917" i="1"/>
  <c r="D3917" i="1"/>
  <c r="H3917" i="1"/>
  <c r="I3917" i="1"/>
  <c r="J3917" i="1"/>
  <c r="G3918" i="1"/>
  <c r="B3918" i="1"/>
  <c r="D3918" i="1"/>
  <c r="H3918" i="1"/>
  <c r="I3918" i="1"/>
  <c r="J3918" i="1"/>
  <c r="G3919" i="1"/>
  <c r="B3919" i="1"/>
  <c r="D3919" i="1"/>
  <c r="H3919" i="1"/>
  <c r="I3919" i="1"/>
  <c r="J3919" i="1"/>
  <c r="G3920" i="1"/>
  <c r="B3920" i="1"/>
  <c r="D3920" i="1"/>
  <c r="H3920" i="1"/>
  <c r="I3920" i="1"/>
  <c r="J3920" i="1"/>
  <c r="G3921" i="1"/>
  <c r="B3921" i="1"/>
  <c r="D3921" i="1"/>
  <c r="H3921" i="1"/>
  <c r="I3921" i="1"/>
  <c r="J3921" i="1"/>
  <c r="G3922" i="1"/>
  <c r="B3922" i="1"/>
  <c r="D3922" i="1"/>
  <c r="H3922" i="1"/>
  <c r="I3922" i="1"/>
  <c r="J3922" i="1"/>
  <c r="G3923" i="1"/>
  <c r="B3923" i="1"/>
  <c r="D3923" i="1"/>
  <c r="H3923" i="1"/>
  <c r="I3923" i="1"/>
  <c r="J3923" i="1"/>
  <c r="G3924" i="1"/>
  <c r="B3924" i="1"/>
  <c r="D3924" i="1"/>
  <c r="H3924" i="1"/>
  <c r="I3924" i="1"/>
  <c r="J3924" i="1"/>
  <c r="G3925" i="1"/>
  <c r="B3925" i="1"/>
  <c r="D3925" i="1"/>
  <c r="H3925" i="1"/>
  <c r="I3925" i="1"/>
  <c r="J3925" i="1"/>
  <c r="G3926" i="1"/>
  <c r="B3926" i="1"/>
  <c r="D3926" i="1"/>
  <c r="H3926" i="1"/>
  <c r="I3926" i="1"/>
  <c r="J3926" i="1"/>
  <c r="G3927" i="1"/>
  <c r="B3927" i="1"/>
  <c r="D3927" i="1"/>
  <c r="H3927" i="1"/>
  <c r="I3927" i="1"/>
  <c r="J3927" i="1"/>
  <c r="G3928" i="1"/>
  <c r="B3928" i="1"/>
  <c r="D3928" i="1"/>
  <c r="H3928" i="1"/>
  <c r="I3928" i="1"/>
  <c r="J3928" i="1"/>
  <c r="G3929" i="1"/>
  <c r="B3929" i="1"/>
  <c r="D3929" i="1"/>
  <c r="H3929" i="1"/>
  <c r="I3929" i="1"/>
  <c r="J3929" i="1"/>
  <c r="G3930" i="1"/>
  <c r="B3930" i="1"/>
  <c r="D3930" i="1"/>
  <c r="H3930" i="1"/>
  <c r="I3930" i="1"/>
  <c r="J3930" i="1"/>
  <c r="G3931" i="1"/>
  <c r="B3931" i="1"/>
  <c r="D3931" i="1"/>
  <c r="H3931" i="1"/>
  <c r="I3931" i="1"/>
  <c r="J3931" i="1"/>
  <c r="G3932" i="1"/>
  <c r="B3932" i="1"/>
  <c r="D3932" i="1"/>
  <c r="H3932" i="1"/>
  <c r="I3932" i="1"/>
  <c r="J3932" i="1"/>
  <c r="G3933" i="1"/>
  <c r="B3933" i="1"/>
  <c r="D3933" i="1"/>
  <c r="H3933" i="1"/>
  <c r="I3933" i="1"/>
  <c r="J3933" i="1"/>
  <c r="G3934" i="1"/>
  <c r="B3934" i="1"/>
  <c r="D3934" i="1"/>
  <c r="H3934" i="1"/>
  <c r="I3934" i="1"/>
  <c r="J3934" i="1"/>
  <c r="G3935" i="1"/>
  <c r="B3935" i="1"/>
  <c r="D3935" i="1"/>
  <c r="H3935" i="1"/>
  <c r="I3935" i="1"/>
  <c r="J3935" i="1"/>
  <c r="G3936" i="1"/>
  <c r="B3936" i="1"/>
  <c r="D3936" i="1"/>
  <c r="H3936" i="1"/>
  <c r="I3936" i="1"/>
  <c r="J3936" i="1"/>
  <c r="G3937" i="1"/>
  <c r="B3937" i="1"/>
  <c r="D3937" i="1"/>
  <c r="H3937" i="1"/>
  <c r="I3937" i="1"/>
  <c r="J3937" i="1"/>
  <c r="G3938" i="1"/>
  <c r="B3938" i="1"/>
  <c r="D3938" i="1"/>
  <c r="H3938" i="1"/>
  <c r="I3938" i="1"/>
  <c r="J3938" i="1"/>
  <c r="G3939" i="1"/>
  <c r="B3939" i="1"/>
  <c r="D3939" i="1"/>
  <c r="H3939" i="1"/>
  <c r="I3939" i="1"/>
  <c r="J3939" i="1"/>
  <c r="G3940" i="1"/>
  <c r="B3940" i="1"/>
  <c r="D3940" i="1"/>
  <c r="H3940" i="1"/>
  <c r="I3940" i="1"/>
  <c r="J3940" i="1"/>
  <c r="G3941" i="1"/>
  <c r="B3941" i="1"/>
  <c r="D3941" i="1"/>
  <c r="H3941" i="1"/>
  <c r="I3941" i="1"/>
  <c r="J3941" i="1"/>
  <c r="G3942" i="1"/>
  <c r="B3942" i="1"/>
  <c r="D3942" i="1"/>
  <c r="H3942" i="1"/>
  <c r="I3942" i="1"/>
  <c r="J3942" i="1"/>
  <c r="G3943" i="1"/>
  <c r="B3943" i="1"/>
  <c r="D3943" i="1"/>
  <c r="H3943" i="1"/>
  <c r="I3943" i="1"/>
  <c r="J3943" i="1"/>
  <c r="G3944" i="1"/>
  <c r="B3944" i="1"/>
  <c r="D3944" i="1"/>
  <c r="H3944" i="1"/>
  <c r="I3944" i="1"/>
  <c r="J3944" i="1"/>
  <c r="G3945" i="1"/>
  <c r="B3945" i="1"/>
  <c r="D3945" i="1"/>
  <c r="H3945" i="1"/>
  <c r="I3945" i="1"/>
  <c r="J3945" i="1"/>
  <c r="G3946" i="1"/>
  <c r="B3946" i="1"/>
  <c r="D3946" i="1"/>
  <c r="H3946" i="1"/>
  <c r="I3946" i="1"/>
  <c r="J3946" i="1"/>
  <c r="G3947" i="1"/>
  <c r="B3947" i="1"/>
  <c r="D3947" i="1"/>
  <c r="H3947" i="1"/>
  <c r="I3947" i="1"/>
  <c r="J3947" i="1"/>
  <c r="G3948" i="1"/>
  <c r="B3948" i="1"/>
  <c r="D3948" i="1"/>
  <c r="H3948" i="1"/>
  <c r="I3948" i="1"/>
  <c r="J3948" i="1"/>
  <c r="G3949" i="1"/>
  <c r="B3949" i="1"/>
  <c r="D3949" i="1"/>
  <c r="H3949" i="1"/>
  <c r="I3949" i="1"/>
  <c r="J3949" i="1"/>
  <c r="G3950" i="1"/>
  <c r="B3950" i="1"/>
  <c r="D3950" i="1"/>
  <c r="H3950" i="1"/>
  <c r="I3950" i="1"/>
  <c r="J3950" i="1"/>
  <c r="G3951" i="1"/>
  <c r="B3951" i="1"/>
  <c r="D3951" i="1"/>
  <c r="H3951" i="1"/>
  <c r="I3951" i="1"/>
  <c r="J3951" i="1"/>
  <c r="G3952" i="1"/>
  <c r="B3952" i="1"/>
  <c r="D3952" i="1"/>
  <c r="H3952" i="1"/>
  <c r="I3952" i="1"/>
  <c r="J3952" i="1"/>
  <c r="G3953" i="1"/>
  <c r="B3953" i="1"/>
  <c r="D3953" i="1"/>
  <c r="H3953" i="1"/>
  <c r="I3953" i="1"/>
  <c r="J3953" i="1"/>
  <c r="G3954" i="1"/>
  <c r="B3954" i="1"/>
  <c r="D3954" i="1"/>
  <c r="H3954" i="1"/>
  <c r="I3954" i="1"/>
  <c r="J3954" i="1"/>
  <c r="G3955" i="1"/>
  <c r="B3955" i="1"/>
  <c r="D3955" i="1"/>
  <c r="H3955" i="1"/>
  <c r="I3955" i="1"/>
  <c r="J3955" i="1"/>
  <c r="G3956" i="1"/>
  <c r="B3956" i="1"/>
  <c r="D3956" i="1"/>
  <c r="H3956" i="1"/>
  <c r="I3956" i="1"/>
  <c r="J3956" i="1"/>
  <c r="G3957" i="1"/>
  <c r="B3957" i="1"/>
  <c r="D3957" i="1"/>
  <c r="H3957" i="1"/>
  <c r="I3957" i="1"/>
  <c r="J3957" i="1"/>
  <c r="G3958" i="1"/>
  <c r="B3958" i="1"/>
  <c r="D3958" i="1"/>
  <c r="H3958" i="1"/>
  <c r="I3958" i="1"/>
  <c r="J3958" i="1"/>
  <c r="G3959" i="1"/>
  <c r="B3959" i="1"/>
  <c r="D3959" i="1"/>
  <c r="H3959" i="1"/>
  <c r="I3959" i="1"/>
  <c r="J3959" i="1"/>
  <c r="G3960" i="1"/>
  <c r="B3960" i="1"/>
  <c r="D3960" i="1"/>
  <c r="H3960" i="1"/>
  <c r="I3960" i="1"/>
  <c r="J3960" i="1"/>
  <c r="G3961" i="1"/>
  <c r="B3961" i="1"/>
  <c r="D3961" i="1"/>
  <c r="H3961" i="1"/>
  <c r="I3961" i="1"/>
  <c r="J3961" i="1"/>
  <c r="G3962" i="1"/>
  <c r="B3962" i="1"/>
  <c r="D3962" i="1"/>
  <c r="H3962" i="1"/>
  <c r="I3962" i="1"/>
  <c r="J3962" i="1"/>
  <c r="G3963" i="1"/>
  <c r="B3963" i="1"/>
  <c r="D3963" i="1"/>
  <c r="H3963" i="1"/>
  <c r="I3963" i="1"/>
  <c r="J3963" i="1"/>
  <c r="G3964" i="1"/>
  <c r="B3964" i="1"/>
  <c r="D3964" i="1"/>
  <c r="H3964" i="1"/>
  <c r="I3964" i="1"/>
  <c r="J3964" i="1"/>
  <c r="G3965" i="1"/>
  <c r="B3965" i="1"/>
  <c r="D3965" i="1"/>
  <c r="H3965" i="1"/>
  <c r="I3965" i="1"/>
  <c r="J3965" i="1"/>
  <c r="G3966" i="1"/>
  <c r="B3966" i="1"/>
  <c r="D3966" i="1"/>
  <c r="H3966" i="1"/>
  <c r="I3966" i="1"/>
  <c r="J3966" i="1"/>
  <c r="G3967" i="1"/>
  <c r="B3967" i="1"/>
  <c r="D3967" i="1"/>
  <c r="H3967" i="1"/>
  <c r="I3967" i="1"/>
  <c r="J3967" i="1"/>
  <c r="G3968" i="1"/>
  <c r="B3968" i="1"/>
  <c r="D3968" i="1"/>
  <c r="H3968" i="1"/>
  <c r="I3968" i="1"/>
  <c r="J3968" i="1"/>
  <c r="G3969" i="1"/>
  <c r="B3969" i="1"/>
  <c r="D3969" i="1"/>
  <c r="H3969" i="1"/>
  <c r="I3969" i="1"/>
  <c r="J3969" i="1"/>
  <c r="G3970" i="1"/>
  <c r="B3970" i="1"/>
  <c r="D3970" i="1"/>
  <c r="H3970" i="1"/>
  <c r="I3970" i="1"/>
  <c r="J3970" i="1"/>
  <c r="G3971" i="1"/>
  <c r="B3971" i="1"/>
  <c r="D3971" i="1"/>
  <c r="H3971" i="1"/>
  <c r="I3971" i="1"/>
  <c r="J3971" i="1"/>
  <c r="G3972" i="1"/>
  <c r="B3972" i="1"/>
  <c r="D3972" i="1"/>
  <c r="H3972" i="1"/>
  <c r="I3972" i="1"/>
  <c r="J3972" i="1"/>
  <c r="G3973" i="1"/>
  <c r="B3973" i="1"/>
  <c r="D3973" i="1"/>
  <c r="H3973" i="1"/>
  <c r="I3973" i="1"/>
  <c r="J3973" i="1"/>
  <c r="G3974" i="1"/>
  <c r="B3974" i="1"/>
  <c r="D3974" i="1"/>
  <c r="H3974" i="1"/>
  <c r="I3974" i="1"/>
  <c r="J3974" i="1"/>
  <c r="G3975" i="1"/>
  <c r="B3975" i="1"/>
  <c r="D3975" i="1"/>
  <c r="H3975" i="1"/>
  <c r="I3975" i="1"/>
  <c r="J3975" i="1"/>
  <c r="G3976" i="1"/>
  <c r="B3976" i="1"/>
  <c r="D3976" i="1"/>
  <c r="H3976" i="1"/>
  <c r="I3976" i="1"/>
  <c r="J3976" i="1"/>
  <c r="G3977" i="1"/>
  <c r="B3977" i="1"/>
  <c r="D3977" i="1"/>
  <c r="H3977" i="1"/>
  <c r="I3977" i="1"/>
  <c r="J3977" i="1"/>
  <c r="G3978" i="1"/>
  <c r="B3978" i="1"/>
  <c r="D3978" i="1"/>
  <c r="H3978" i="1"/>
  <c r="I3978" i="1"/>
  <c r="J3978" i="1"/>
  <c r="G3979" i="1"/>
  <c r="B3979" i="1"/>
  <c r="D3979" i="1"/>
  <c r="H3979" i="1"/>
  <c r="I3979" i="1"/>
  <c r="J3979" i="1"/>
  <c r="G3980" i="1"/>
  <c r="B3980" i="1"/>
  <c r="D3980" i="1"/>
  <c r="H3980" i="1"/>
  <c r="I3980" i="1"/>
  <c r="J3980" i="1"/>
  <c r="G3981" i="1"/>
  <c r="B3981" i="1"/>
  <c r="D3981" i="1"/>
  <c r="H3981" i="1"/>
  <c r="I3981" i="1"/>
  <c r="J3981" i="1"/>
  <c r="G3982" i="1"/>
  <c r="B3982" i="1"/>
  <c r="D3982" i="1"/>
  <c r="H3982" i="1"/>
  <c r="I3982" i="1"/>
  <c r="J3982" i="1"/>
  <c r="G3983" i="1"/>
  <c r="B3983" i="1"/>
  <c r="D3983" i="1"/>
  <c r="H3983" i="1"/>
  <c r="I3983" i="1"/>
  <c r="J3983" i="1"/>
  <c r="G3984" i="1"/>
  <c r="B3984" i="1"/>
  <c r="D3984" i="1"/>
  <c r="H3984" i="1"/>
  <c r="I3984" i="1"/>
  <c r="J3984" i="1"/>
  <c r="G3985" i="1"/>
  <c r="B3985" i="1"/>
  <c r="D3985" i="1"/>
  <c r="H3985" i="1"/>
  <c r="I3985" i="1"/>
  <c r="J3985" i="1"/>
  <c r="G3986" i="1"/>
  <c r="B3986" i="1"/>
  <c r="D3986" i="1"/>
  <c r="H3986" i="1"/>
  <c r="I3986" i="1"/>
  <c r="J3986" i="1"/>
  <c r="G3987" i="1"/>
  <c r="B3987" i="1"/>
  <c r="D3987" i="1"/>
  <c r="H3987" i="1"/>
  <c r="I3987" i="1"/>
  <c r="J3987" i="1"/>
  <c r="G3988" i="1"/>
  <c r="B3988" i="1"/>
  <c r="D3988" i="1"/>
  <c r="H3988" i="1"/>
  <c r="I3988" i="1"/>
  <c r="J3988" i="1"/>
  <c r="G3989" i="1"/>
  <c r="B3989" i="1"/>
  <c r="D3989" i="1"/>
  <c r="H3989" i="1"/>
  <c r="I3989" i="1"/>
  <c r="J3989" i="1"/>
  <c r="G3990" i="1"/>
  <c r="B3990" i="1"/>
  <c r="D3990" i="1"/>
  <c r="H3990" i="1"/>
  <c r="I3990" i="1"/>
  <c r="J3990" i="1"/>
  <c r="G3991" i="1"/>
  <c r="B3991" i="1"/>
  <c r="D3991" i="1"/>
  <c r="H3991" i="1"/>
  <c r="I3991" i="1"/>
  <c r="J3991" i="1"/>
  <c r="G3992" i="1"/>
  <c r="B3992" i="1"/>
  <c r="D3992" i="1"/>
  <c r="H3992" i="1"/>
  <c r="I3992" i="1"/>
  <c r="J3992" i="1"/>
  <c r="G3993" i="1"/>
  <c r="B3993" i="1"/>
  <c r="D3993" i="1"/>
  <c r="H3993" i="1"/>
  <c r="I3993" i="1"/>
  <c r="J3993" i="1"/>
  <c r="G3994" i="1"/>
  <c r="B3994" i="1"/>
  <c r="D3994" i="1"/>
  <c r="H3994" i="1"/>
  <c r="I3994" i="1"/>
  <c r="J3994" i="1"/>
  <c r="G3995" i="1"/>
  <c r="B3995" i="1"/>
  <c r="D3995" i="1"/>
  <c r="H3995" i="1"/>
  <c r="I3995" i="1"/>
  <c r="J3995" i="1"/>
  <c r="G3996" i="1"/>
  <c r="B3996" i="1"/>
  <c r="D3996" i="1"/>
  <c r="H3996" i="1"/>
  <c r="I3996" i="1"/>
  <c r="J3996" i="1"/>
  <c r="G3997" i="1"/>
  <c r="B3997" i="1"/>
  <c r="D3997" i="1"/>
  <c r="H3997" i="1"/>
  <c r="I3997" i="1"/>
  <c r="J3997" i="1"/>
  <c r="G3998" i="1"/>
  <c r="B3998" i="1"/>
  <c r="D3998" i="1"/>
  <c r="H3998" i="1"/>
  <c r="I3998" i="1"/>
  <c r="J3998" i="1"/>
  <c r="G3999" i="1"/>
  <c r="B3999" i="1"/>
  <c r="D3999" i="1"/>
  <c r="H3999" i="1"/>
  <c r="I3999" i="1"/>
  <c r="J3999" i="1"/>
  <c r="G4000" i="1"/>
  <c r="B4000" i="1"/>
  <c r="D4000" i="1"/>
  <c r="H4000" i="1"/>
  <c r="I4000" i="1"/>
  <c r="J4000" i="1"/>
  <c r="G4001" i="1"/>
  <c r="B4001" i="1"/>
  <c r="D4001" i="1"/>
  <c r="H4001" i="1"/>
  <c r="I4001" i="1"/>
  <c r="J4001" i="1"/>
  <c r="G4002" i="1"/>
  <c r="B4002" i="1"/>
  <c r="D4002" i="1"/>
  <c r="H4002" i="1"/>
  <c r="I4002" i="1"/>
  <c r="J4002" i="1"/>
  <c r="G4003" i="1"/>
  <c r="B4003" i="1"/>
  <c r="D4003" i="1"/>
  <c r="H4003" i="1"/>
  <c r="I4003" i="1"/>
  <c r="J4003" i="1"/>
  <c r="G4004" i="1"/>
  <c r="B4004" i="1"/>
  <c r="D4004" i="1"/>
  <c r="H4004" i="1"/>
  <c r="I4004" i="1"/>
  <c r="J4004" i="1"/>
  <c r="G4005" i="1"/>
  <c r="B4005" i="1"/>
  <c r="D4005" i="1"/>
  <c r="H4005" i="1"/>
  <c r="I4005" i="1"/>
  <c r="J4005" i="1"/>
  <c r="G4006" i="1"/>
  <c r="B4006" i="1"/>
  <c r="D4006" i="1"/>
  <c r="H4006" i="1"/>
  <c r="I4006" i="1"/>
  <c r="J4006" i="1"/>
  <c r="G4007" i="1"/>
  <c r="B4007" i="1"/>
  <c r="D4007" i="1"/>
  <c r="H4007" i="1"/>
  <c r="I4007" i="1"/>
  <c r="J4007" i="1"/>
  <c r="G4008" i="1"/>
  <c r="B4008" i="1"/>
  <c r="D4008" i="1"/>
  <c r="H4008" i="1"/>
  <c r="I4008" i="1"/>
  <c r="J4008" i="1"/>
  <c r="G4009" i="1"/>
  <c r="B4009" i="1"/>
  <c r="D4009" i="1"/>
  <c r="H4009" i="1"/>
  <c r="I4009" i="1"/>
  <c r="J4009" i="1"/>
  <c r="G4010" i="1"/>
  <c r="B4010" i="1"/>
  <c r="D4010" i="1"/>
  <c r="H4010" i="1"/>
  <c r="I4010" i="1"/>
  <c r="J4010" i="1"/>
  <c r="G4011" i="1"/>
  <c r="B4011" i="1"/>
  <c r="D4011" i="1"/>
  <c r="H4011" i="1"/>
  <c r="I4011" i="1"/>
  <c r="J4011" i="1"/>
  <c r="G4012" i="1"/>
  <c r="B4012" i="1"/>
  <c r="D4012" i="1"/>
  <c r="H4012" i="1"/>
  <c r="I4012" i="1"/>
  <c r="J4012" i="1"/>
  <c r="G4013" i="1"/>
  <c r="B4013" i="1"/>
  <c r="D4013" i="1"/>
  <c r="H4013" i="1"/>
  <c r="I4013" i="1"/>
  <c r="J4013" i="1"/>
  <c r="G4014" i="1"/>
  <c r="B4014" i="1"/>
  <c r="D4014" i="1"/>
  <c r="H4014" i="1"/>
  <c r="I4014" i="1"/>
  <c r="J4014" i="1"/>
  <c r="G4015" i="1"/>
  <c r="B4015" i="1"/>
  <c r="D4015" i="1"/>
  <c r="H4015" i="1"/>
  <c r="I4015" i="1"/>
  <c r="J4015" i="1"/>
  <c r="G4016" i="1"/>
  <c r="B4016" i="1"/>
  <c r="D4016" i="1"/>
  <c r="H4016" i="1"/>
  <c r="I4016" i="1"/>
  <c r="J4016" i="1"/>
  <c r="G4017" i="1"/>
  <c r="B4017" i="1"/>
  <c r="D4017" i="1"/>
  <c r="H4017" i="1"/>
  <c r="I4017" i="1"/>
  <c r="J4017" i="1"/>
  <c r="G4018" i="1"/>
  <c r="B4018" i="1"/>
  <c r="D4018" i="1"/>
  <c r="H4018" i="1"/>
  <c r="I4018" i="1"/>
  <c r="J4018" i="1"/>
  <c r="G4019" i="1"/>
  <c r="B4019" i="1"/>
  <c r="D4019" i="1"/>
  <c r="H4019" i="1"/>
  <c r="I4019" i="1"/>
  <c r="J4019" i="1"/>
  <c r="G4020" i="1"/>
  <c r="B4020" i="1"/>
  <c r="D4020" i="1"/>
  <c r="H4020" i="1"/>
  <c r="I4020" i="1"/>
  <c r="J4020" i="1"/>
  <c r="G4021" i="1"/>
  <c r="B4021" i="1"/>
  <c r="D4021" i="1"/>
  <c r="H4021" i="1"/>
  <c r="I4021" i="1"/>
  <c r="J4021" i="1"/>
  <c r="G4022" i="1"/>
  <c r="B4022" i="1"/>
  <c r="D4022" i="1"/>
  <c r="H4022" i="1"/>
  <c r="I4022" i="1"/>
  <c r="J4022" i="1"/>
  <c r="G4023" i="1"/>
  <c r="B4023" i="1"/>
  <c r="D4023" i="1"/>
  <c r="H4023" i="1"/>
  <c r="I4023" i="1"/>
  <c r="J4023" i="1"/>
  <c r="G4024" i="1"/>
  <c r="B4024" i="1"/>
  <c r="D4024" i="1"/>
  <c r="H4024" i="1"/>
  <c r="I4024" i="1"/>
  <c r="J4024" i="1"/>
  <c r="G4025" i="1"/>
  <c r="B4025" i="1"/>
  <c r="D4025" i="1"/>
  <c r="H4025" i="1"/>
  <c r="I4025" i="1"/>
  <c r="J4025" i="1"/>
  <c r="G4026" i="1"/>
  <c r="B4026" i="1"/>
  <c r="D4026" i="1"/>
  <c r="H4026" i="1"/>
  <c r="I4026" i="1"/>
  <c r="J4026" i="1"/>
  <c r="G4027" i="1"/>
  <c r="B4027" i="1"/>
  <c r="D4027" i="1"/>
  <c r="H4027" i="1"/>
  <c r="I4027" i="1"/>
  <c r="J4027" i="1"/>
  <c r="G4028" i="1"/>
  <c r="B4028" i="1"/>
  <c r="D4028" i="1"/>
  <c r="H4028" i="1"/>
  <c r="I4028" i="1"/>
  <c r="J4028" i="1"/>
  <c r="G4029" i="1"/>
  <c r="B4029" i="1"/>
  <c r="D4029" i="1"/>
  <c r="H4029" i="1"/>
  <c r="I4029" i="1"/>
  <c r="J4029" i="1"/>
  <c r="G4030" i="1"/>
  <c r="B4030" i="1"/>
  <c r="D4030" i="1"/>
  <c r="H4030" i="1"/>
  <c r="I4030" i="1"/>
  <c r="J4030" i="1"/>
  <c r="G4031" i="1"/>
  <c r="B4031" i="1"/>
  <c r="D4031" i="1"/>
  <c r="H4031" i="1"/>
  <c r="I4031" i="1"/>
  <c r="J4031" i="1"/>
  <c r="G4032" i="1"/>
  <c r="B4032" i="1"/>
  <c r="D4032" i="1"/>
  <c r="H4032" i="1"/>
  <c r="I4032" i="1"/>
  <c r="J4032" i="1"/>
  <c r="G4033" i="1"/>
  <c r="B4033" i="1"/>
  <c r="D4033" i="1"/>
  <c r="H4033" i="1"/>
  <c r="I4033" i="1"/>
  <c r="J4033" i="1"/>
  <c r="G4034" i="1"/>
  <c r="B4034" i="1"/>
  <c r="D4034" i="1"/>
  <c r="H4034" i="1"/>
  <c r="I4034" i="1"/>
  <c r="J4034" i="1"/>
  <c r="G4035" i="1"/>
  <c r="B4035" i="1"/>
  <c r="D4035" i="1"/>
  <c r="H4035" i="1"/>
  <c r="I4035" i="1"/>
  <c r="J4035" i="1"/>
  <c r="G4036" i="1"/>
  <c r="B4036" i="1"/>
  <c r="D4036" i="1"/>
  <c r="H4036" i="1"/>
  <c r="I4036" i="1"/>
  <c r="J4036" i="1"/>
  <c r="G4037" i="1"/>
  <c r="B4037" i="1"/>
  <c r="D4037" i="1"/>
  <c r="H4037" i="1"/>
  <c r="I4037" i="1"/>
  <c r="J4037" i="1"/>
  <c r="G4038" i="1"/>
  <c r="B4038" i="1"/>
  <c r="D4038" i="1"/>
  <c r="H4038" i="1"/>
  <c r="I4038" i="1"/>
  <c r="J4038" i="1"/>
  <c r="G4039" i="1"/>
  <c r="B4039" i="1"/>
  <c r="D4039" i="1"/>
  <c r="H4039" i="1"/>
  <c r="I4039" i="1"/>
  <c r="J4039" i="1"/>
  <c r="G4040" i="1"/>
  <c r="B4040" i="1"/>
  <c r="D4040" i="1"/>
  <c r="H4040" i="1"/>
  <c r="I4040" i="1"/>
  <c r="J4040" i="1"/>
  <c r="G4041" i="1"/>
  <c r="B4041" i="1"/>
  <c r="D4041" i="1"/>
  <c r="H4041" i="1"/>
  <c r="I4041" i="1"/>
  <c r="J4041" i="1"/>
  <c r="G4042" i="1"/>
  <c r="B4042" i="1"/>
  <c r="D4042" i="1"/>
  <c r="H4042" i="1"/>
  <c r="I4042" i="1"/>
  <c r="J4042" i="1"/>
  <c r="G4043" i="1"/>
  <c r="B4043" i="1"/>
  <c r="D4043" i="1"/>
  <c r="H4043" i="1"/>
  <c r="I4043" i="1"/>
  <c r="J4043" i="1"/>
  <c r="G4044" i="1"/>
  <c r="B4044" i="1"/>
  <c r="D4044" i="1"/>
  <c r="H4044" i="1"/>
  <c r="I4044" i="1"/>
  <c r="J4044" i="1"/>
  <c r="G4045" i="1"/>
  <c r="B4045" i="1"/>
  <c r="D4045" i="1"/>
  <c r="H4045" i="1"/>
  <c r="I4045" i="1"/>
  <c r="J4045" i="1"/>
  <c r="G4046" i="1"/>
  <c r="B4046" i="1"/>
  <c r="D4046" i="1"/>
  <c r="H4046" i="1"/>
  <c r="I4046" i="1"/>
  <c r="J4046" i="1"/>
  <c r="G4047" i="1"/>
  <c r="B4047" i="1"/>
  <c r="D4047" i="1"/>
  <c r="H4047" i="1"/>
  <c r="I4047" i="1"/>
  <c r="J4047" i="1"/>
  <c r="G4048" i="1"/>
  <c r="B4048" i="1"/>
  <c r="D4048" i="1"/>
  <c r="H4048" i="1"/>
  <c r="I4048" i="1"/>
  <c r="J4048" i="1"/>
  <c r="G4049" i="1"/>
  <c r="B4049" i="1"/>
  <c r="D4049" i="1"/>
  <c r="H4049" i="1"/>
  <c r="I4049" i="1"/>
  <c r="J4049" i="1"/>
  <c r="G4050" i="1"/>
  <c r="B4050" i="1"/>
  <c r="D4050" i="1"/>
  <c r="H4050" i="1"/>
  <c r="I4050" i="1"/>
  <c r="J4050" i="1"/>
  <c r="G4051" i="1"/>
  <c r="B4051" i="1"/>
  <c r="D4051" i="1"/>
  <c r="H4051" i="1"/>
  <c r="I4051" i="1"/>
  <c r="J4051" i="1"/>
  <c r="G4052" i="1"/>
  <c r="B4052" i="1"/>
  <c r="D4052" i="1"/>
  <c r="H4052" i="1"/>
  <c r="I4052" i="1"/>
  <c r="J4052" i="1"/>
  <c r="G4053" i="1"/>
  <c r="B4053" i="1"/>
  <c r="D4053" i="1"/>
  <c r="H4053" i="1"/>
  <c r="I4053" i="1"/>
  <c r="J4053" i="1"/>
  <c r="G4054" i="1"/>
  <c r="B4054" i="1"/>
  <c r="D4054" i="1"/>
  <c r="H4054" i="1"/>
  <c r="I4054" i="1"/>
  <c r="J4054" i="1"/>
  <c r="G4055" i="1"/>
  <c r="B4055" i="1"/>
  <c r="D4055" i="1"/>
  <c r="H4055" i="1"/>
  <c r="I4055" i="1"/>
  <c r="J4055" i="1"/>
  <c r="G4056" i="1"/>
  <c r="B4056" i="1"/>
  <c r="D4056" i="1"/>
  <c r="H4056" i="1"/>
  <c r="I4056" i="1"/>
  <c r="J4056" i="1"/>
  <c r="G4057" i="1"/>
  <c r="B4057" i="1"/>
  <c r="D4057" i="1"/>
  <c r="H4057" i="1"/>
  <c r="I4057" i="1"/>
  <c r="J4057" i="1"/>
  <c r="G4058" i="1"/>
  <c r="B4058" i="1"/>
  <c r="D4058" i="1"/>
  <c r="H4058" i="1"/>
  <c r="I4058" i="1"/>
  <c r="J4058" i="1"/>
  <c r="G4059" i="1"/>
  <c r="B4059" i="1"/>
  <c r="D4059" i="1"/>
  <c r="H4059" i="1"/>
  <c r="I4059" i="1"/>
  <c r="J4059" i="1"/>
  <c r="G4060" i="1"/>
  <c r="B4060" i="1"/>
  <c r="D4060" i="1"/>
  <c r="H4060" i="1"/>
  <c r="I4060" i="1"/>
  <c r="J4060" i="1"/>
  <c r="G4061" i="1"/>
  <c r="B4061" i="1"/>
  <c r="D4061" i="1"/>
  <c r="H4061" i="1"/>
  <c r="I4061" i="1"/>
  <c r="J4061" i="1"/>
  <c r="G4062" i="1"/>
  <c r="B4062" i="1"/>
  <c r="D4062" i="1"/>
  <c r="H4062" i="1"/>
  <c r="I4062" i="1"/>
  <c r="J4062" i="1"/>
  <c r="G4063" i="1"/>
  <c r="B4063" i="1"/>
  <c r="D4063" i="1"/>
  <c r="H4063" i="1"/>
  <c r="I4063" i="1"/>
  <c r="J4063" i="1"/>
  <c r="G4064" i="1"/>
  <c r="B4064" i="1"/>
  <c r="D4064" i="1"/>
  <c r="H4064" i="1"/>
  <c r="I4064" i="1"/>
  <c r="J4064" i="1"/>
  <c r="G4065" i="1"/>
  <c r="B4065" i="1"/>
  <c r="D4065" i="1"/>
  <c r="H4065" i="1"/>
  <c r="I4065" i="1"/>
  <c r="J4065" i="1"/>
  <c r="G4066" i="1"/>
  <c r="B4066" i="1"/>
  <c r="D4066" i="1"/>
  <c r="H4066" i="1"/>
  <c r="I4066" i="1"/>
  <c r="J4066" i="1"/>
  <c r="G4067" i="1"/>
  <c r="B4067" i="1"/>
  <c r="D4067" i="1"/>
  <c r="H4067" i="1"/>
  <c r="I4067" i="1"/>
  <c r="J4067" i="1"/>
  <c r="G4068" i="1"/>
  <c r="B4068" i="1"/>
  <c r="D4068" i="1"/>
  <c r="H4068" i="1"/>
  <c r="I4068" i="1"/>
  <c r="J4068" i="1"/>
  <c r="G4069" i="1"/>
  <c r="B4069" i="1"/>
  <c r="D4069" i="1"/>
  <c r="H4069" i="1"/>
  <c r="I4069" i="1"/>
  <c r="J4069" i="1"/>
  <c r="G4070" i="1"/>
  <c r="B4070" i="1"/>
  <c r="D4070" i="1"/>
  <c r="H4070" i="1"/>
  <c r="I4070" i="1"/>
  <c r="J4070" i="1"/>
  <c r="G4071" i="1"/>
  <c r="B4071" i="1"/>
  <c r="D4071" i="1"/>
  <c r="H4071" i="1"/>
  <c r="I4071" i="1"/>
  <c r="J4071" i="1"/>
  <c r="G4072" i="1"/>
  <c r="B4072" i="1"/>
  <c r="D4072" i="1"/>
  <c r="H4072" i="1"/>
  <c r="I4072" i="1"/>
  <c r="J4072" i="1"/>
  <c r="G4073" i="1"/>
  <c r="B4073" i="1"/>
  <c r="D4073" i="1"/>
  <c r="H4073" i="1"/>
  <c r="I4073" i="1"/>
  <c r="J4073" i="1"/>
  <c r="G4074" i="1"/>
  <c r="B4074" i="1"/>
  <c r="D4074" i="1"/>
  <c r="H4074" i="1"/>
  <c r="I4074" i="1"/>
  <c r="J4074" i="1"/>
  <c r="G4075" i="1"/>
  <c r="B4075" i="1"/>
  <c r="D4075" i="1"/>
  <c r="H4075" i="1"/>
  <c r="I4075" i="1"/>
  <c r="J4075" i="1"/>
  <c r="G4076" i="1"/>
  <c r="B4076" i="1"/>
  <c r="D4076" i="1"/>
  <c r="H4076" i="1"/>
  <c r="I4076" i="1"/>
  <c r="J4076" i="1"/>
  <c r="G4077" i="1"/>
  <c r="B4077" i="1"/>
  <c r="D4077" i="1"/>
  <c r="H4077" i="1"/>
  <c r="I4077" i="1"/>
  <c r="J4077" i="1"/>
  <c r="G4078" i="1"/>
  <c r="B4078" i="1"/>
  <c r="D4078" i="1"/>
  <c r="H4078" i="1"/>
  <c r="I4078" i="1"/>
  <c r="J4078" i="1"/>
  <c r="G4079" i="1"/>
  <c r="B4079" i="1"/>
  <c r="D4079" i="1"/>
  <c r="H4079" i="1"/>
  <c r="I4079" i="1"/>
  <c r="J4079" i="1"/>
  <c r="G4080" i="1"/>
  <c r="B4080" i="1"/>
  <c r="D4080" i="1"/>
  <c r="H4080" i="1"/>
  <c r="I4080" i="1"/>
  <c r="J4080" i="1"/>
  <c r="G4081" i="1"/>
  <c r="B4081" i="1"/>
  <c r="D4081" i="1"/>
  <c r="H4081" i="1"/>
  <c r="I4081" i="1"/>
  <c r="J4081" i="1"/>
  <c r="G4082" i="1"/>
  <c r="B4082" i="1"/>
  <c r="D4082" i="1"/>
  <c r="H4082" i="1"/>
  <c r="I4082" i="1"/>
  <c r="J4082" i="1"/>
  <c r="G4083" i="1"/>
  <c r="B4083" i="1"/>
  <c r="D4083" i="1"/>
  <c r="H4083" i="1"/>
  <c r="I4083" i="1"/>
  <c r="J4083" i="1"/>
  <c r="G4084" i="1"/>
  <c r="B4084" i="1"/>
  <c r="D4084" i="1"/>
  <c r="H4084" i="1"/>
  <c r="I4084" i="1"/>
  <c r="J4084" i="1"/>
  <c r="G4085" i="1"/>
  <c r="B4085" i="1"/>
  <c r="D4085" i="1"/>
  <c r="H4085" i="1"/>
  <c r="I4085" i="1"/>
  <c r="J4085" i="1"/>
  <c r="G4086" i="1"/>
  <c r="B4086" i="1"/>
  <c r="D4086" i="1"/>
  <c r="H4086" i="1"/>
  <c r="I4086" i="1"/>
  <c r="J4086" i="1"/>
  <c r="G4087" i="1"/>
  <c r="B4087" i="1"/>
  <c r="D4087" i="1"/>
  <c r="H4087" i="1"/>
  <c r="I4087" i="1"/>
  <c r="J4087" i="1"/>
  <c r="G4088" i="1"/>
  <c r="B4088" i="1"/>
  <c r="D4088" i="1"/>
  <c r="H4088" i="1"/>
  <c r="I4088" i="1"/>
  <c r="J4088" i="1"/>
  <c r="G4089" i="1"/>
  <c r="B4089" i="1"/>
  <c r="D4089" i="1"/>
  <c r="H4089" i="1"/>
  <c r="I4089" i="1"/>
  <c r="J4089" i="1"/>
  <c r="G4090" i="1"/>
  <c r="B4090" i="1"/>
  <c r="D4090" i="1"/>
  <c r="H4090" i="1"/>
  <c r="I4090" i="1"/>
  <c r="J4090" i="1"/>
  <c r="G4091" i="1"/>
  <c r="B4091" i="1"/>
  <c r="D4091" i="1"/>
  <c r="H4091" i="1"/>
  <c r="I4091" i="1"/>
  <c r="J4091" i="1"/>
  <c r="G4092" i="1"/>
  <c r="B4092" i="1"/>
  <c r="D4092" i="1"/>
  <c r="H4092" i="1"/>
  <c r="I4092" i="1"/>
  <c r="J4092" i="1"/>
  <c r="G4093" i="1"/>
  <c r="B4093" i="1"/>
  <c r="D4093" i="1"/>
  <c r="H4093" i="1"/>
  <c r="I4093" i="1"/>
  <c r="J4093" i="1"/>
  <c r="G4094" i="1"/>
  <c r="B4094" i="1"/>
  <c r="D4094" i="1"/>
  <c r="H4094" i="1"/>
  <c r="I4094" i="1"/>
  <c r="J4094" i="1"/>
  <c r="G4095" i="1"/>
  <c r="B4095" i="1"/>
  <c r="D4095" i="1"/>
  <c r="H4095" i="1"/>
  <c r="I4095" i="1"/>
  <c r="J4095" i="1"/>
  <c r="G4096" i="1"/>
  <c r="B4096" i="1"/>
  <c r="D4096" i="1"/>
  <c r="H4096" i="1"/>
  <c r="I4096" i="1"/>
  <c r="J4096" i="1"/>
  <c r="G4097" i="1"/>
  <c r="B4097" i="1"/>
  <c r="D4097" i="1"/>
  <c r="H4097" i="1"/>
  <c r="I4097" i="1"/>
  <c r="J4097" i="1"/>
  <c r="G4098" i="1"/>
  <c r="B4098" i="1"/>
  <c r="D4098" i="1"/>
  <c r="H4098" i="1"/>
  <c r="I4098" i="1"/>
  <c r="J4098" i="1"/>
  <c r="G4099" i="1"/>
  <c r="B4099" i="1"/>
  <c r="D4099" i="1"/>
  <c r="H4099" i="1"/>
  <c r="I4099" i="1"/>
  <c r="J4099" i="1"/>
  <c r="G4100" i="1"/>
  <c r="B4100" i="1"/>
  <c r="D4100" i="1"/>
  <c r="H4100" i="1"/>
  <c r="I4100" i="1"/>
  <c r="J4100" i="1"/>
  <c r="G4101" i="1"/>
  <c r="B4101" i="1"/>
  <c r="D4101" i="1"/>
  <c r="H4101" i="1"/>
  <c r="I4101" i="1"/>
  <c r="J4101" i="1"/>
  <c r="G4102" i="1"/>
  <c r="B4102" i="1"/>
  <c r="D4102" i="1"/>
  <c r="H4102" i="1"/>
  <c r="I4102" i="1"/>
  <c r="J4102" i="1"/>
  <c r="G4103" i="1"/>
  <c r="B4103" i="1"/>
  <c r="D4103" i="1"/>
  <c r="H4103" i="1"/>
  <c r="I4103" i="1"/>
  <c r="J4103" i="1"/>
  <c r="G4104" i="1"/>
  <c r="B4104" i="1"/>
  <c r="D4104" i="1"/>
  <c r="H4104" i="1"/>
  <c r="I4104" i="1"/>
  <c r="J4104" i="1"/>
  <c r="G4105" i="1"/>
  <c r="B4105" i="1"/>
  <c r="D4105" i="1"/>
  <c r="H4105" i="1"/>
  <c r="I4105" i="1"/>
  <c r="J4105" i="1"/>
  <c r="G4106" i="1"/>
  <c r="B4106" i="1"/>
  <c r="D4106" i="1"/>
  <c r="H4106" i="1"/>
  <c r="I4106" i="1"/>
  <c r="J4106" i="1"/>
  <c r="G4107" i="1"/>
  <c r="B4107" i="1"/>
  <c r="D4107" i="1"/>
  <c r="H4107" i="1"/>
  <c r="I4107" i="1"/>
  <c r="J4107" i="1"/>
  <c r="G4108" i="1"/>
  <c r="B4108" i="1"/>
  <c r="D4108" i="1"/>
  <c r="H4108" i="1"/>
  <c r="I4108" i="1"/>
  <c r="J4108" i="1"/>
  <c r="G4109" i="1"/>
  <c r="B4109" i="1"/>
  <c r="D4109" i="1"/>
  <c r="H4109" i="1"/>
  <c r="I4109" i="1"/>
  <c r="J4109" i="1"/>
  <c r="G4110" i="1"/>
  <c r="B4110" i="1"/>
  <c r="D4110" i="1"/>
  <c r="H4110" i="1"/>
  <c r="I4110" i="1"/>
  <c r="J4110" i="1"/>
  <c r="G4111" i="1"/>
  <c r="B4111" i="1"/>
  <c r="D4111" i="1"/>
  <c r="H4111" i="1"/>
  <c r="I4111" i="1"/>
  <c r="J4111" i="1"/>
  <c r="G4112" i="1"/>
  <c r="B4112" i="1"/>
  <c r="D4112" i="1"/>
  <c r="H4112" i="1"/>
  <c r="I4112" i="1"/>
  <c r="J4112" i="1"/>
  <c r="G4113" i="1"/>
  <c r="B4113" i="1"/>
  <c r="D4113" i="1"/>
  <c r="H4113" i="1"/>
  <c r="I4113" i="1"/>
  <c r="J4113" i="1"/>
  <c r="G4114" i="1"/>
  <c r="B4114" i="1"/>
  <c r="D4114" i="1"/>
  <c r="H4114" i="1"/>
  <c r="I4114" i="1"/>
  <c r="J4114" i="1"/>
  <c r="G4115" i="1"/>
  <c r="B4115" i="1"/>
  <c r="D4115" i="1"/>
  <c r="H4115" i="1"/>
  <c r="I4115" i="1"/>
  <c r="J4115" i="1"/>
  <c r="G4116" i="1"/>
  <c r="B4116" i="1"/>
  <c r="D4116" i="1"/>
  <c r="H4116" i="1"/>
  <c r="I4116" i="1"/>
  <c r="J4116" i="1"/>
  <c r="G4117" i="1"/>
  <c r="B4117" i="1"/>
  <c r="D4117" i="1"/>
  <c r="H4117" i="1"/>
  <c r="I4117" i="1"/>
  <c r="J4117" i="1"/>
  <c r="G4118" i="1"/>
  <c r="B4118" i="1"/>
  <c r="D4118" i="1"/>
  <c r="H4118" i="1"/>
  <c r="I4118" i="1"/>
  <c r="J4118" i="1"/>
  <c r="G4119" i="1"/>
  <c r="B4119" i="1"/>
  <c r="D4119" i="1"/>
  <c r="H4119" i="1"/>
  <c r="I4119" i="1"/>
  <c r="J4119" i="1"/>
  <c r="G4120" i="1"/>
  <c r="B4120" i="1"/>
  <c r="D4120" i="1"/>
  <c r="H4120" i="1"/>
  <c r="I4120" i="1"/>
  <c r="J4120" i="1"/>
  <c r="G4121" i="1"/>
  <c r="B4121" i="1"/>
  <c r="D4121" i="1"/>
  <c r="H4121" i="1"/>
  <c r="I4121" i="1"/>
  <c r="J4121" i="1"/>
  <c r="G4122" i="1"/>
  <c r="B4122" i="1"/>
  <c r="D4122" i="1"/>
  <c r="H4122" i="1"/>
  <c r="I4122" i="1"/>
  <c r="J4122" i="1"/>
  <c r="G4123" i="1"/>
  <c r="B4123" i="1"/>
  <c r="D4123" i="1"/>
  <c r="H4123" i="1"/>
  <c r="I4123" i="1"/>
  <c r="J4123" i="1"/>
  <c r="G4124" i="1"/>
  <c r="B4124" i="1"/>
  <c r="D4124" i="1"/>
  <c r="H4124" i="1"/>
  <c r="I4124" i="1"/>
  <c r="J4124" i="1"/>
  <c r="G4125" i="1"/>
  <c r="B4125" i="1"/>
  <c r="D4125" i="1"/>
  <c r="H4125" i="1"/>
  <c r="I4125" i="1"/>
  <c r="J4125" i="1"/>
  <c r="G4126" i="1"/>
  <c r="B4126" i="1"/>
  <c r="D4126" i="1"/>
  <c r="H4126" i="1"/>
  <c r="I4126" i="1"/>
  <c r="J4126" i="1"/>
  <c r="G4127" i="1"/>
  <c r="B4127" i="1"/>
  <c r="D4127" i="1"/>
  <c r="H4127" i="1"/>
  <c r="I4127" i="1"/>
  <c r="J4127" i="1"/>
  <c r="G4128" i="1"/>
  <c r="B4128" i="1"/>
  <c r="D4128" i="1"/>
  <c r="H4128" i="1"/>
  <c r="I4128" i="1"/>
  <c r="J4128" i="1"/>
  <c r="G4129" i="1"/>
  <c r="B4129" i="1"/>
  <c r="D4129" i="1"/>
  <c r="H4129" i="1"/>
  <c r="I4129" i="1"/>
  <c r="J4129" i="1"/>
  <c r="G4130" i="1"/>
  <c r="B4130" i="1"/>
  <c r="D4130" i="1"/>
  <c r="H4130" i="1"/>
  <c r="I4130" i="1"/>
  <c r="J4130" i="1"/>
  <c r="G4131" i="1"/>
  <c r="B4131" i="1"/>
  <c r="D4131" i="1"/>
  <c r="H4131" i="1"/>
  <c r="I4131" i="1"/>
  <c r="J4131" i="1"/>
  <c r="G4132" i="1"/>
  <c r="B4132" i="1"/>
  <c r="D4132" i="1"/>
  <c r="H4132" i="1"/>
  <c r="I4132" i="1"/>
  <c r="J4132" i="1"/>
  <c r="G4133" i="1"/>
  <c r="B4133" i="1"/>
  <c r="D4133" i="1"/>
  <c r="H4133" i="1"/>
  <c r="I4133" i="1"/>
  <c r="J4133" i="1"/>
  <c r="G4134" i="1"/>
  <c r="B4134" i="1"/>
  <c r="D4134" i="1"/>
  <c r="H4134" i="1"/>
  <c r="I4134" i="1"/>
  <c r="J4134" i="1"/>
  <c r="G4135" i="1"/>
  <c r="B4135" i="1"/>
  <c r="D4135" i="1"/>
  <c r="H4135" i="1"/>
  <c r="I4135" i="1"/>
  <c r="J4135" i="1"/>
  <c r="G4136" i="1"/>
  <c r="B4136" i="1"/>
  <c r="D4136" i="1"/>
  <c r="H4136" i="1"/>
  <c r="I4136" i="1"/>
  <c r="J4136" i="1"/>
  <c r="G4137" i="1"/>
  <c r="B4137" i="1"/>
  <c r="D4137" i="1"/>
  <c r="H4137" i="1"/>
  <c r="I4137" i="1"/>
  <c r="J4137" i="1"/>
  <c r="G4138" i="1"/>
  <c r="B4138" i="1"/>
  <c r="D4138" i="1"/>
  <c r="H4138" i="1"/>
  <c r="I4138" i="1"/>
  <c r="J4138" i="1"/>
  <c r="G4139" i="1"/>
  <c r="B4139" i="1"/>
  <c r="D4139" i="1"/>
  <c r="H4139" i="1"/>
  <c r="I4139" i="1"/>
  <c r="J4139" i="1"/>
  <c r="G4140" i="1"/>
  <c r="B4140" i="1"/>
  <c r="D4140" i="1"/>
  <c r="H4140" i="1"/>
  <c r="I4140" i="1"/>
  <c r="J4140" i="1"/>
  <c r="G4141" i="1"/>
  <c r="B4141" i="1"/>
  <c r="D4141" i="1"/>
  <c r="H4141" i="1"/>
  <c r="I4141" i="1"/>
  <c r="J4141" i="1"/>
  <c r="G4142" i="1"/>
  <c r="B4142" i="1"/>
  <c r="D4142" i="1"/>
  <c r="H4142" i="1"/>
  <c r="I4142" i="1"/>
  <c r="J4142" i="1"/>
  <c r="G4143" i="1"/>
  <c r="B4143" i="1"/>
  <c r="D4143" i="1"/>
  <c r="H4143" i="1"/>
  <c r="I4143" i="1"/>
  <c r="J4143" i="1"/>
  <c r="G4144" i="1"/>
  <c r="B4144" i="1"/>
  <c r="D4144" i="1"/>
  <c r="H4144" i="1"/>
  <c r="I4144" i="1"/>
  <c r="J4144" i="1"/>
  <c r="G4145" i="1"/>
  <c r="B4145" i="1"/>
  <c r="D4145" i="1"/>
  <c r="H4145" i="1"/>
  <c r="I4145" i="1"/>
  <c r="J4145" i="1"/>
  <c r="G4146" i="1"/>
  <c r="B4146" i="1"/>
  <c r="D4146" i="1"/>
  <c r="H4146" i="1"/>
  <c r="I4146" i="1"/>
  <c r="J4146" i="1"/>
  <c r="G4147" i="1"/>
  <c r="B4147" i="1"/>
  <c r="D4147" i="1"/>
  <c r="H4147" i="1"/>
  <c r="I4147" i="1"/>
  <c r="J4147" i="1"/>
  <c r="G4148" i="1"/>
  <c r="B4148" i="1"/>
  <c r="D4148" i="1"/>
  <c r="H4148" i="1"/>
  <c r="I4148" i="1"/>
  <c r="J4148" i="1"/>
  <c r="G4149" i="1"/>
  <c r="B4149" i="1"/>
  <c r="D4149" i="1"/>
  <c r="H4149" i="1"/>
  <c r="I4149" i="1"/>
  <c r="J4149" i="1"/>
  <c r="G4150" i="1"/>
  <c r="B4150" i="1"/>
  <c r="D4150" i="1"/>
  <c r="H4150" i="1"/>
  <c r="I4150" i="1"/>
  <c r="J4150" i="1"/>
  <c r="G4151" i="1"/>
  <c r="B4151" i="1"/>
  <c r="D4151" i="1"/>
  <c r="H4151" i="1"/>
  <c r="I4151" i="1"/>
  <c r="J4151" i="1"/>
  <c r="G4152" i="1"/>
  <c r="B4152" i="1"/>
  <c r="D4152" i="1"/>
  <c r="H4152" i="1"/>
  <c r="I4152" i="1"/>
  <c r="J4152" i="1"/>
  <c r="G4153" i="1"/>
  <c r="B4153" i="1"/>
  <c r="D4153" i="1"/>
  <c r="H4153" i="1"/>
  <c r="I4153" i="1"/>
  <c r="J4153" i="1"/>
  <c r="G4154" i="1"/>
  <c r="B4154" i="1"/>
  <c r="D4154" i="1"/>
  <c r="H4154" i="1"/>
  <c r="I4154" i="1"/>
  <c r="J4154" i="1"/>
  <c r="G4155" i="1"/>
  <c r="B4155" i="1"/>
  <c r="D4155" i="1"/>
  <c r="H4155" i="1"/>
  <c r="I4155" i="1"/>
  <c r="J4155" i="1"/>
  <c r="G4156" i="1"/>
  <c r="B4156" i="1"/>
  <c r="D4156" i="1"/>
  <c r="H4156" i="1"/>
  <c r="I4156" i="1"/>
  <c r="J4156" i="1"/>
  <c r="G4157" i="1"/>
  <c r="B4157" i="1"/>
  <c r="D4157" i="1"/>
  <c r="H4157" i="1"/>
  <c r="I4157" i="1"/>
  <c r="J4157" i="1"/>
  <c r="G4158" i="1"/>
  <c r="B4158" i="1"/>
  <c r="D4158" i="1"/>
  <c r="H4158" i="1"/>
  <c r="I4158" i="1"/>
  <c r="J4158" i="1"/>
  <c r="G4159" i="1"/>
  <c r="B4159" i="1"/>
  <c r="D4159" i="1"/>
  <c r="H4159" i="1"/>
  <c r="I4159" i="1"/>
  <c r="J4159" i="1"/>
  <c r="G4160" i="1"/>
  <c r="B4160" i="1"/>
  <c r="D4160" i="1"/>
  <c r="H4160" i="1"/>
  <c r="I4160" i="1"/>
  <c r="J4160" i="1"/>
  <c r="G4161" i="1"/>
  <c r="B4161" i="1"/>
  <c r="D4161" i="1"/>
  <c r="H4161" i="1"/>
  <c r="I4161" i="1"/>
  <c r="J4161" i="1"/>
  <c r="G4162" i="1"/>
  <c r="B4162" i="1"/>
  <c r="D4162" i="1"/>
  <c r="H4162" i="1"/>
  <c r="I4162" i="1"/>
  <c r="J4162" i="1"/>
  <c r="G4163" i="1"/>
  <c r="B4163" i="1"/>
  <c r="D4163" i="1"/>
  <c r="H4163" i="1"/>
  <c r="I4163" i="1"/>
  <c r="J4163" i="1"/>
  <c r="J3338" i="1"/>
  <c r="I3338" i="1"/>
  <c r="B3338" i="1"/>
  <c r="D3338" i="1"/>
  <c r="H3338" i="1"/>
  <c r="G3338" i="1"/>
  <c r="G2260" i="1"/>
  <c r="B2260" i="1"/>
  <c r="D2260" i="1"/>
  <c r="H2260" i="1"/>
  <c r="I2260" i="1"/>
  <c r="J2260" i="1"/>
  <c r="G2261" i="1"/>
  <c r="B2261" i="1"/>
  <c r="D2261" i="1"/>
  <c r="H2261" i="1"/>
  <c r="I2261" i="1"/>
  <c r="J2261" i="1"/>
  <c r="G2262" i="1"/>
  <c r="B2262" i="1"/>
  <c r="D2262" i="1"/>
  <c r="H2262" i="1"/>
  <c r="I2262" i="1"/>
  <c r="J2262" i="1"/>
  <c r="G2263" i="1"/>
  <c r="B2263" i="1"/>
  <c r="D2263" i="1"/>
  <c r="H2263" i="1"/>
  <c r="I2263" i="1"/>
  <c r="J2263" i="1"/>
  <c r="G2264" i="1"/>
  <c r="B2264" i="1"/>
  <c r="D2264" i="1"/>
  <c r="H2264" i="1"/>
  <c r="I2264" i="1"/>
  <c r="J2264" i="1"/>
  <c r="G2265" i="1"/>
  <c r="B2265" i="1"/>
  <c r="D2265" i="1"/>
  <c r="H2265" i="1"/>
  <c r="I2265" i="1"/>
  <c r="J2265" i="1"/>
  <c r="G2266" i="1"/>
  <c r="B2266" i="1"/>
  <c r="D2266" i="1"/>
  <c r="H2266" i="1"/>
  <c r="I2266" i="1"/>
  <c r="J2266" i="1"/>
  <c r="G2267" i="1"/>
  <c r="B2267" i="1"/>
  <c r="D2267" i="1"/>
  <c r="H2267" i="1"/>
  <c r="I2267" i="1"/>
  <c r="J2267" i="1"/>
  <c r="G2268" i="1"/>
  <c r="B2268" i="1"/>
  <c r="D2268" i="1"/>
  <c r="H2268" i="1"/>
  <c r="I2268" i="1"/>
  <c r="J2268" i="1"/>
  <c r="G2269" i="1"/>
  <c r="B2269" i="1"/>
  <c r="D2269" i="1"/>
  <c r="H2269" i="1"/>
  <c r="I2269" i="1"/>
  <c r="J2269" i="1"/>
  <c r="G2270" i="1"/>
  <c r="B2270" i="1"/>
  <c r="D2270" i="1"/>
  <c r="H2270" i="1"/>
  <c r="I2270" i="1"/>
  <c r="J2270" i="1"/>
  <c r="G2271" i="1"/>
  <c r="B2271" i="1"/>
  <c r="D2271" i="1"/>
  <c r="H2271" i="1"/>
  <c r="I2271" i="1"/>
  <c r="J2271" i="1"/>
  <c r="G2272" i="1"/>
  <c r="B2272" i="1"/>
  <c r="D2272" i="1"/>
  <c r="H2272" i="1"/>
  <c r="I2272" i="1"/>
  <c r="J2272" i="1"/>
  <c r="G2273" i="1"/>
  <c r="B2273" i="1"/>
  <c r="D2273" i="1"/>
  <c r="H2273" i="1"/>
  <c r="I2273" i="1"/>
  <c r="J2273" i="1"/>
  <c r="G2274" i="1"/>
  <c r="B2274" i="1"/>
  <c r="D2274" i="1"/>
  <c r="H2274" i="1"/>
  <c r="I2274" i="1"/>
  <c r="J2274" i="1"/>
  <c r="G2275" i="1"/>
  <c r="B2275" i="1"/>
  <c r="D2275" i="1"/>
  <c r="H2275" i="1"/>
  <c r="I2275" i="1"/>
  <c r="J2275" i="1"/>
  <c r="G2276" i="1"/>
  <c r="B2276" i="1"/>
  <c r="D2276" i="1"/>
  <c r="H2276" i="1"/>
  <c r="I2276" i="1"/>
  <c r="J2276" i="1"/>
  <c r="G2277" i="1"/>
  <c r="B2277" i="1"/>
  <c r="D2277" i="1"/>
  <c r="H2277" i="1"/>
  <c r="I2277" i="1"/>
  <c r="J2277" i="1"/>
  <c r="G2278" i="1"/>
  <c r="B2278" i="1"/>
  <c r="D2278" i="1"/>
  <c r="H2278" i="1"/>
  <c r="I2278" i="1"/>
  <c r="J2278" i="1"/>
  <c r="G2279" i="1"/>
  <c r="B2279" i="1"/>
  <c r="D2279" i="1"/>
  <c r="H2279" i="1"/>
  <c r="I2279" i="1"/>
  <c r="J2279" i="1"/>
  <c r="G2280" i="1"/>
  <c r="B2280" i="1"/>
  <c r="D2280" i="1"/>
  <c r="H2280" i="1"/>
  <c r="I2280" i="1"/>
  <c r="J2280" i="1"/>
  <c r="G2281" i="1"/>
  <c r="B2281" i="1"/>
  <c r="D2281" i="1"/>
  <c r="H2281" i="1"/>
  <c r="I2281" i="1"/>
  <c r="J2281" i="1"/>
  <c r="G2282" i="1"/>
  <c r="B2282" i="1"/>
  <c r="D2282" i="1"/>
  <c r="H2282" i="1"/>
  <c r="I2282" i="1"/>
  <c r="J2282" i="1"/>
  <c r="G2283" i="1"/>
  <c r="B2283" i="1"/>
  <c r="D2283" i="1"/>
  <c r="H2283" i="1"/>
  <c r="I2283" i="1"/>
  <c r="J2283" i="1"/>
  <c r="G2284" i="1"/>
  <c r="B2284" i="1"/>
  <c r="D2284" i="1"/>
  <c r="H2284" i="1"/>
  <c r="I2284" i="1"/>
  <c r="J2284" i="1"/>
  <c r="G2285" i="1"/>
  <c r="B2285" i="1"/>
  <c r="D2285" i="1"/>
  <c r="H2285" i="1"/>
  <c r="I2285" i="1"/>
  <c r="J2285" i="1"/>
  <c r="G2286" i="1"/>
  <c r="B2286" i="1"/>
  <c r="D2286" i="1"/>
  <c r="H2286" i="1"/>
  <c r="I2286" i="1"/>
  <c r="J2286" i="1"/>
  <c r="G2287" i="1"/>
  <c r="B2287" i="1"/>
  <c r="D2287" i="1"/>
  <c r="H2287" i="1"/>
  <c r="I2287" i="1"/>
  <c r="J2287" i="1"/>
  <c r="G2288" i="1"/>
  <c r="B2288" i="1"/>
  <c r="D2288" i="1"/>
  <c r="H2288" i="1"/>
  <c r="I2288" i="1"/>
  <c r="J2288" i="1"/>
  <c r="G2289" i="1"/>
  <c r="B2289" i="1"/>
  <c r="D2289" i="1"/>
  <c r="H2289" i="1"/>
  <c r="I2289" i="1"/>
  <c r="J2289" i="1"/>
  <c r="G2290" i="1"/>
  <c r="B2290" i="1"/>
  <c r="D2290" i="1"/>
  <c r="H2290" i="1"/>
  <c r="I2290" i="1"/>
  <c r="J2290" i="1"/>
  <c r="G2291" i="1"/>
  <c r="B2291" i="1"/>
  <c r="D2291" i="1"/>
  <c r="H2291" i="1"/>
  <c r="I2291" i="1"/>
  <c r="J2291" i="1"/>
  <c r="G2292" i="1"/>
  <c r="B2292" i="1"/>
  <c r="D2292" i="1"/>
  <c r="H2292" i="1"/>
  <c r="I2292" i="1"/>
  <c r="J2292" i="1"/>
  <c r="G2293" i="1"/>
  <c r="B2293" i="1"/>
  <c r="D2293" i="1"/>
  <c r="H2293" i="1"/>
  <c r="I2293" i="1"/>
  <c r="J2293" i="1"/>
  <c r="G2294" i="1"/>
  <c r="B2294" i="1"/>
  <c r="D2294" i="1"/>
  <c r="H2294" i="1"/>
  <c r="I2294" i="1"/>
  <c r="J2294" i="1"/>
  <c r="G2295" i="1"/>
  <c r="B2295" i="1"/>
  <c r="D2295" i="1"/>
  <c r="H2295" i="1"/>
  <c r="I2295" i="1"/>
  <c r="J2295" i="1"/>
  <c r="G2296" i="1"/>
  <c r="B2296" i="1"/>
  <c r="D2296" i="1"/>
  <c r="H2296" i="1"/>
  <c r="I2296" i="1"/>
  <c r="J2296" i="1"/>
  <c r="G2297" i="1"/>
  <c r="B2297" i="1"/>
  <c r="D2297" i="1"/>
  <c r="H2297" i="1"/>
  <c r="I2297" i="1"/>
  <c r="J2297" i="1"/>
  <c r="G2298" i="1"/>
  <c r="B2298" i="1"/>
  <c r="D2298" i="1"/>
  <c r="H2298" i="1"/>
  <c r="I2298" i="1"/>
  <c r="J2298" i="1"/>
  <c r="G2299" i="1"/>
  <c r="B2299" i="1"/>
  <c r="D2299" i="1"/>
  <c r="H2299" i="1"/>
  <c r="I2299" i="1"/>
  <c r="J2299" i="1"/>
  <c r="G2300" i="1"/>
  <c r="B2300" i="1"/>
  <c r="D2300" i="1"/>
  <c r="H2300" i="1"/>
  <c r="I2300" i="1"/>
  <c r="J2300" i="1"/>
  <c r="G2301" i="1"/>
  <c r="B2301" i="1"/>
  <c r="D2301" i="1"/>
  <c r="H2301" i="1"/>
  <c r="I2301" i="1"/>
  <c r="J2301" i="1"/>
  <c r="G2302" i="1"/>
  <c r="B2302" i="1"/>
  <c r="D2302" i="1"/>
  <c r="H2302" i="1"/>
  <c r="I2302" i="1"/>
  <c r="J2302" i="1"/>
  <c r="G2303" i="1"/>
  <c r="B2303" i="1"/>
  <c r="D2303" i="1"/>
  <c r="H2303" i="1"/>
  <c r="I2303" i="1"/>
  <c r="J2303" i="1"/>
  <c r="G2304" i="1"/>
  <c r="B2304" i="1"/>
  <c r="D2304" i="1"/>
  <c r="H2304" i="1"/>
  <c r="I2304" i="1"/>
  <c r="J2304" i="1"/>
  <c r="G2305" i="1"/>
  <c r="B2305" i="1"/>
  <c r="D2305" i="1"/>
  <c r="H2305" i="1"/>
  <c r="I2305" i="1"/>
  <c r="J2305" i="1"/>
  <c r="G2306" i="1"/>
  <c r="B2306" i="1"/>
  <c r="D2306" i="1"/>
  <c r="H2306" i="1"/>
  <c r="I2306" i="1"/>
  <c r="J2306" i="1"/>
  <c r="G2307" i="1"/>
  <c r="B2307" i="1"/>
  <c r="D2307" i="1"/>
  <c r="H2307" i="1"/>
  <c r="I2307" i="1"/>
  <c r="J2307" i="1"/>
  <c r="G2308" i="1"/>
  <c r="B2308" i="1"/>
  <c r="D2308" i="1"/>
  <c r="H2308" i="1"/>
  <c r="I2308" i="1"/>
  <c r="J2308" i="1"/>
  <c r="G2309" i="1"/>
  <c r="B2309" i="1"/>
  <c r="D2309" i="1"/>
  <c r="H2309" i="1"/>
  <c r="I2309" i="1"/>
  <c r="J2309" i="1"/>
  <c r="G2310" i="1"/>
  <c r="B2310" i="1"/>
  <c r="D2310" i="1"/>
  <c r="H2310" i="1"/>
  <c r="I2310" i="1"/>
  <c r="J2310" i="1"/>
  <c r="G2311" i="1"/>
  <c r="B2311" i="1"/>
  <c r="D2311" i="1"/>
  <c r="H2311" i="1"/>
  <c r="I2311" i="1"/>
  <c r="J2311" i="1"/>
  <c r="G2312" i="1"/>
  <c r="B2312" i="1"/>
  <c r="D2312" i="1"/>
  <c r="H2312" i="1"/>
  <c r="I2312" i="1"/>
  <c r="J2312" i="1"/>
  <c r="G2313" i="1"/>
  <c r="B2313" i="1"/>
  <c r="D2313" i="1"/>
  <c r="H2313" i="1"/>
  <c r="I2313" i="1"/>
  <c r="J2313" i="1"/>
  <c r="G2314" i="1"/>
  <c r="B2314" i="1"/>
  <c r="D2314" i="1"/>
  <c r="H2314" i="1"/>
  <c r="I2314" i="1"/>
  <c r="J2314" i="1"/>
  <c r="G2315" i="1"/>
  <c r="B2315" i="1"/>
  <c r="D2315" i="1"/>
  <c r="H2315" i="1"/>
  <c r="I2315" i="1"/>
  <c r="J2315" i="1"/>
  <c r="G2316" i="1"/>
  <c r="B2316" i="1"/>
  <c r="D2316" i="1"/>
  <c r="H2316" i="1"/>
  <c r="I2316" i="1"/>
  <c r="J2316" i="1"/>
  <c r="G2317" i="1"/>
  <c r="B2317" i="1"/>
  <c r="D2317" i="1"/>
  <c r="H2317" i="1"/>
  <c r="I2317" i="1"/>
  <c r="J2317" i="1"/>
  <c r="G2318" i="1"/>
  <c r="B2318" i="1"/>
  <c r="D2318" i="1"/>
  <c r="H2318" i="1"/>
  <c r="I2318" i="1"/>
  <c r="J2318" i="1"/>
  <c r="G2319" i="1"/>
  <c r="B2319" i="1"/>
  <c r="D2319" i="1"/>
  <c r="H2319" i="1"/>
  <c r="I2319" i="1"/>
  <c r="J2319" i="1"/>
  <c r="G2320" i="1"/>
  <c r="B2320" i="1"/>
  <c r="D2320" i="1"/>
  <c r="H2320" i="1"/>
  <c r="I2320" i="1"/>
  <c r="J2320" i="1"/>
  <c r="G2321" i="1"/>
  <c r="B2321" i="1"/>
  <c r="D2321" i="1"/>
  <c r="H2321" i="1"/>
  <c r="I2321" i="1"/>
  <c r="J2321" i="1"/>
  <c r="G2322" i="1"/>
  <c r="B2322" i="1"/>
  <c r="D2322" i="1"/>
  <c r="H2322" i="1"/>
  <c r="I2322" i="1"/>
  <c r="J2322" i="1"/>
  <c r="G2323" i="1"/>
  <c r="B2323" i="1"/>
  <c r="D2323" i="1"/>
  <c r="H2323" i="1"/>
  <c r="I2323" i="1"/>
  <c r="J2323" i="1"/>
  <c r="G2324" i="1"/>
  <c r="B2324" i="1"/>
  <c r="D2324" i="1"/>
  <c r="H2324" i="1"/>
  <c r="I2324" i="1"/>
  <c r="J2324" i="1"/>
  <c r="G2325" i="1"/>
  <c r="B2325" i="1"/>
  <c r="D2325" i="1"/>
  <c r="H2325" i="1"/>
  <c r="I2325" i="1"/>
  <c r="J2325" i="1"/>
  <c r="G2326" i="1"/>
  <c r="B2326" i="1"/>
  <c r="D2326" i="1"/>
  <c r="H2326" i="1"/>
  <c r="I2326" i="1"/>
  <c r="J2326" i="1"/>
  <c r="G2327" i="1"/>
  <c r="B2327" i="1"/>
  <c r="D2327" i="1"/>
  <c r="H2327" i="1"/>
  <c r="I2327" i="1"/>
  <c r="J2327" i="1"/>
  <c r="G2328" i="1"/>
  <c r="B2328" i="1"/>
  <c r="D2328" i="1"/>
  <c r="H2328" i="1"/>
  <c r="I2328" i="1"/>
  <c r="J2328" i="1"/>
  <c r="G2329" i="1"/>
  <c r="B2329" i="1"/>
  <c r="D2329" i="1"/>
  <c r="H2329" i="1"/>
  <c r="I2329" i="1"/>
  <c r="J2329" i="1"/>
  <c r="G2330" i="1"/>
  <c r="B2330" i="1"/>
  <c r="D2330" i="1"/>
  <c r="H2330" i="1"/>
  <c r="I2330" i="1"/>
  <c r="J2330" i="1"/>
  <c r="G2331" i="1"/>
  <c r="B2331" i="1"/>
  <c r="D2331" i="1"/>
  <c r="H2331" i="1"/>
  <c r="I2331" i="1"/>
  <c r="J2331" i="1"/>
  <c r="G2332" i="1"/>
  <c r="B2332" i="1"/>
  <c r="D2332" i="1"/>
  <c r="H2332" i="1"/>
  <c r="I2332" i="1"/>
  <c r="J2332" i="1"/>
  <c r="G2333" i="1"/>
  <c r="B2333" i="1"/>
  <c r="D2333" i="1"/>
  <c r="H2333" i="1"/>
  <c r="I2333" i="1"/>
  <c r="J2333" i="1"/>
  <c r="G2334" i="1"/>
  <c r="B2334" i="1"/>
  <c r="D2334" i="1"/>
  <c r="H2334" i="1"/>
  <c r="I2334" i="1"/>
  <c r="J2334" i="1"/>
  <c r="G2335" i="1"/>
  <c r="B2335" i="1"/>
  <c r="D2335" i="1"/>
  <c r="H2335" i="1"/>
  <c r="I2335" i="1"/>
  <c r="J2335" i="1"/>
  <c r="G2336" i="1"/>
  <c r="B2336" i="1"/>
  <c r="D2336" i="1"/>
  <c r="H2336" i="1"/>
  <c r="I2336" i="1"/>
  <c r="J2336" i="1"/>
  <c r="G2337" i="1"/>
  <c r="B2337" i="1"/>
  <c r="D2337" i="1"/>
  <c r="H2337" i="1"/>
  <c r="I2337" i="1"/>
  <c r="J2337" i="1"/>
  <c r="G2338" i="1"/>
  <c r="B2338" i="1"/>
  <c r="D2338" i="1"/>
  <c r="H2338" i="1"/>
  <c r="I2338" i="1"/>
  <c r="J2338" i="1"/>
  <c r="G2339" i="1"/>
  <c r="B2339" i="1"/>
  <c r="D2339" i="1"/>
  <c r="H2339" i="1"/>
  <c r="I2339" i="1"/>
  <c r="J2339" i="1"/>
  <c r="G2340" i="1"/>
  <c r="B2340" i="1"/>
  <c r="D2340" i="1"/>
  <c r="H2340" i="1"/>
  <c r="I2340" i="1"/>
  <c r="J2340" i="1"/>
  <c r="G2341" i="1"/>
  <c r="B2341" i="1"/>
  <c r="D2341" i="1"/>
  <c r="H2341" i="1"/>
  <c r="I2341" i="1"/>
  <c r="J2341" i="1"/>
  <c r="G2342" i="1"/>
  <c r="B2342" i="1"/>
  <c r="D2342" i="1"/>
  <c r="H2342" i="1"/>
  <c r="I2342" i="1"/>
  <c r="J2342" i="1"/>
  <c r="G2343" i="1"/>
  <c r="B2343" i="1"/>
  <c r="D2343" i="1"/>
  <c r="H2343" i="1"/>
  <c r="I2343" i="1"/>
  <c r="J2343" i="1"/>
  <c r="G2344" i="1"/>
  <c r="B2344" i="1"/>
  <c r="D2344" i="1"/>
  <c r="H2344" i="1"/>
  <c r="I2344" i="1"/>
  <c r="J2344" i="1"/>
  <c r="G2345" i="1"/>
  <c r="B2345" i="1"/>
  <c r="D2345" i="1"/>
  <c r="H2345" i="1"/>
  <c r="I2345" i="1"/>
  <c r="J2345" i="1"/>
  <c r="G2346" i="1"/>
  <c r="B2346" i="1"/>
  <c r="D2346" i="1"/>
  <c r="H2346" i="1"/>
  <c r="I2346" i="1"/>
  <c r="J2346" i="1"/>
  <c r="G2347" i="1"/>
  <c r="B2347" i="1"/>
  <c r="D2347" i="1"/>
  <c r="H2347" i="1"/>
  <c r="I2347" i="1"/>
  <c r="J2347" i="1"/>
  <c r="G2348" i="1"/>
  <c r="B2348" i="1"/>
  <c r="D2348" i="1"/>
  <c r="H2348" i="1"/>
  <c r="I2348" i="1"/>
  <c r="J2348" i="1"/>
  <c r="G2349" i="1"/>
  <c r="B2349" i="1"/>
  <c r="D2349" i="1"/>
  <c r="H2349" i="1"/>
  <c r="I2349" i="1"/>
  <c r="J2349" i="1"/>
  <c r="G2350" i="1"/>
  <c r="B2350" i="1"/>
  <c r="D2350" i="1"/>
  <c r="H2350" i="1"/>
  <c r="I2350" i="1"/>
  <c r="J2350" i="1"/>
  <c r="G2351" i="1"/>
  <c r="B2351" i="1"/>
  <c r="D2351" i="1"/>
  <c r="H2351" i="1"/>
  <c r="I2351" i="1"/>
  <c r="J2351" i="1"/>
  <c r="G2352" i="1"/>
  <c r="B2352" i="1"/>
  <c r="D2352" i="1"/>
  <c r="H2352" i="1"/>
  <c r="I2352" i="1"/>
  <c r="J2352" i="1"/>
  <c r="G2353" i="1"/>
  <c r="B2353" i="1"/>
  <c r="D2353" i="1"/>
  <c r="H2353" i="1"/>
  <c r="I2353" i="1"/>
  <c r="J2353" i="1"/>
  <c r="G2354" i="1"/>
  <c r="B2354" i="1"/>
  <c r="D2354" i="1"/>
  <c r="H2354" i="1"/>
  <c r="I2354" i="1"/>
  <c r="J2354" i="1"/>
  <c r="G2355" i="1"/>
  <c r="B2355" i="1"/>
  <c r="D2355" i="1"/>
  <c r="H2355" i="1"/>
  <c r="I2355" i="1"/>
  <c r="J2355" i="1"/>
  <c r="G2356" i="1"/>
  <c r="B2356" i="1"/>
  <c r="D2356" i="1"/>
  <c r="H2356" i="1"/>
  <c r="I2356" i="1"/>
  <c r="J2356" i="1"/>
  <c r="G2357" i="1"/>
  <c r="B2357" i="1"/>
  <c r="D2357" i="1"/>
  <c r="H2357" i="1"/>
  <c r="I2357" i="1"/>
  <c r="J2357" i="1"/>
  <c r="G2358" i="1"/>
  <c r="B2358" i="1"/>
  <c r="D2358" i="1"/>
  <c r="H2358" i="1"/>
  <c r="I2358" i="1"/>
  <c r="J2358" i="1"/>
  <c r="G2359" i="1"/>
  <c r="B2359" i="1"/>
  <c r="D2359" i="1"/>
  <c r="H2359" i="1"/>
  <c r="I2359" i="1"/>
  <c r="J2359" i="1"/>
  <c r="G2360" i="1"/>
  <c r="B2360" i="1"/>
  <c r="D2360" i="1"/>
  <c r="H2360" i="1"/>
  <c r="I2360" i="1"/>
  <c r="J2360" i="1"/>
  <c r="G2361" i="1"/>
  <c r="B2361" i="1"/>
  <c r="D2361" i="1"/>
  <c r="H2361" i="1"/>
  <c r="I2361" i="1"/>
  <c r="J2361" i="1"/>
  <c r="G2362" i="1"/>
  <c r="B2362" i="1"/>
  <c r="D2362" i="1"/>
  <c r="H2362" i="1"/>
  <c r="I2362" i="1"/>
  <c r="J2362" i="1"/>
  <c r="G2363" i="1"/>
  <c r="B2363" i="1"/>
  <c r="D2363" i="1"/>
  <c r="H2363" i="1"/>
  <c r="I2363" i="1"/>
  <c r="J2363" i="1"/>
  <c r="G2364" i="1"/>
  <c r="B2364" i="1"/>
  <c r="D2364" i="1"/>
  <c r="H2364" i="1"/>
  <c r="I2364" i="1"/>
  <c r="J2364" i="1"/>
  <c r="G2365" i="1"/>
  <c r="B2365" i="1"/>
  <c r="D2365" i="1"/>
  <c r="H2365" i="1"/>
  <c r="I2365" i="1"/>
  <c r="J2365" i="1"/>
  <c r="G2366" i="1"/>
  <c r="B2366" i="1"/>
  <c r="D2366" i="1"/>
  <c r="H2366" i="1"/>
  <c r="I2366" i="1"/>
  <c r="J2366" i="1"/>
  <c r="G2367" i="1"/>
  <c r="B2367" i="1"/>
  <c r="D2367" i="1"/>
  <c r="H2367" i="1"/>
  <c r="I2367" i="1"/>
  <c r="J2367" i="1"/>
  <c r="G2368" i="1"/>
  <c r="B2368" i="1"/>
  <c r="D2368" i="1"/>
  <c r="H2368" i="1"/>
  <c r="I2368" i="1"/>
  <c r="J2368" i="1"/>
  <c r="G2369" i="1"/>
  <c r="B2369" i="1"/>
  <c r="D2369" i="1"/>
  <c r="H2369" i="1"/>
  <c r="I2369" i="1"/>
  <c r="J2369" i="1"/>
  <c r="G2370" i="1"/>
  <c r="B2370" i="1"/>
  <c r="D2370" i="1"/>
  <c r="H2370" i="1"/>
  <c r="I2370" i="1"/>
  <c r="J2370" i="1"/>
  <c r="G2371" i="1"/>
  <c r="B2371" i="1"/>
  <c r="D2371" i="1"/>
  <c r="H2371" i="1"/>
  <c r="I2371" i="1"/>
  <c r="J2371" i="1"/>
  <c r="G2372" i="1"/>
  <c r="B2372" i="1"/>
  <c r="D2372" i="1"/>
  <c r="H2372" i="1"/>
  <c r="I2372" i="1"/>
  <c r="J2372" i="1"/>
  <c r="G2373" i="1"/>
  <c r="B2373" i="1"/>
  <c r="D2373" i="1"/>
  <c r="H2373" i="1"/>
  <c r="I2373" i="1"/>
  <c r="J2373" i="1"/>
  <c r="G2374" i="1"/>
  <c r="B2374" i="1"/>
  <c r="D2374" i="1"/>
  <c r="H2374" i="1"/>
  <c r="I2374" i="1"/>
  <c r="J2374" i="1"/>
  <c r="G2375" i="1"/>
  <c r="B2375" i="1"/>
  <c r="D2375" i="1"/>
  <c r="H2375" i="1"/>
  <c r="I2375" i="1"/>
  <c r="J2375" i="1"/>
  <c r="G2376" i="1"/>
  <c r="B2376" i="1"/>
  <c r="D2376" i="1"/>
  <c r="H2376" i="1"/>
  <c r="I2376" i="1"/>
  <c r="J2376" i="1"/>
  <c r="G2377" i="1"/>
  <c r="B2377" i="1"/>
  <c r="D2377" i="1"/>
  <c r="H2377" i="1"/>
  <c r="I2377" i="1"/>
  <c r="J2377" i="1"/>
  <c r="G2378" i="1"/>
  <c r="B2378" i="1"/>
  <c r="D2378" i="1"/>
  <c r="H2378" i="1"/>
  <c r="I2378" i="1"/>
  <c r="J2378" i="1"/>
  <c r="G2379" i="1"/>
  <c r="B2379" i="1"/>
  <c r="D2379" i="1"/>
  <c r="H2379" i="1"/>
  <c r="I2379" i="1"/>
  <c r="J2379" i="1"/>
  <c r="G2380" i="1"/>
  <c r="B2380" i="1"/>
  <c r="D2380" i="1"/>
  <c r="H2380" i="1"/>
  <c r="I2380" i="1"/>
  <c r="J2380" i="1"/>
  <c r="G2381" i="1"/>
  <c r="B2381" i="1"/>
  <c r="D2381" i="1"/>
  <c r="H2381" i="1"/>
  <c r="I2381" i="1"/>
  <c r="J2381" i="1"/>
  <c r="G2382" i="1"/>
  <c r="B2382" i="1"/>
  <c r="D2382" i="1"/>
  <c r="H2382" i="1"/>
  <c r="I2382" i="1"/>
  <c r="J2382" i="1"/>
  <c r="G2383" i="1"/>
  <c r="B2383" i="1"/>
  <c r="D2383" i="1"/>
  <c r="H2383" i="1"/>
  <c r="I2383" i="1"/>
  <c r="J2383" i="1"/>
  <c r="G2384" i="1"/>
  <c r="B2384" i="1"/>
  <c r="D2384" i="1"/>
  <c r="H2384" i="1"/>
  <c r="I2384" i="1"/>
  <c r="J2384" i="1"/>
  <c r="G2385" i="1"/>
  <c r="B2385" i="1"/>
  <c r="D2385" i="1"/>
  <c r="H2385" i="1"/>
  <c r="I2385" i="1"/>
  <c r="J2385" i="1"/>
  <c r="G2386" i="1"/>
  <c r="B2386" i="1"/>
  <c r="D2386" i="1"/>
  <c r="H2386" i="1"/>
  <c r="I2386" i="1"/>
  <c r="J2386" i="1"/>
  <c r="G2387" i="1"/>
  <c r="B2387" i="1"/>
  <c r="D2387" i="1"/>
  <c r="H2387" i="1"/>
  <c r="I2387" i="1"/>
  <c r="J2387" i="1"/>
  <c r="G2388" i="1"/>
  <c r="B2388" i="1"/>
  <c r="D2388" i="1"/>
  <c r="H2388" i="1"/>
  <c r="I2388" i="1"/>
  <c r="J2388" i="1"/>
  <c r="G2389" i="1"/>
  <c r="B2389" i="1"/>
  <c r="D2389" i="1"/>
  <c r="H2389" i="1"/>
  <c r="I2389" i="1"/>
  <c r="J2389" i="1"/>
  <c r="G2390" i="1"/>
  <c r="B2390" i="1"/>
  <c r="D2390" i="1"/>
  <c r="H2390" i="1"/>
  <c r="I2390" i="1"/>
  <c r="J2390" i="1"/>
  <c r="G2391" i="1"/>
  <c r="B2391" i="1"/>
  <c r="D2391" i="1"/>
  <c r="H2391" i="1"/>
  <c r="I2391" i="1"/>
  <c r="J2391" i="1"/>
  <c r="G2392" i="1"/>
  <c r="B2392" i="1"/>
  <c r="D2392" i="1"/>
  <c r="H2392" i="1"/>
  <c r="I2392" i="1"/>
  <c r="J2392" i="1"/>
  <c r="G2393" i="1"/>
  <c r="B2393" i="1"/>
  <c r="D2393" i="1"/>
  <c r="H2393" i="1"/>
  <c r="I2393" i="1"/>
  <c r="J2393" i="1"/>
  <c r="G2394" i="1"/>
  <c r="B2394" i="1"/>
  <c r="D2394" i="1"/>
  <c r="H2394" i="1"/>
  <c r="I2394" i="1"/>
  <c r="J2394" i="1"/>
  <c r="G2395" i="1"/>
  <c r="B2395" i="1"/>
  <c r="D2395" i="1"/>
  <c r="H2395" i="1"/>
  <c r="I2395" i="1"/>
  <c r="J2395" i="1"/>
  <c r="G2396" i="1"/>
  <c r="B2396" i="1"/>
  <c r="D2396" i="1"/>
  <c r="H2396" i="1"/>
  <c r="I2396" i="1"/>
  <c r="J2396" i="1"/>
  <c r="G2397" i="1"/>
  <c r="B2397" i="1"/>
  <c r="D2397" i="1"/>
  <c r="H2397" i="1"/>
  <c r="I2397" i="1"/>
  <c r="J2397" i="1"/>
  <c r="G2398" i="1"/>
  <c r="B2398" i="1"/>
  <c r="D2398" i="1"/>
  <c r="H2398" i="1"/>
  <c r="I2398" i="1"/>
  <c r="J2398" i="1"/>
  <c r="G2399" i="1"/>
  <c r="B2399" i="1"/>
  <c r="D2399" i="1"/>
  <c r="H2399" i="1"/>
  <c r="I2399" i="1"/>
  <c r="J2399" i="1"/>
  <c r="G2400" i="1"/>
  <c r="B2400" i="1"/>
  <c r="D2400" i="1"/>
  <c r="H2400" i="1"/>
  <c r="I2400" i="1"/>
  <c r="J2400" i="1"/>
  <c r="G2401" i="1"/>
  <c r="B2401" i="1"/>
  <c r="D2401" i="1"/>
  <c r="H2401" i="1"/>
  <c r="I2401" i="1"/>
  <c r="J2401" i="1"/>
  <c r="G2402" i="1"/>
  <c r="B2402" i="1"/>
  <c r="D2402" i="1"/>
  <c r="H2402" i="1"/>
  <c r="I2402" i="1"/>
  <c r="J2402" i="1"/>
  <c r="G2403" i="1"/>
  <c r="B2403" i="1"/>
  <c r="D2403" i="1"/>
  <c r="H2403" i="1"/>
  <c r="I2403" i="1"/>
  <c r="J2403" i="1"/>
  <c r="G2404" i="1"/>
  <c r="B2404" i="1"/>
  <c r="D2404" i="1"/>
  <c r="H2404" i="1"/>
  <c r="I2404" i="1"/>
  <c r="J2404" i="1"/>
  <c r="G2405" i="1"/>
  <c r="B2405" i="1"/>
  <c r="D2405" i="1"/>
  <c r="H2405" i="1"/>
  <c r="I2405" i="1"/>
  <c r="J2405" i="1"/>
  <c r="G2406" i="1"/>
  <c r="B2406" i="1"/>
  <c r="D2406" i="1"/>
  <c r="H2406" i="1"/>
  <c r="I2406" i="1"/>
  <c r="J2406" i="1"/>
  <c r="G2407" i="1"/>
  <c r="B2407" i="1"/>
  <c r="D2407" i="1"/>
  <c r="H2407" i="1"/>
  <c r="I2407" i="1"/>
  <c r="J2407" i="1"/>
  <c r="G2408" i="1"/>
  <c r="B2408" i="1"/>
  <c r="D2408" i="1"/>
  <c r="H2408" i="1"/>
  <c r="I2408" i="1"/>
  <c r="J2408" i="1"/>
  <c r="G2409" i="1"/>
  <c r="B2409" i="1"/>
  <c r="D2409" i="1"/>
  <c r="H2409" i="1"/>
  <c r="I2409" i="1"/>
  <c r="J2409" i="1"/>
  <c r="G2410" i="1"/>
  <c r="B2410" i="1"/>
  <c r="D2410" i="1"/>
  <c r="H2410" i="1"/>
  <c r="I2410" i="1"/>
  <c r="J2410" i="1"/>
  <c r="G2411" i="1"/>
  <c r="B2411" i="1"/>
  <c r="D2411" i="1"/>
  <c r="H2411" i="1"/>
  <c r="I2411" i="1"/>
  <c r="J2411" i="1"/>
  <c r="G2412" i="1"/>
  <c r="B2412" i="1"/>
  <c r="D2412" i="1"/>
  <c r="H2412" i="1"/>
  <c r="I2412" i="1"/>
  <c r="J2412" i="1"/>
  <c r="G2413" i="1"/>
  <c r="B2413" i="1"/>
  <c r="D2413" i="1"/>
  <c r="H2413" i="1"/>
  <c r="I2413" i="1"/>
  <c r="J2413" i="1"/>
  <c r="G2414" i="1"/>
  <c r="B2414" i="1"/>
  <c r="D2414" i="1"/>
  <c r="H2414" i="1"/>
  <c r="I2414" i="1"/>
  <c r="J2414" i="1"/>
  <c r="G2415" i="1"/>
  <c r="B2415" i="1"/>
  <c r="D2415" i="1"/>
  <c r="H2415" i="1"/>
  <c r="I2415" i="1"/>
  <c r="J2415" i="1"/>
  <c r="G2416" i="1"/>
  <c r="B2416" i="1"/>
  <c r="D2416" i="1"/>
  <c r="H2416" i="1"/>
  <c r="I2416" i="1"/>
  <c r="J2416" i="1"/>
  <c r="G2417" i="1"/>
  <c r="B2417" i="1"/>
  <c r="D2417" i="1"/>
  <c r="H2417" i="1"/>
  <c r="I2417" i="1"/>
  <c r="J2417" i="1"/>
  <c r="G2418" i="1"/>
  <c r="B2418" i="1"/>
  <c r="D2418" i="1"/>
  <c r="H2418" i="1"/>
  <c r="I2418" i="1"/>
  <c r="J2418" i="1"/>
  <c r="G2419" i="1"/>
  <c r="B2419" i="1"/>
  <c r="D2419" i="1"/>
  <c r="H2419" i="1"/>
  <c r="I2419" i="1"/>
  <c r="J2419" i="1"/>
  <c r="G2420" i="1"/>
  <c r="B2420" i="1"/>
  <c r="D2420" i="1"/>
  <c r="H2420" i="1"/>
  <c r="I2420" i="1"/>
  <c r="J2420" i="1"/>
  <c r="G2421" i="1"/>
  <c r="B2421" i="1"/>
  <c r="D2421" i="1"/>
  <c r="H2421" i="1"/>
  <c r="I2421" i="1"/>
  <c r="J2421" i="1"/>
  <c r="G2422" i="1"/>
  <c r="B2422" i="1"/>
  <c r="D2422" i="1"/>
  <c r="H2422" i="1"/>
  <c r="I2422" i="1"/>
  <c r="J2422" i="1"/>
  <c r="G2423" i="1"/>
  <c r="B2423" i="1"/>
  <c r="D2423" i="1"/>
  <c r="H2423" i="1"/>
  <c r="I2423" i="1"/>
  <c r="J2423" i="1"/>
  <c r="G2424" i="1"/>
  <c r="B2424" i="1"/>
  <c r="D2424" i="1"/>
  <c r="H2424" i="1"/>
  <c r="I2424" i="1"/>
  <c r="J2424" i="1"/>
  <c r="G2425" i="1"/>
  <c r="B2425" i="1"/>
  <c r="D2425" i="1"/>
  <c r="H2425" i="1"/>
  <c r="I2425" i="1"/>
  <c r="J2425" i="1"/>
  <c r="G2426" i="1"/>
  <c r="B2426" i="1"/>
  <c r="D2426" i="1"/>
  <c r="H2426" i="1"/>
  <c r="I2426" i="1"/>
  <c r="J2426" i="1"/>
  <c r="G2427" i="1"/>
  <c r="B2427" i="1"/>
  <c r="D2427" i="1"/>
  <c r="H2427" i="1"/>
  <c r="I2427" i="1"/>
  <c r="J2427" i="1"/>
  <c r="G2428" i="1"/>
  <c r="B2428" i="1"/>
  <c r="D2428" i="1"/>
  <c r="H2428" i="1"/>
  <c r="I2428" i="1"/>
  <c r="J2428" i="1"/>
  <c r="G2429" i="1"/>
  <c r="B2429" i="1"/>
  <c r="D2429" i="1"/>
  <c r="H2429" i="1"/>
  <c r="I2429" i="1"/>
  <c r="J2429" i="1"/>
  <c r="G2430" i="1"/>
  <c r="B2430" i="1"/>
  <c r="D2430" i="1"/>
  <c r="H2430" i="1"/>
  <c r="I2430" i="1"/>
  <c r="J2430" i="1"/>
  <c r="G2431" i="1"/>
  <c r="B2431" i="1"/>
  <c r="D2431" i="1"/>
  <c r="H2431" i="1"/>
  <c r="I2431" i="1"/>
  <c r="J2431" i="1"/>
  <c r="G2432" i="1"/>
  <c r="B2432" i="1"/>
  <c r="D2432" i="1"/>
  <c r="H2432" i="1"/>
  <c r="I2432" i="1"/>
  <c r="J2432" i="1"/>
  <c r="G2433" i="1"/>
  <c r="B2433" i="1"/>
  <c r="D2433" i="1"/>
  <c r="H2433" i="1"/>
  <c r="I2433" i="1"/>
  <c r="J2433" i="1"/>
  <c r="G2434" i="1"/>
  <c r="B2434" i="1"/>
  <c r="D2434" i="1"/>
  <c r="H2434" i="1"/>
  <c r="I2434" i="1"/>
  <c r="J2434" i="1"/>
  <c r="G2435" i="1"/>
  <c r="B2435" i="1"/>
  <c r="D2435" i="1"/>
  <c r="H2435" i="1"/>
  <c r="I2435" i="1"/>
  <c r="J2435" i="1"/>
  <c r="G2436" i="1"/>
  <c r="B2436" i="1"/>
  <c r="D2436" i="1"/>
  <c r="H2436" i="1"/>
  <c r="I2436" i="1"/>
  <c r="J2436" i="1"/>
  <c r="G2437" i="1"/>
  <c r="B2437" i="1"/>
  <c r="D2437" i="1"/>
  <c r="H2437" i="1"/>
  <c r="I2437" i="1"/>
  <c r="J2437" i="1"/>
  <c r="G2438" i="1"/>
  <c r="B2438" i="1"/>
  <c r="D2438" i="1"/>
  <c r="H2438" i="1"/>
  <c r="I2438" i="1"/>
  <c r="J2438" i="1"/>
  <c r="G2439" i="1"/>
  <c r="B2439" i="1"/>
  <c r="D2439" i="1"/>
  <c r="H2439" i="1"/>
  <c r="I2439" i="1"/>
  <c r="J2439" i="1"/>
  <c r="G2440" i="1"/>
  <c r="B2440" i="1"/>
  <c r="D2440" i="1"/>
  <c r="H2440" i="1"/>
  <c r="I2440" i="1"/>
  <c r="J2440" i="1"/>
  <c r="G2441" i="1"/>
  <c r="B2441" i="1"/>
  <c r="D2441" i="1"/>
  <c r="H2441" i="1"/>
  <c r="I2441" i="1"/>
  <c r="J2441" i="1"/>
  <c r="G2442" i="1"/>
  <c r="B2442" i="1"/>
  <c r="D2442" i="1"/>
  <c r="H2442" i="1"/>
  <c r="I2442" i="1"/>
  <c r="J2442" i="1"/>
  <c r="G2443" i="1"/>
  <c r="B2443" i="1"/>
  <c r="D2443" i="1"/>
  <c r="H2443" i="1"/>
  <c r="I2443" i="1"/>
  <c r="J2443" i="1"/>
  <c r="G2444" i="1"/>
  <c r="B2444" i="1"/>
  <c r="D2444" i="1"/>
  <c r="H2444" i="1"/>
  <c r="I2444" i="1"/>
  <c r="J2444" i="1"/>
  <c r="G2445" i="1"/>
  <c r="B2445" i="1"/>
  <c r="D2445" i="1"/>
  <c r="H2445" i="1"/>
  <c r="I2445" i="1"/>
  <c r="J2445" i="1"/>
  <c r="G2446" i="1"/>
  <c r="B2446" i="1"/>
  <c r="D2446" i="1"/>
  <c r="H2446" i="1"/>
  <c r="I2446" i="1"/>
  <c r="J2446" i="1"/>
  <c r="G2447" i="1"/>
  <c r="B2447" i="1"/>
  <c r="D2447" i="1"/>
  <c r="H2447" i="1"/>
  <c r="I2447" i="1"/>
  <c r="J2447" i="1"/>
  <c r="G2448" i="1"/>
  <c r="B2448" i="1"/>
  <c r="D2448" i="1"/>
  <c r="H2448" i="1"/>
  <c r="I2448" i="1"/>
  <c r="J2448" i="1"/>
  <c r="G2449" i="1"/>
  <c r="B2449" i="1"/>
  <c r="D2449" i="1"/>
  <c r="H2449" i="1"/>
  <c r="I2449" i="1"/>
  <c r="J2449" i="1"/>
  <c r="G2450" i="1"/>
  <c r="B2450" i="1"/>
  <c r="D2450" i="1"/>
  <c r="H2450" i="1"/>
  <c r="I2450" i="1"/>
  <c r="J2450" i="1"/>
  <c r="G2451" i="1"/>
  <c r="B2451" i="1"/>
  <c r="D2451" i="1"/>
  <c r="H2451" i="1"/>
  <c r="I2451" i="1"/>
  <c r="J2451" i="1"/>
  <c r="G2452" i="1"/>
  <c r="B2452" i="1"/>
  <c r="D2452" i="1"/>
  <c r="H2452" i="1"/>
  <c r="I2452" i="1"/>
  <c r="J2452" i="1"/>
  <c r="G2453" i="1"/>
  <c r="B2453" i="1"/>
  <c r="D2453" i="1"/>
  <c r="H2453" i="1"/>
  <c r="I2453" i="1"/>
  <c r="J2453" i="1"/>
  <c r="G2454" i="1"/>
  <c r="B2454" i="1"/>
  <c r="D2454" i="1"/>
  <c r="H2454" i="1"/>
  <c r="I2454" i="1"/>
  <c r="J2454" i="1"/>
  <c r="G2455" i="1"/>
  <c r="B2455" i="1"/>
  <c r="D2455" i="1"/>
  <c r="H2455" i="1"/>
  <c r="I2455" i="1"/>
  <c r="J2455" i="1"/>
  <c r="G2456" i="1"/>
  <c r="B2456" i="1"/>
  <c r="D2456" i="1"/>
  <c r="H2456" i="1"/>
  <c r="I2456" i="1"/>
  <c r="J2456" i="1"/>
  <c r="G2457" i="1"/>
  <c r="B2457" i="1"/>
  <c r="D2457" i="1"/>
  <c r="H2457" i="1"/>
  <c r="I2457" i="1"/>
  <c r="J2457" i="1"/>
  <c r="G2458" i="1"/>
  <c r="B2458" i="1"/>
  <c r="D2458" i="1"/>
  <c r="H2458" i="1"/>
  <c r="I2458" i="1"/>
  <c r="J2458" i="1"/>
  <c r="G2459" i="1"/>
  <c r="B2459" i="1"/>
  <c r="D2459" i="1"/>
  <c r="H2459" i="1"/>
  <c r="I2459" i="1"/>
  <c r="J2459" i="1"/>
  <c r="G2460" i="1"/>
  <c r="B2460" i="1"/>
  <c r="D2460" i="1"/>
  <c r="H2460" i="1"/>
  <c r="I2460" i="1"/>
  <c r="J2460" i="1"/>
  <c r="G2461" i="1"/>
  <c r="B2461" i="1"/>
  <c r="D2461" i="1"/>
  <c r="H2461" i="1"/>
  <c r="I2461" i="1"/>
  <c r="J2461" i="1"/>
  <c r="G2462" i="1"/>
  <c r="B2462" i="1"/>
  <c r="D2462" i="1"/>
  <c r="H2462" i="1"/>
  <c r="I2462" i="1"/>
  <c r="J2462" i="1"/>
  <c r="G2463" i="1"/>
  <c r="B2463" i="1"/>
  <c r="D2463" i="1"/>
  <c r="H2463" i="1"/>
  <c r="I2463" i="1"/>
  <c r="J2463" i="1"/>
  <c r="G2464" i="1"/>
  <c r="B2464" i="1"/>
  <c r="D2464" i="1"/>
  <c r="H2464" i="1"/>
  <c r="I2464" i="1"/>
  <c r="J2464" i="1"/>
  <c r="G2465" i="1"/>
  <c r="B2465" i="1"/>
  <c r="D2465" i="1"/>
  <c r="H2465" i="1"/>
  <c r="I2465" i="1"/>
  <c r="J2465" i="1"/>
  <c r="G2466" i="1"/>
  <c r="B2466" i="1"/>
  <c r="D2466" i="1"/>
  <c r="H2466" i="1"/>
  <c r="I2466" i="1"/>
  <c r="J2466" i="1"/>
  <c r="G2467" i="1"/>
  <c r="B2467" i="1"/>
  <c r="D2467" i="1"/>
  <c r="H2467" i="1"/>
  <c r="I2467" i="1"/>
  <c r="J2467" i="1"/>
  <c r="G2468" i="1"/>
  <c r="B2468" i="1"/>
  <c r="D2468" i="1"/>
  <c r="H2468" i="1"/>
  <c r="I2468" i="1"/>
  <c r="J2468" i="1"/>
  <c r="G2469" i="1"/>
  <c r="B2469" i="1"/>
  <c r="D2469" i="1"/>
  <c r="H2469" i="1"/>
  <c r="I2469" i="1"/>
  <c r="J2469" i="1"/>
  <c r="G2470" i="1"/>
  <c r="B2470" i="1"/>
  <c r="D2470" i="1"/>
  <c r="H2470" i="1"/>
  <c r="I2470" i="1"/>
  <c r="J2470" i="1"/>
  <c r="G2471" i="1"/>
  <c r="B2471" i="1"/>
  <c r="D2471" i="1"/>
  <c r="H2471" i="1"/>
  <c r="I2471" i="1"/>
  <c r="J2471" i="1"/>
  <c r="G2472" i="1"/>
  <c r="B2472" i="1"/>
  <c r="D2472" i="1"/>
  <c r="H2472" i="1"/>
  <c r="I2472" i="1"/>
  <c r="J2472" i="1"/>
  <c r="G2473" i="1"/>
  <c r="B2473" i="1"/>
  <c r="D2473" i="1"/>
  <c r="H2473" i="1"/>
  <c r="I2473" i="1"/>
  <c r="J2473" i="1"/>
  <c r="G2474" i="1"/>
  <c r="B2474" i="1"/>
  <c r="D2474" i="1"/>
  <c r="H2474" i="1"/>
  <c r="I2474" i="1"/>
  <c r="J2474" i="1"/>
  <c r="G2475" i="1"/>
  <c r="B2475" i="1"/>
  <c r="D2475" i="1"/>
  <c r="H2475" i="1"/>
  <c r="I2475" i="1"/>
  <c r="J2475" i="1"/>
  <c r="G2476" i="1"/>
  <c r="B2476" i="1"/>
  <c r="D2476" i="1"/>
  <c r="H2476" i="1"/>
  <c r="I2476" i="1"/>
  <c r="J2476" i="1"/>
  <c r="G2477" i="1"/>
  <c r="B2477" i="1"/>
  <c r="D2477" i="1"/>
  <c r="H2477" i="1"/>
  <c r="I2477" i="1"/>
  <c r="J2477" i="1"/>
  <c r="G2478" i="1"/>
  <c r="B2478" i="1"/>
  <c r="D2478" i="1"/>
  <c r="H2478" i="1"/>
  <c r="I2478" i="1"/>
  <c r="J2478" i="1"/>
  <c r="G2479" i="1"/>
  <c r="B2479" i="1"/>
  <c r="D2479" i="1"/>
  <c r="H2479" i="1"/>
  <c r="I2479" i="1"/>
  <c r="J2479" i="1"/>
  <c r="G2480" i="1"/>
  <c r="B2480" i="1"/>
  <c r="D2480" i="1"/>
  <c r="H2480" i="1"/>
  <c r="I2480" i="1"/>
  <c r="J2480" i="1"/>
  <c r="G2481" i="1"/>
  <c r="B2481" i="1"/>
  <c r="D2481" i="1"/>
  <c r="H2481" i="1"/>
  <c r="I2481" i="1"/>
  <c r="J2481" i="1"/>
  <c r="G2482" i="1"/>
  <c r="B2482" i="1"/>
  <c r="D2482" i="1"/>
  <c r="H2482" i="1"/>
  <c r="I2482" i="1"/>
  <c r="J2482" i="1"/>
  <c r="G2483" i="1"/>
  <c r="B2483" i="1"/>
  <c r="D2483" i="1"/>
  <c r="H2483" i="1"/>
  <c r="I2483" i="1"/>
  <c r="J2483" i="1"/>
  <c r="G2484" i="1"/>
  <c r="B2484" i="1"/>
  <c r="D2484" i="1"/>
  <c r="H2484" i="1"/>
  <c r="I2484" i="1"/>
  <c r="J2484" i="1"/>
  <c r="G2485" i="1"/>
  <c r="B2485" i="1"/>
  <c r="D2485" i="1"/>
  <c r="H2485" i="1"/>
  <c r="I2485" i="1"/>
  <c r="J2485" i="1"/>
  <c r="G2486" i="1"/>
  <c r="B2486" i="1"/>
  <c r="D2486" i="1"/>
  <c r="H2486" i="1"/>
  <c r="I2486" i="1"/>
  <c r="J2486" i="1"/>
  <c r="G2487" i="1"/>
  <c r="B2487" i="1"/>
  <c r="D2487" i="1"/>
  <c r="H2487" i="1"/>
  <c r="I2487" i="1"/>
  <c r="J2487" i="1"/>
  <c r="G2488" i="1"/>
  <c r="B2488" i="1"/>
  <c r="D2488" i="1"/>
  <c r="H2488" i="1"/>
  <c r="I2488" i="1"/>
  <c r="J2488" i="1"/>
  <c r="G2489" i="1"/>
  <c r="B2489" i="1"/>
  <c r="D2489" i="1"/>
  <c r="H2489" i="1"/>
  <c r="I2489" i="1"/>
  <c r="J2489" i="1"/>
  <c r="G2490" i="1"/>
  <c r="B2490" i="1"/>
  <c r="D2490" i="1"/>
  <c r="H2490" i="1"/>
  <c r="I2490" i="1"/>
  <c r="J2490" i="1"/>
  <c r="G2491" i="1"/>
  <c r="B2491" i="1"/>
  <c r="D2491" i="1"/>
  <c r="H2491" i="1"/>
  <c r="I2491" i="1"/>
  <c r="J2491" i="1"/>
  <c r="G2492" i="1"/>
  <c r="B2492" i="1"/>
  <c r="D2492" i="1"/>
  <c r="H2492" i="1"/>
  <c r="I2492" i="1"/>
  <c r="J2492" i="1"/>
  <c r="G2493" i="1"/>
  <c r="B2493" i="1"/>
  <c r="D2493" i="1"/>
  <c r="H2493" i="1"/>
  <c r="I2493" i="1"/>
  <c r="J2493" i="1"/>
  <c r="G2494" i="1"/>
  <c r="B2494" i="1"/>
  <c r="D2494" i="1"/>
  <c r="H2494" i="1"/>
  <c r="I2494" i="1"/>
  <c r="J2494" i="1"/>
  <c r="G2495" i="1"/>
  <c r="B2495" i="1"/>
  <c r="D2495" i="1"/>
  <c r="H2495" i="1"/>
  <c r="I2495" i="1"/>
  <c r="J2495" i="1"/>
  <c r="G2496" i="1"/>
  <c r="B2496" i="1"/>
  <c r="D2496" i="1"/>
  <c r="H2496" i="1"/>
  <c r="I2496" i="1"/>
  <c r="J2496" i="1"/>
  <c r="G2497" i="1"/>
  <c r="B2497" i="1"/>
  <c r="D2497" i="1"/>
  <c r="H2497" i="1"/>
  <c r="I2497" i="1"/>
  <c r="J2497" i="1"/>
  <c r="G2498" i="1"/>
  <c r="B2498" i="1"/>
  <c r="D2498" i="1"/>
  <c r="H2498" i="1"/>
  <c r="I2498" i="1"/>
  <c r="J2498" i="1"/>
  <c r="G2499" i="1"/>
  <c r="B2499" i="1"/>
  <c r="D2499" i="1"/>
  <c r="H2499" i="1"/>
  <c r="I2499" i="1"/>
  <c r="J2499" i="1"/>
  <c r="G2500" i="1"/>
  <c r="B2500" i="1"/>
  <c r="D2500" i="1"/>
  <c r="H2500" i="1"/>
  <c r="I2500" i="1"/>
  <c r="J2500" i="1"/>
  <c r="G2501" i="1"/>
  <c r="B2501" i="1"/>
  <c r="D2501" i="1"/>
  <c r="H2501" i="1"/>
  <c r="I2501" i="1"/>
  <c r="J2501" i="1"/>
  <c r="G2502" i="1"/>
  <c r="B2502" i="1"/>
  <c r="D2502" i="1"/>
  <c r="H2502" i="1"/>
  <c r="I2502" i="1"/>
  <c r="J2502" i="1"/>
  <c r="G2503" i="1"/>
  <c r="B2503" i="1"/>
  <c r="D2503" i="1"/>
  <c r="H2503" i="1"/>
  <c r="I2503" i="1"/>
  <c r="J2503" i="1"/>
  <c r="G2504" i="1"/>
  <c r="B2504" i="1"/>
  <c r="D2504" i="1"/>
  <c r="H2504" i="1"/>
  <c r="I2504" i="1"/>
  <c r="J2504" i="1"/>
  <c r="G2505" i="1"/>
  <c r="B2505" i="1"/>
  <c r="D2505" i="1"/>
  <c r="H2505" i="1"/>
  <c r="I2505" i="1"/>
  <c r="J2505" i="1"/>
  <c r="G2506" i="1"/>
  <c r="B2506" i="1"/>
  <c r="D2506" i="1"/>
  <c r="H2506" i="1"/>
  <c r="I2506" i="1"/>
  <c r="J2506" i="1"/>
  <c r="G2507" i="1"/>
  <c r="B2507" i="1"/>
  <c r="D2507" i="1"/>
  <c r="H2507" i="1"/>
  <c r="I2507" i="1"/>
  <c r="J2507" i="1"/>
  <c r="G2508" i="1"/>
  <c r="B2508" i="1"/>
  <c r="D2508" i="1"/>
  <c r="H2508" i="1"/>
  <c r="I2508" i="1"/>
  <c r="J2508" i="1"/>
  <c r="G2509" i="1"/>
  <c r="B2509" i="1"/>
  <c r="D2509" i="1"/>
  <c r="H2509" i="1"/>
  <c r="I2509" i="1"/>
  <c r="J2509" i="1"/>
  <c r="G2510" i="1"/>
  <c r="B2510" i="1"/>
  <c r="D2510" i="1"/>
  <c r="H2510" i="1"/>
  <c r="I2510" i="1"/>
  <c r="J2510" i="1"/>
  <c r="G2511" i="1"/>
  <c r="B2511" i="1"/>
  <c r="D2511" i="1"/>
  <c r="H2511" i="1"/>
  <c r="I2511" i="1"/>
  <c r="J2511" i="1"/>
  <c r="G2512" i="1"/>
  <c r="B2512" i="1"/>
  <c r="D2512" i="1"/>
  <c r="H2512" i="1"/>
  <c r="I2512" i="1"/>
  <c r="J2512" i="1"/>
  <c r="G2513" i="1"/>
  <c r="B2513" i="1"/>
  <c r="D2513" i="1"/>
  <c r="H2513" i="1"/>
  <c r="I2513" i="1"/>
  <c r="J2513" i="1"/>
  <c r="G2514" i="1"/>
  <c r="B2514" i="1"/>
  <c r="D2514" i="1"/>
  <c r="H2514" i="1"/>
  <c r="I2514" i="1"/>
  <c r="J2514" i="1"/>
  <c r="G2515" i="1"/>
  <c r="B2515" i="1"/>
  <c r="D2515" i="1"/>
  <c r="H2515" i="1"/>
  <c r="I2515" i="1"/>
  <c r="J2515" i="1"/>
  <c r="G2516" i="1"/>
  <c r="B2516" i="1"/>
  <c r="D2516" i="1"/>
  <c r="H2516" i="1"/>
  <c r="I2516" i="1"/>
  <c r="J2516" i="1"/>
  <c r="G2517" i="1"/>
  <c r="B2517" i="1"/>
  <c r="D2517" i="1"/>
  <c r="H2517" i="1"/>
  <c r="I2517" i="1"/>
  <c r="J2517" i="1"/>
  <c r="G2518" i="1"/>
  <c r="B2518" i="1"/>
  <c r="D2518" i="1"/>
  <c r="H2518" i="1"/>
  <c r="I2518" i="1"/>
  <c r="J2518" i="1"/>
  <c r="G2519" i="1"/>
  <c r="B2519" i="1"/>
  <c r="D2519" i="1"/>
  <c r="H2519" i="1"/>
  <c r="I2519" i="1"/>
  <c r="J2519" i="1"/>
  <c r="G2520" i="1"/>
  <c r="B2520" i="1"/>
  <c r="D2520" i="1"/>
  <c r="H2520" i="1"/>
  <c r="I2520" i="1"/>
  <c r="J2520" i="1"/>
  <c r="G2521" i="1"/>
  <c r="B2521" i="1"/>
  <c r="D2521" i="1"/>
  <c r="H2521" i="1"/>
  <c r="I2521" i="1"/>
  <c r="J2521" i="1"/>
  <c r="G2522" i="1"/>
  <c r="B2522" i="1"/>
  <c r="D2522" i="1"/>
  <c r="H2522" i="1"/>
  <c r="I2522" i="1"/>
  <c r="J2522" i="1"/>
  <c r="G2523" i="1"/>
  <c r="B2523" i="1"/>
  <c r="D2523" i="1"/>
  <c r="H2523" i="1"/>
  <c r="I2523" i="1"/>
  <c r="J2523" i="1"/>
  <c r="G2524" i="1"/>
  <c r="B2524" i="1"/>
  <c r="D2524" i="1"/>
  <c r="H2524" i="1"/>
  <c r="I2524" i="1"/>
  <c r="J2524" i="1"/>
  <c r="G2525" i="1"/>
  <c r="B2525" i="1"/>
  <c r="D2525" i="1"/>
  <c r="H2525" i="1"/>
  <c r="I2525" i="1"/>
  <c r="J2525" i="1"/>
  <c r="G2526" i="1"/>
  <c r="B2526" i="1"/>
  <c r="D2526" i="1"/>
  <c r="H2526" i="1"/>
  <c r="I2526" i="1"/>
  <c r="J2526" i="1"/>
  <c r="G2527" i="1"/>
  <c r="B2527" i="1"/>
  <c r="D2527" i="1"/>
  <c r="H2527" i="1"/>
  <c r="I2527" i="1"/>
  <c r="J2527" i="1"/>
  <c r="G2528" i="1"/>
  <c r="B2528" i="1"/>
  <c r="D2528" i="1"/>
  <c r="H2528" i="1"/>
  <c r="I2528" i="1"/>
  <c r="J2528" i="1"/>
  <c r="G2529" i="1"/>
  <c r="B2529" i="1"/>
  <c r="D2529" i="1"/>
  <c r="H2529" i="1"/>
  <c r="I2529" i="1"/>
  <c r="J2529" i="1"/>
  <c r="G2530" i="1"/>
  <c r="B2530" i="1"/>
  <c r="D2530" i="1"/>
  <c r="H2530" i="1"/>
  <c r="I2530" i="1"/>
  <c r="J2530" i="1"/>
  <c r="G2531" i="1"/>
  <c r="B2531" i="1"/>
  <c r="D2531" i="1"/>
  <c r="H2531" i="1"/>
  <c r="I2531" i="1"/>
  <c r="J2531" i="1"/>
  <c r="G2532" i="1"/>
  <c r="B2532" i="1"/>
  <c r="D2532" i="1"/>
  <c r="H2532" i="1"/>
  <c r="I2532" i="1"/>
  <c r="J2532" i="1"/>
  <c r="G2533" i="1"/>
  <c r="B2533" i="1"/>
  <c r="D2533" i="1"/>
  <c r="H2533" i="1"/>
  <c r="I2533" i="1"/>
  <c r="J2533" i="1"/>
  <c r="G2534" i="1"/>
  <c r="B2534" i="1"/>
  <c r="D2534" i="1"/>
  <c r="H2534" i="1"/>
  <c r="I2534" i="1"/>
  <c r="J2534" i="1"/>
  <c r="G2535" i="1"/>
  <c r="B2535" i="1"/>
  <c r="D2535" i="1"/>
  <c r="H2535" i="1"/>
  <c r="I2535" i="1"/>
  <c r="J2535" i="1"/>
  <c r="G2536" i="1"/>
  <c r="B2536" i="1"/>
  <c r="D2536" i="1"/>
  <c r="H2536" i="1"/>
  <c r="I2536" i="1"/>
  <c r="J2536" i="1"/>
  <c r="G2537" i="1"/>
  <c r="B2537" i="1"/>
  <c r="D2537" i="1"/>
  <c r="H2537" i="1"/>
  <c r="I2537" i="1"/>
  <c r="J2537" i="1"/>
  <c r="G2538" i="1"/>
  <c r="B2538" i="1"/>
  <c r="D2538" i="1"/>
  <c r="H2538" i="1"/>
  <c r="I2538" i="1"/>
  <c r="J2538" i="1"/>
  <c r="G2539" i="1"/>
  <c r="B2539" i="1"/>
  <c r="D2539" i="1"/>
  <c r="H2539" i="1"/>
  <c r="I2539" i="1"/>
  <c r="J2539" i="1"/>
  <c r="G2540" i="1"/>
  <c r="B2540" i="1"/>
  <c r="D2540" i="1"/>
  <c r="H2540" i="1"/>
  <c r="I2540" i="1"/>
  <c r="J2540" i="1"/>
  <c r="G2541" i="1"/>
  <c r="B2541" i="1"/>
  <c r="D2541" i="1"/>
  <c r="H2541" i="1"/>
  <c r="I2541" i="1"/>
  <c r="J2541" i="1"/>
  <c r="G2542" i="1"/>
  <c r="B2542" i="1"/>
  <c r="D2542" i="1"/>
  <c r="H2542" i="1"/>
  <c r="I2542" i="1"/>
  <c r="J2542" i="1"/>
  <c r="G2543" i="1"/>
  <c r="B2543" i="1"/>
  <c r="D2543" i="1"/>
  <c r="H2543" i="1"/>
  <c r="I2543" i="1"/>
  <c r="J2543" i="1"/>
  <c r="G2544" i="1"/>
  <c r="B2544" i="1"/>
  <c r="D2544" i="1"/>
  <c r="H2544" i="1"/>
  <c r="I2544" i="1"/>
  <c r="J2544" i="1"/>
  <c r="G2545" i="1"/>
  <c r="B2545" i="1"/>
  <c r="D2545" i="1"/>
  <c r="H2545" i="1"/>
  <c r="I2545" i="1"/>
  <c r="J2545" i="1"/>
  <c r="G2546" i="1"/>
  <c r="B2546" i="1"/>
  <c r="D2546" i="1"/>
  <c r="H2546" i="1"/>
  <c r="I2546" i="1"/>
  <c r="J2546" i="1"/>
  <c r="G2547" i="1"/>
  <c r="B2547" i="1"/>
  <c r="D2547" i="1"/>
  <c r="H2547" i="1"/>
  <c r="I2547" i="1"/>
  <c r="J2547" i="1"/>
  <c r="G2548" i="1"/>
  <c r="B2548" i="1"/>
  <c r="D2548" i="1"/>
  <c r="H2548" i="1"/>
  <c r="I2548" i="1"/>
  <c r="J2548" i="1"/>
  <c r="G2549" i="1"/>
  <c r="B2549" i="1"/>
  <c r="D2549" i="1"/>
  <c r="H2549" i="1"/>
  <c r="I2549" i="1"/>
  <c r="J2549" i="1"/>
  <c r="G2550" i="1"/>
  <c r="B2550" i="1"/>
  <c r="D2550" i="1"/>
  <c r="H2550" i="1"/>
  <c r="I2550" i="1"/>
  <c r="J2550" i="1"/>
  <c r="G2551" i="1"/>
  <c r="B2551" i="1"/>
  <c r="D2551" i="1"/>
  <c r="H2551" i="1"/>
  <c r="I2551" i="1"/>
  <c r="J2551" i="1"/>
  <c r="G2552" i="1"/>
  <c r="B2552" i="1"/>
  <c r="D2552" i="1"/>
  <c r="H2552" i="1"/>
  <c r="I2552" i="1"/>
  <c r="J2552" i="1"/>
  <c r="G2553" i="1"/>
  <c r="B2553" i="1"/>
  <c r="D2553" i="1"/>
  <c r="H2553" i="1"/>
  <c r="I2553" i="1"/>
  <c r="J2553" i="1"/>
  <c r="G2554" i="1"/>
  <c r="B2554" i="1"/>
  <c r="D2554" i="1"/>
  <c r="H2554" i="1"/>
  <c r="I2554" i="1"/>
  <c r="J2554" i="1"/>
  <c r="G2555" i="1"/>
  <c r="B2555" i="1"/>
  <c r="D2555" i="1"/>
  <c r="H2555" i="1"/>
  <c r="I2555" i="1"/>
  <c r="J2555" i="1"/>
  <c r="G2556" i="1"/>
  <c r="B2556" i="1"/>
  <c r="D2556" i="1"/>
  <c r="H2556" i="1"/>
  <c r="I2556" i="1"/>
  <c r="J2556" i="1"/>
  <c r="G2557" i="1"/>
  <c r="B2557" i="1"/>
  <c r="D2557" i="1"/>
  <c r="H2557" i="1"/>
  <c r="I2557" i="1"/>
  <c r="J2557" i="1"/>
  <c r="G2558" i="1"/>
  <c r="B2558" i="1"/>
  <c r="D2558" i="1"/>
  <c r="H2558" i="1"/>
  <c r="I2558" i="1"/>
  <c r="J2558" i="1"/>
  <c r="G2559" i="1"/>
  <c r="B2559" i="1"/>
  <c r="D2559" i="1"/>
  <c r="H2559" i="1"/>
  <c r="I2559" i="1"/>
  <c r="J2559" i="1"/>
  <c r="G2560" i="1"/>
  <c r="B2560" i="1"/>
  <c r="D2560" i="1"/>
  <c r="H2560" i="1"/>
  <c r="I2560" i="1"/>
  <c r="J2560" i="1"/>
  <c r="G2561" i="1"/>
  <c r="B2561" i="1"/>
  <c r="D2561" i="1"/>
  <c r="H2561" i="1"/>
  <c r="I2561" i="1"/>
  <c r="J2561" i="1"/>
  <c r="G2562" i="1"/>
  <c r="B2562" i="1"/>
  <c r="D2562" i="1"/>
  <c r="H2562" i="1"/>
  <c r="I2562" i="1"/>
  <c r="J2562" i="1"/>
  <c r="G2563" i="1"/>
  <c r="B2563" i="1"/>
  <c r="D2563" i="1"/>
  <c r="H2563" i="1"/>
  <c r="I2563" i="1"/>
  <c r="J2563" i="1"/>
  <c r="G2564" i="1"/>
  <c r="B2564" i="1"/>
  <c r="D2564" i="1"/>
  <c r="H2564" i="1"/>
  <c r="I2564" i="1"/>
  <c r="J2564" i="1"/>
  <c r="G2565" i="1"/>
  <c r="B2565" i="1"/>
  <c r="D2565" i="1"/>
  <c r="H2565" i="1"/>
  <c r="I2565" i="1"/>
  <c r="J2565" i="1"/>
  <c r="G2566" i="1"/>
  <c r="B2566" i="1"/>
  <c r="D2566" i="1"/>
  <c r="H2566" i="1"/>
  <c r="I2566" i="1"/>
  <c r="J2566" i="1"/>
  <c r="G2567" i="1"/>
  <c r="B2567" i="1"/>
  <c r="D2567" i="1"/>
  <c r="H2567" i="1"/>
  <c r="I2567" i="1"/>
  <c r="J2567" i="1"/>
  <c r="G2568" i="1"/>
  <c r="B2568" i="1"/>
  <c r="D2568" i="1"/>
  <c r="H2568" i="1"/>
  <c r="I2568" i="1"/>
  <c r="J2568" i="1"/>
  <c r="G2569" i="1"/>
  <c r="B2569" i="1"/>
  <c r="D2569" i="1"/>
  <c r="H2569" i="1"/>
  <c r="I2569" i="1"/>
  <c r="J2569" i="1"/>
  <c r="G2570" i="1"/>
  <c r="B2570" i="1"/>
  <c r="D2570" i="1"/>
  <c r="H2570" i="1"/>
  <c r="I2570" i="1"/>
  <c r="J2570" i="1"/>
  <c r="G2571" i="1"/>
  <c r="B2571" i="1"/>
  <c r="D2571" i="1"/>
  <c r="H2571" i="1"/>
  <c r="I2571" i="1"/>
  <c r="J2571" i="1"/>
  <c r="G2572" i="1"/>
  <c r="B2572" i="1"/>
  <c r="D2572" i="1"/>
  <c r="H2572" i="1"/>
  <c r="I2572" i="1"/>
  <c r="J2572" i="1"/>
  <c r="G2573" i="1"/>
  <c r="B2573" i="1"/>
  <c r="D2573" i="1"/>
  <c r="H2573" i="1"/>
  <c r="I2573" i="1"/>
  <c r="J2573" i="1"/>
  <c r="G2574" i="1"/>
  <c r="B2574" i="1"/>
  <c r="D2574" i="1"/>
  <c r="H2574" i="1"/>
  <c r="I2574" i="1"/>
  <c r="J2574" i="1"/>
  <c r="G2575" i="1"/>
  <c r="B2575" i="1"/>
  <c r="D2575" i="1"/>
  <c r="H2575" i="1"/>
  <c r="I2575" i="1"/>
  <c r="J2575" i="1"/>
  <c r="G2576" i="1"/>
  <c r="B2576" i="1"/>
  <c r="D2576" i="1"/>
  <c r="H2576" i="1"/>
  <c r="I2576" i="1"/>
  <c r="J2576" i="1"/>
  <c r="G2577" i="1"/>
  <c r="B2577" i="1"/>
  <c r="D2577" i="1"/>
  <c r="H2577" i="1"/>
  <c r="I2577" i="1"/>
  <c r="J2577" i="1"/>
  <c r="G2578" i="1"/>
  <c r="B2578" i="1"/>
  <c r="D2578" i="1"/>
  <c r="H2578" i="1"/>
  <c r="I2578" i="1"/>
  <c r="J2578" i="1"/>
  <c r="G2579" i="1"/>
  <c r="B2579" i="1"/>
  <c r="D2579" i="1"/>
  <c r="H2579" i="1"/>
  <c r="I2579" i="1"/>
  <c r="J2579" i="1"/>
  <c r="G2580" i="1"/>
  <c r="B2580" i="1"/>
  <c r="D2580" i="1"/>
  <c r="H2580" i="1"/>
  <c r="I2580" i="1"/>
  <c r="J2580" i="1"/>
  <c r="G2581" i="1"/>
  <c r="B2581" i="1"/>
  <c r="D2581" i="1"/>
  <c r="H2581" i="1"/>
  <c r="I2581" i="1"/>
  <c r="J2581" i="1"/>
  <c r="G2582" i="1"/>
  <c r="B2582" i="1"/>
  <c r="D2582" i="1"/>
  <c r="H2582" i="1"/>
  <c r="I2582" i="1"/>
  <c r="J2582" i="1"/>
  <c r="G2583" i="1"/>
  <c r="B2583" i="1"/>
  <c r="D2583" i="1"/>
  <c r="H2583" i="1"/>
  <c r="I2583" i="1"/>
  <c r="J2583" i="1"/>
  <c r="G2584" i="1"/>
  <c r="B2584" i="1"/>
  <c r="D2584" i="1"/>
  <c r="H2584" i="1"/>
  <c r="I2584" i="1"/>
  <c r="J2584" i="1"/>
  <c r="G2585" i="1"/>
  <c r="B2585" i="1"/>
  <c r="D2585" i="1"/>
  <c r="H2585" i="1"/>
  <c r="I2585" i="1"/>
  <c r="J2585" i="1"/>
  <c r="G2586" i="1"/>
  <c r="B2586" i="1"/>
  <c r="D2586" i="1"/>
  <c r="H2586" i="1"/>
  <c r="I2586" i="1"/>
  <c r="J2586" i="1"/>
  <c r="G2587" i="1"/>
  <c r="B2587" i="1"/>
  <c r="D2587" i="1"/>
  <c r="H2587" i="1"/>
  <c r="I2587" i="1"/>
  <c r="J2587" i="1"/>
  <c r="G2588" i="1"/>
  <c r="B2588" i="1"/>
  <c r="D2588" i="1"/>
  <c r="H2588" i="1"/>
  <c r="I2588" i="1"/>
  <c r="J2588" i="1"/>
  <c r="G2589" i="1"/>
  <c r="B2589" i="1"/>
  <c r="D2589" i="1"/>
  <c r="H2589" i="1"/>
  <c r="I2589" i="1"/>
  <c r="J2589" i="1"/>
  <c r="G2590" i="1"/>
  <c r="B2590" i="1"/>
  <c r="D2590" i="1"/>
  <c r="H2590" i="1"/>
  <c r="I2590" i="1"/>
  <c r="J2590" i="1"/>
  <c r="G2591" i="1"/>
  <c r="B2591" i="1"/>
  <c r="D2591" i="1"/>
  <c r="H2591" i="1"/>
  <c r="I2591" i="1"/>
  <c r="J2591" i="1"/>
  <c r="G2592" i="1"/>
  <c r="B2592" i="1"/>
  <c r="D2592" i="1"/>
  <c r="H2592" i="1"/>
  <c r="I2592" i="1"/>
  <c r="J2592" i="1"/>
  <c r="G2593" i="1"/>
  <c r="B2593" i="1"/>
  <c r="D2593" i="1"/>
  <c r="H2593" i="1"/>
  <c r="I2593" i="1"/>
  <c r="J2593" i="1"/>
  <c r="G2594" i="1"/>
  <c r="B2594" i="1"/>
  <c r="D2594" i="1"/>
  <c r="H2594" i="1"/>
  <c r="I2594" i="1"/>
  <c r="J2594" i="1"/>
  <c r="G2595" i="1"/>
  <c r="B2595" i="1"/>
  <c r="D2595" i="1"/>
  <c r="H2595" i="1"/>
  <c r="I2595" i="1"/>
  <c r="J2595" i="1"/>
  <c r="G2596" i="1"/>
  <c r="B2596" i="1"/>
  <c r="D2596" i="1"/>
  <c r="H2596" i="1"/>
  <c r="I2596" i="1"/>
  <c r="J2596" i="1"/>
  <c r="G2597" i="1"/>
  <c r="B2597" i="1"/>
  <c r="D2597" i="1"/>
  <c r="H2597" i="1"/>
  <c r="I2597" i="1"/>
  <c r="J2597" i="1"/>
  <c r="G2598" i="1"/>
  <c r="B2598" i="1"/>
  <c r="D2598" i="1"/>
  <c r="H2598" i="1"/>
  <c r="I2598" i="1"/>
  <c r="J2598" i="1"/>
  <c r="G2599" i="1"/>
  <c r="B2599" i="1"/>
  <c r="D2599" i="1"/>
  <c r="H2599" i="1"/>
  <c r="I2599" i="1"/>
  <c r="J2599" i="1"/>
  <c r="G2600" i="1"/>
  <c r="B2600" i="1"/>
  <c r="D2600" i="1"/>
  <c r="H2600" i="1"/>
  <c r="I2600" i="1"/>
  <c r="J2600" i="1"/>
  <c r="G2601" i="1"/>
  <c r="B2601" i="1"/>
  <c r="D2601" i="1"/>
  <c r="H2601" i="1"/>
  <c r="I2601" i="1"/>
  <c r="J2601" i="1"/>
  <c r="G2602" i="1"/>
  <c r="B2602" i="1"/>
  <c r="D2602" i="1"/>
  <c r="H2602" i="1"/>
  <c r="I2602" i="1"/>
  <c r="J2602" i="1"/>
  <c r="G2603" i="1"/>
  <c r="B2603" i="1"/>
  <c r="D2603" i="1"/>
  <c r="H2603" i="1"/>
  <c r="I2603" i="1"/>
  <c r="J2603" i="1"/>
  <c r="G2604" i="1"/>
  <c r="B2604" i="1"/>
  <c r="D2604" i="1"/>
  <c r="H2604" i="1"/>
  <c r="I2604" i="1"/>
  <c r="J2604" i="1"/>
  <c r="G2605" i="1"/>
  <c r="B2605" i="1"/>
  <c r="D2605" i="1"/>
  <c r="H2605" i="1"/>
  <c r="I2605" i="1"/>
  <c r="J2605" i="1"/>
  <c r="G2606" i="1"/>
  <c r="B2606" i="1"/>
  <c r="D2606" i="1"/>
  <c r="H2606" i="1"/>
  <c r="I2606" i="1"/>
  <c r="J2606" i="1"/>
  <c r="G2607" i="1"/>
  <c r="B2607" i="1"/>
  <c r="D2607" i="1"/>
  <c r="H2607" i="1"/>
  <c r="I2607" i="1"/>
  <c r="J2607" i="1"/>
  <c r="G2608" i="1"/>
  <c r="B2608" i="1"/>
  <c r="D2608" i="1"/>
  <c r="H2608" i="1"/>
  <c r="I2608" i="1"/>
  <c r="J2608" i="1"/>
  <c r="G2609" i="1"/>
  <c r="B2609" i="1"/>
  <c r="D2609" i="1"/>
  <c r="H2609" i="1"/>
  <c r="I2609" i="1"/>
  <c r="J2609" i="1"/>
  <c r="G2610" i="1"/>
  <c r="B2610" i="1"/>
  <c r="D2610" i="1"/>
  <c r="H2610" i="1"/>
  <c r="I2610" i="1"/>
  <c r="J2610" i="1"/>
  <c r="G2611" i="1"/>
  <c r="B2611" i="1"/>
  <c r="D2611" i="1"/>
  <c r="H2611" i="1"/>
  <c r="I2611" i="1"/>
  <c r="J2611" i="1"/>
  <c r="G2612" i="1"/>
  <c r="B2612" i="1"/>
  <c r="D2612" i="1"/>
  <c r="H2612" i="1"/>
  <c r="I2612" i="1"/>
  <c r="J2612" i="1"/>
  <c r="G2613" i="1"/>
  <c r="B2613" i="1"/>
  <c r="D2613" i="1"/>
  <c r="H2613" i="1"/>
  <c r="I2613" i="1"/>
  <c r="J2613" i="1"/>
  <c r="G2614" i="1"/>
  <c r="B2614" i="1"/>
  <c r="D2614" i="1"/>
  <c r="H2614" i="1"/>
  <c r="I2614" i="1"/>
  <c r="J2614" i="1"/>
  <c r="G2615" i="1"/>
  <c r="B2615" i="1"/>
  <c r="D2615" i="1"/>
  <c r="H2615" i="1"/>
  <c r="I2615" i="1"/>
  <c r="J2615" i="1"/>
  <c r="G2616" i="1"/>
  <c r="B2616" i="1"/>
  <c r="D2616" i="1"/>
  <c r="H2616" i="1"/>
  <c r="I2616" i="1"/>
  <c r="J2616" i="1"/>
  <c r="G2617" i="1"/>
  <c r="B2617" i="1"/>
  <c r="D2617" i="1"/>
  <c r="H2617" i="1"/>
  <c r="I2617" i="1"/>
  <c r="J2617" i="1"/>
  <c r="G2618" i="1"/>
  <c r="B2618" i="1"/>
  <c r="D2618" i="1"/>
  <c r="H2618" i="1"/>
  <c r="I2618" i="1"/>
  <c r="J2618" i="1"/>
  <c r="G2619" i="1"/>
  <c r="B2619" i="1"/>
  <c r="D2619" i="1"/>
  <c r="H2619" i="1"/>
  <c r="I2619" i="1"/>
  <c r="J2619" i="1"/>
  <c r="G2620" i="1"/>
  <c r="B2620" i="1"/>
  <c r="D2620" i="1"/>
  <c r="H2620" i="1"/>
  <c r="I2620" i="1"/>
  <c r="J2620" i="1"/>
  <c r="G2621" i="1"/>
  <c r="B2621" i="1"/>
  <c r="D2621" i="1"/>
  <c r="H2621" i="1"/>
  <c r="I2621" i="1"/>
  <c r="J2621" i="1"/>
  <c r="G2622" i="1"/>
  <c r="B2622" i="1"/>
  <c r="D2622" i="1"/>
  <c r="H2622" i="1"/>
  <c r="I2622" i="1"/>
  <c r="J2622" i="1"/>
  <c r="G2623" i="1"/>
  <c r="B2623" i="1"/>
  <c r="D2623" i="1"/>
  <c r="H2623" i="1"/>
  <c r="I2623" i="1"/>
  <c r="J2623" i="1"/>
  <c r="G2624" i="1"/>
  <c r="B2624" i="1"/>
  <c r="D2624" i="1"/>
  <c r="H2624" i="1"/>
  <c r="I2624" i="1"/>
  <c r="J2624" i="1"/>
  <c r="G2625" i="1"/>
  <c r="B2625" i="1"/>
  <c r="D2625" i="1"/>
  <c r="H2625" i="1"/>
  <c r="I2625" i="1"/>
  <c r="J2625" i="1"/>
  <c r="G2626" i="1"/>
  <c r="B2626" i="1"/>
  <c r="D2626" i="1"/>
  <c r="H2626" i="1"/>
  <c r="I2626" i="1"/>
  <c r="J2626" i="1"/>
  <c r="G2627" i="1"/>
  <c r="B2627" i="1"/>
  <c r="D2627" i="1"/>
  <c r="H2627" i="1"/>
  <c r="I2627" i="1"/>
  <c r="J2627" i="1"/>
  <c r="G2628" i="1"/>
  <c r="B2628" i="1"/>
  <c r="D2628" i="1"/>
  <c r="H2628" i="1"/>
  <c r="I2628" i="1"/>
  <c r="J2628" i="1"/>
  <c r="G2629" i="1"/>
  <c r="B2629" i="1"/>
  <c r="D2629" i="1"/>
  <c r="H2629" i="1"/>
  <c r="I2629" i="1"/>
  <c r="J2629" i="1"/>
  <c r="G2630" i="1"/>
  <c r="B2630" i="1"/>
  <c r="D2630" i="1"/>
  <c r="H2630" i="1"/>
  <c r="I2630" i="1"/>
  <c r="J2630" i="1"/>
  <c r="G2631" i="1"/>
  <c r="B2631" i="1"/>
  <c r="D2631" i="1"/>
  <c r="H2631" i="1"/>
  <c r="I2631" i="1"/>
  <c r="J2631" i="1"/>
  <c r="G2632" i="1"/>
  <c r="B2632" i="1"/>
  <c r="D2632" i="1"/>
  <c r="H2632" i="1"/>
  <c r="I2632" i="1"/>
  <c r="J2632" i="1"/>
  <c r="G2633" i="1"/>
  <c r="B2633" i="1"/>
  <c r="D2633" i="1"/>
  <c r="H2633" i="1"/>
  <c r="I2633" i="1"/>
  <c r="J2633" i="1"/>
  <c r="G2634" i="1"/>
  <c r="B2634" i="1"/>
  <c r="D2634" i="1"/>
  <c r="H2634" i="1"/>
  <c r="I2634" i="1"/>
  <c r="J2634" i="1"/>
  <c r="G2635" i="1"/>
  <c r="B2635" i="1"/>
  <c r="D2635" i="1"/>
  <c r="H2635" i="1"/>
  <c r="I2635" i="1"/>
  <c r="J2635" i="1"/>
  <c r="G2636" i="1"/>
  <c r="B2636" i="1"/>
  <c r="D2636" i="1"/>
  <c r="H2636" i="1"/>
  <c r="I2636" i="1"/>
  <c r="J2636" i="1"/>
  <c r="G2637" i="1"/>
  <c r="B2637" i="1"/>
  <c r="D2637" i="1"/>
  <c r="H2637" i="1"/>
  <c r="I2637" i="1"/>
  <c r="J2637" i="1"/>
  <c r="G2638" i="1"/>
  <c r="B2638" i="1"/>
  <c r="D2638" i="1"/>
  <c r="H2638" i="1"/>
  <c r="I2638" i="1"/>
  <c r="J2638" i="1"/>
  <c r="G2639" i="1"/>
  <c r="B2639" i="1"/>
  <c r="D2639" i="1"/>
  <c r="H2639" i="1"/>
  <c r="I2639" i="1"/>
  <c r="J2639" i="1"/>
  <c r="G2640" i="1"/>
  <c r="B2640" i="1"/>
  <c r="D2640" i="1"/>
  <c r="H2640" i="1"/>
  <c r="I2640" i="1"/>
  <c r="J2640" i="1"/>
  <c r="G2641" i="1"/>
  <c r="B2641" i="1"/>
  <c r="D2641" i="1"/>
  <c r="H2641" i="1"/>
  <c r="I2641" i="1"/>
  <c r="J2641" i="1"/>
  <c r="G2642" i="1"/>
  <c r="B2642" i="1"/>
  <c r="D2642" i="1"/>
  <c r="H2642" i="1"/>
  <c r="I2642" i="1"/>
  <c r="J2642" i="1"/>
  <c r="G2643" i="1"/>
  <c r="B2643" i="1"/>
  <c r="D2643" i="1"/>
  <c r="H2643" i="1"/>
  <c r="I2643" i="1"/>
  <c r="J2643" i="1"/>
  <c r="G2644" i="1"/>
  <c r="B2644" i="1"/>
  <c r="D2644" i="1"/>
  <c r="H2644" i="1"/>
  <c r="I2644" i="1"/>
  <c r="J2644" i="1"/>
  <c r="G2645" i="1"/>
  <c r="B2645" i="1"/>
  <c r="D2645" i="1"/>
  <c r="H2645" i="1"/>
  <c r="I2645" i="1"/>
  <c r="J2645" i="1"/>
  <c r="G2646" i="1"/>
  <c r="B2646" i="1"/>
  <c r="D2646" i="1"/>
  <c r="H2646" i="1"/>
  <c r="I2646" i="1"/>
  <c r="J2646" i="1"/>
  <c r="G2647" i="1"/>
  <c r="B2647" i="1"/>
  <c r="D2647" i="1"/>
  <c r="H2647" i="1"/>
  <c r="I2647" i="1"/>
  <c r="J2647" i="1"/>
  <c r="G2648" i="1"/>
  <c r="B2648" i="1"/>
  <c r="D2648" i="1"/>
  <c r="H2648" i="1"/>
  <c r="I2648" i="1"/>
  <c r="J2648" i="1"/>
  <c r="G2649" i="1"/>
  <c r="B2649" i="1"/>
  <c r="D2649" i="1"/>
  <c r="H2649" i="1"/>
  <c r="I2649" i="1"/>
  <c r="J2649" i="1"/>
  <c r="G2650" i="1"/>
  <c r="B2650" i="1"/>
  <c r="D2650" i="1"/>
  <c r="H2650" i="1"/>
  <c r="I2650" i="1"/>
  <c r="J2650" i="1"/>
  <c r="G2651" i="1"/>
  <c r="B2651" i="1"/>
  <c r="D2651" i="1"/>
  <c r="H2651" i="1"/>
  <c r="I2651" i="1"/>
  <c r="J2651" i="1"/>
  <c r="G2652" i="1"/>
  <c r="B2652" i="1"/>
  <c r="D2652" i="1"/>
  <c r="H2652" i="1"/>
  <c r="I2652" i="1"/>
  <c r="J2652" i="1"/>
  <c r="G2653" i="1"/>
  <c r="B2653" i="1"/>
  <c r="D2653" i="1"/>
  <c r="H2653" i="1"/>
  <c r="I2653" i="1"/>
  <c r="J2653" i="1"/>
  <c r="G2654" i="1"/>
  <c r="B2654" i="1"/>
  <c r="D2654" i="1"/>
  <c r="H2654" i="1"/>
  <c r="I2654" i="1"/>
  <c r="J2654" i="1"/>
  <c r="G2655" i="1"/>
  <c r="B2655" i="1"/>
  <c r="D2655" i="1"/>
  <c r="H2655" i="1"/>
  <c r="I2655" i="1"/>
  <c r="J2655" i="1"/>
  <c r="G2656" i="1"/>
  <c r="B2656" i="1"/>
  <c r="D2656" i="1"/>
  <c r="H2656" i="1"/>
  <c r="I2656" i="1"/>
  <c r="J2656" i="1"/>
  <c r="G2657" i="1"/>
  <c r="B2657" i="1"/>
  <c r="D2657" i="1"/>
  <c r="H2657" i="1"/>
  <c r="I2657" i="1"/>
  <c r="J2657" i="1"/>
  <c r="G2658" i="1"/>
  <c r="B2658" i="1"/>
  <c r="D2658" i="1"/>
  <c r="H2658" i="1"/>
  <c r="I2658" i="1"/>
  <c r="J2658" i="1"/>
  <c r="G2659" i="1"/>
  <c r="B2659" i="1"/>
  <c r="D2659" i="1"/>
  <c r="H2659" i="1"/>
  <c r="I2659" i="1"/>
  <c r="J2659" i="1"/>
  <c r="G2660" i="1"/>
  <c r="B2660" i="1"/>
  <c r="D2660" i="1"/>
  <c r="H2660" i="1"/>
  <c r="I2660" i="1"/>
  <c r="J2660" i="1"/>
  <c r="G2661" i="1"/>
  <c r="B2661" i="1"/>
  <c r="D2661" i="1"/>
  <c r="H2661" i="1"/>
  <c r="I2661" i="1"/>
  <c r="J2661" i="1"/>
  <c r="G2662" i="1"/>
  <c r="B2662" i="1"/>
  <c r="D2662" i="1"/>
  <c r="H2662" i="1"/>
  <c r="I2662" i="1"/>
  <c r="J2662" i="1"/>
  <c r="G2663" i="1"/>
  <c r="B2663" i="1"/>
  <c r="D2663" i="1"/>
  <c r="H2663" i="1"/>
  <c r="I2663" i="1"/>
  <c r="J2663" i="1"/>
  <c r="G2664" i="1"/>
  <c r="B2664" i="1"/>
  <c r="D2664" i="1"/>
  <c r="H2664" i="1"/>
  <c r="I2664" i="1"/>
  <c r="J2664" i="1"/>
  <c r="G2665" i="1"/>
  <c r="B2665" i="1"/>
  <c r="D2665" i="1"/>
  <c r="H2665" i="1"/>
  <c r="I2665" i="1"/>
  <c r="J2665" i="1"/>
  <c r="G2666" i="1"/>
  <c r="B2666" i="1"/>
  <c r="D2666" i="1"/>
  <c r="H2666" i="1"/>
  <c r="I2666" i="1"/>
  <c r="J2666" i="1"/>
  <c r="G2667" i="1"/>
  <c r="B2667" i="1"/>
  <c r="D2667" i="1"/>
  <c r="H2667" i="1"/>
  <c r="I2667" i="1"/>
  <c r="J2667" i="1"/>
  <c r="G2668" i="1"/>
  <c r="B2668" i="1"/>
  <c r="D2668" i="1"/>
  <c r="H2668" i="1"/>
  <c r="I2668" i="1"/>
  <c r="J2668" i="1"/>
  <c r="G2669" i="1"/>
  <c r="B2669" i="1"/>
  <c r="D2669" i="1"/>
  <c r="H2669" i="1"/>
  <c r="I2669" i="1"/>
  <c r="J2669" i="1"/>
  <c r="G2670" i="1"/>
  <c r="B2670" i="1"/>
  <c r="D2670" i="1"/>
  <c r="H2670" i="1"/>
  <c r="I2670" i="1"/>
  <c r="J2670" i="1"/>
  <c r="G2671" i="1"/>
  <c r="B2671" i="1"/>
  <c r="D2671" i="1"/>
  <c r="H2671" i="1"/>
  <c r="I2671" i="1"/>
  <c r="J2671" i="1"/>
  <c r="G2672" i="1"/>
  <c r="B2672" i="1"/>
  <c r="D2672" i="1"/>
  <c r="H2672" i="1"/>
  <c r="I2672" i="1"/>
  <c r="J2672" i="1"/>
  <c r="G2673" i="1"/>
  <c r="B2673" i="1"/>
  <c r="D2673" i="1"/>
  <c r="H2673" i="1"/>
  <c r="I2673" i="1"/>
  <c r="J2673" i="1"/>
  <c r="G2674" i="1"/>
  <c r="B2674" i="1"/>
  <c r="D2674" i="1"/>
  <c r="H2674" i="1"/>
  <c r="I2674" i="1"/>
  <c r="J2674" i="1"/>
  <c r="G2675" i="1"/>
  <c r="B2675" i="1"/>
  <c r="D2675" i="1"/>
  <c r="H2675" i="1"/>
  <c r="I2675" i="1"/>
  <c r="J2675" i="1"/>
  <c r="G2676" i="1"/>
  <c r="B2676" i="1"/>
  <c r="D2676" i="1"/>
  <c r="H2676" i="1"/>
  <c r="I2676" i="1"/>
  <c r="J2676" i="1"/>
  <c r="G2677" i="1"/>
  <c r="B2677" i="1"/>
  <c r="D2677" i="1"/>
  <c r="H2677" i="1"/>
  <c r="I2677" i="1"/>
  <c r="J2677" i="1"/>
  <c r="G2678" i="1"/>
  <c r="B2678" i="1"/>
  <c r="D2678" i="1"/>
  <c r="H2678" i="1"/>
  <c r="I2678" i="1"/>
  <c r="J2678" i="1"/>
  <c r="G2679" i="1"/>
  <c r="B2679" i="1"/>
  <c r="D2679" i="1"/>
  <c r="H2679" i="1"/>
  <c r="I2679" i="1"/>
  <c r="J2679" i="1"/>
  <c r="G2680" i="1"/>
  <c r="B2680" i="1"/>
  <c r="D2680" i="1"/>
  <c r="H2680" i="1"/>
  <c r="I2680" i="1"/>
  <c r="J2680" i="1"/>
  <c r="G2681" i="1"/>
  <c r="B2681" i="1"/>
  <c r="D2681" i="1"/>
  <c r="H2681" i="1"/>
  <c r="I2681" i="1"/>
  <c r="J2681" i="1"/>
  <c r="G2682" i="1"/>
  <c r="B2682" i="1"/>
  <c r="D2682" i="1"/>
  <c r="H2682" i="1"/>
  <c r="I2682" i="1"/>
  <c r="J2682" i="1"/>
  <c r="G2683" i="1"/>
  <c r="B2683" i="1"/>
  <c r="D2683" i="1"/>
  <c r="H2683" i="1"/>
  <c r="I2683" i="1"/>
  <c r="J2683" i="1"/>
  <c r="G2684" i="1"/>
  <c r="B2684" i="1"/>
  <c r="D2684" i="1"/>
  <c r="H2684" i="1"/>
  <c r="I2684" i="1"/>
  <c r="J2684" i="1"/>
  <c r="G2685" i="1"/>
  <c r="B2685" i="1"/>
  <c r="D2685" i="1"/>
  <c r="H2685" i="1"/>
  <c r="I2685" i="1"/>
  <c r="J2685" i="1"/>
  <c r="G2686" i="1"/>
  <c r="B2686" i="1"/>
  <c r="D2686" i="1"/>
  <c r="H2686" i="1"/>
  <c r="I2686" i="1"/>
  <c r="J2686" i="1"/>
  <c r="G2687" i="1"/>
  <c r="B2687" i="1"/>
  <c r="D2687" i="1"/>
  <c r="H2687" i="1"/>
  <c r="I2687" i="1"/>
  <c r="J2687" i="1"/>
  <c r="G2688" i="1"/>
  <c r="B2688" i="1"/>
  <c r="D2688" i="1"/>
  <c r="H2688" i="1"/>
  <c r="I2688" i="1"/>
  <c r="J2688" i="1"/>
  <c r="G2689" i="1"/>
  <c r="B2689" i="1"/>
  <c r="D2689" i="1"/>
  <c r="H2689" i="1"/>
  <c r="I2689" i="1"/>
  <c r="J2689" i="1"/>
  <c r="G2690" i="1"/>
  <c r="B2690" i="1"/>
  <c r="D2690" i="1"/>
  <c r="H2690" i="1"/>
  <c r="I2690" i="1"/>
  <c r="J2690" i="1"/>
  <c r="G2691" i="1"/>
  <c r="B2691" i="1"/>
  <c r="D2691" i="1"/>
  <c r="H2691" i="1"/>
  <c r="I2691" i="1"/>
  <c r="J2691" i="1"/>
  <c r="G2692" i="1"/>
  <c r="B2692" i="1"/>
  <c r="D2692" i="1"/>
  <c r="H2692" i="1"/>
  <c r="I2692" i="1"/>
  <c r="J2692" i="1"/>
  <c r="G2693" i="1"/>
  <c r="B2693" i="1"/>
  <c r="D2693" i="1"/>
  <c r="H2693" i="1"/>
  <c r="I2693" i="1"/>
  <c r="J2693" i="1"/>
  <c r="G2694" i="1"/>
  <c r="B2694" i="1"/>
  <c r="D2694" i="1"/>
  <c r="H2694" i="1"/>
  <c r="I2694" i="1"/>
  <c r="J2694" i="1"/>
  <c r="G2695" i="1"/>
  <c r="B2695" i="1"/>
  <c r="D2695" i="1"/>
  <c r="H2695" i="1"/>
  <c r="I2695" i="1"/>
  <c r="J2695" i="1"/>
  <c r="G2696" i="1"/>
  <c r="B2696" i="1"/>
  <c r="D2696" i="1"/>
  <c r="H2696" i="1"/>
  <c r="I2696" i="1"/>
  <c r="J2696" i="1"/>
  <c r="G2697" i="1"/>
  <c r="B2697" i="1"/>
  <c r="D2697" i="1"/>
  <c r="H2697" i="1"/>
  <c r="I2697" i="1"/>
  <c r="J2697" i="1"/>
  <c r="G2698" i="1"/>
  <c r="B2698" i="1"/>
  <c r="D2698" i="1"/>
  <c r="H2698" i="1"/>
  <c r="I2698" i="1"/>
  <c r="J2698" i="1"/>
  <c r="G2699" i="1"/>
  <c r="B2699" i="1"/>
  <c r="D2699" i="1"/>
  <c r="H2699" i="1"/>
  <c r="I2699" i="1"/>
  <c r="J2699" i="1"/>
  <c r="G2700" i="1"/>
  <c r="B2700" i="1"/>
  <c r="D2700" i="1"/>
  <c r="H2700" i="1"/>
  <c r="I2700" i="1"/>
  <c r="J2700" i="1"/>
  <c r="G2701" i="1"/>
  <c r="B2701" i="1"/>
  <c r="D2701" i="1"/>
  <c r="H2701" i="1"/>
  <c r="I2701" i="1"/>
  <c r="J2701" i="1"/>
  <c r="G2702" i="1"/>
  <c r="B2702" i="1"/>
  <c r="D2702" i="1"/>
  <c r="H2702" i="1"/>
  <c r="I2702" i="1"/>
  <c r="J2702" i="1"/>
  <c r="G2703" i="1"/>
  <c r="B2703" i="1"/>
  <c r="D2703" i="1"/>
  <c r="H2703" i="1"/>
  <c r="I2703" i="1"/>
  <c r="J2703" i="1"/>
  <c r="G2704" i="1"/>
  <c r="B2704" i="1"/>
  <c r="D2704" i="1"/>
  <c r="H2704" i="1"/>
  <c r="I2704" i="1"/>
  <c r="J2704" i="1"/>
  <c r="G2705" i="1"/>
  <c r="B2705" i="1"/>
  <c r="D2705" i="1"/>
  <c r="H2705" i="1"/>
  <c r="I2705" i="1"/>
  <c r="J2705" i="1"/>
  <c r="G2706" i="1"/>
  <c r="B2706" i="1"/>
  <c r="D2706" i="1"/>
  <c r="H2706" i="1"/>
  <c r="I2706" i="1"/>
  <c r="J2706" i="1"/>
  <c r="G2707" i="1"/>
  <c r="B2707" i="1"/>
  <c r="D2707" i="1"/>
  <c r="H2707" i="1"/>
  <c r="I2707" i="1"/>
  <c r="J2707" i="1"/>
  <c r="G2708" i="1"/>
  <c r="B2708" i="1"/>
  <c r="D2708" i="1"/>
  <c r="H2708" i="1"/>
  <c r="I2708" i="1"/>
  <c r="J2708" i="1"/>
  <c r="G2709" i="1"/>
  <c r="B2709" i="1"/>
  <c r="D2709" i="1"/>
  <c r="H2709" i="1"/>
  <c r="I2709" i="1"/>
  <c r="J2709" i="1"/>
  <c r="G2710" i="1"/>
  <c r="B2710" i="1"/>
  <c r="D2710" i="1"/>
  <c r="H2710" i="1"/>
  <c r="I2710" i="1"/>
  <c r="J2710" i="1"/>
  <c r="G2711" i="1"/>
  <c r="B2711" i="1"/>
  <c r="D2711" i="1"/>
  <c r="H2711" i="1"/>
  <c r="I2711" i="1"/>
  <c r="J2711" i="1"/>
  <c r="G2712" i="1"/>
  <c r="B2712" i="1"/>
  <c r="D2712" i="1"/>
  <c r="H2712" i="1"/>
  <c r="I2712" i="1"/>
  <c r="J2712" i="1"/>
  <c r="G2713" i="1"/>
  <c r="B2713" i="1"/>
  <c r="D2713" i="1"/>
  <c r="H2713" i="1"/>
  <c r="I2713" i="1"/>
  <c r="J2713" i="1"/>
  <c r="G2714" i="1"/>
  <c r="B2714" i="1"/>
  <c r="D2714" i="1"/>
  <c r="H2714" i="1"/>
  <c r="I2714" i="1"/>
  <c r="J2714" i="1"/>
  <c r="G2715" i="1"/>
  <c r="B2715" i="1"/>
  <c r="D2715" i="1"/>
  <c r="H2715" i="1"/>
  <c r="I2715" i="1"/>
  <c r="J2715" i="1"/>
  <c r="G2716" i="1"/>
  <c r="B2716" i="1"/>
  <c r="D2716" i="1"/>
  <c r="H2716" i="1"/>
  <c r="I2716" i="1"/>
  <c r="J2716" i="1"/>
  <c r="G2717" i="1"/>
  <c r="B2717" i="1"/>
  <c r="D2717" i="1"/>
  <c r="H2717" i="1"/>
  <c r="I2717" i="1"/>
  <c r="J2717" i="1"/>
  <c r="G2718" i="1"/>
  <c r="B2718" i="1"/>
  <c r="D2718" i="1"/>
  <c r="H2718" i="1"/>
  <c r="I2718" i="1"/>
  <c r="J2718" i="1"/>
  <c r="G2719" i="1"/>
  <c r="B2719" i="1"/>
  <c r="D2719" i="1"/>
  <c r="H2719" i="1"/>
  <c r="I2719" i="1"/>
  <c r="J2719" i="1"/>
  <c r="G2720" i="1"/>
  <c r="B2720" i="1"/>
  <c r="D2720" i="1"/>
  <c r="H2720" i="1"/>
  <c r="I2720" i="1"/>
  <c r="J2720" i="1"/>
  <c r="G2721" i="1"/>
  <c r="B2721" i="1"/>
  <c r="D2721" i="1"/>
  <c r="H2721" i="1"/>
  <c r="I2721" i="1"/>
  <c r="J2721" i="1"/>
  <c r="G2722" i="1"/>
  <c r="B2722" i="1"/>
  <c r="D2722" i="1"/>
  <c r="H2722" i="1"/>
  <c r="I2722" i="1"/>
  <c r="J2722" i="1"/>
  <c r="G2723" i="1"/>
  <c r="B2723" i="1"/>
  <c r="D2723" i="1"/>
  <c r="H2723" i="1"/>
  <c r="I2723" i="1"/>
  <c r="J2723" i="1"/>
  <c r="G2724" i="1"/>
  <c r="B2724" i="1"/>
  <c r="D2724" i="1"/>
  <c r="H2724" i="1"/>
  <c r="I2724" i="1"/>
  <c r="J2724" i="1"/>
  <c r="G2725" i="1"/>
  <c r="B2725" i="1"/>
  <c r="D2725" i="1"/>
  <c r="H2725" i="1"/>
  <c r="I2725" i="1"/>
  <c r="J2725" i="1"/>
  <c r="G2726" i="1"/>
  <c r="B2726" i="1"/>
  <c r="D2726" i="1"/>
  <c r="H2726" i="1"/>
  <c r="I2726" i="1"/>
  <c r="J2726" i="1"/>
  <c r="G2727" i="1"/>
  <c r="B2727" i="1"/>
  <c r="D2727" i="1"/>
  <c r="H2727" i="1"/>
  <c r="I2727" i="1"/>
  <c r="J2727" i="1"/>
  <c r="G2728" i="1"/>
  <c r="B2728" i="1"/>
  <c r="D2728" i="1"/>
  <c r="H2728" i="1"/>
  <c r="I2728" i="1"/>
  <c r="J2728" i="1"/>
  <c r="G2729" i="1"/>
  <c r="B2729" i="1"/>
  <c r="D2729" i="1"/>
  <c r="H2729" i="1"/>
  <c r="I2729" i="1"/>
  <c r="J2729" i="1"/>
  <c r="G2730" i="1"/>
  <c r="B2730" i="1"/>
  <c r="D2730" i="1"/>
  <c r="H2730" i="1"/>
  <c r="I2730" i="1"/>
  <c r="J2730" i="1"/>
  <c r="G2731" i="1"/>
  <c r="B2731" i="1"/>
  <c r="D2731" i="1"/>
  <c r="H2731" i="1"/>
  <c r="I2731" i="1"/>
  <c r="J2731" i="1"/>
  <c r="G2732" i="1"/>
  <c r="B2732" i="1"/>
  <c r="D2732" i="1"/>
  <c r="H2732" i="1"/>
  <c r="I2732" i="1"/>
  <c r="J2732" i="1"/>
  <c r="G2733" i="1"/>
  <c r="B2733" i="1"/>
  <c r="D2733" i="1"/>
  <c r="H2733" i="1"/>
  <c r="I2733" i="1"/>
  <c r="J2733" i="1"/>
  <c r="G2734" i="1"/>
  <c r="B2734" i="1"/>
  <c r="D2734" i="1"/>
  <c r="H2734" i="1"/>
  <c r="I2734" i="1"/>
  <c r="J2734" i="1"/>
  <c r="G2735" i="1"/>
  <c r="B2735" i="1"/>
  <c r="D2735" i="1"/>
  <c r="H2735" i="1"/>
  <c r="I2735" i="1"/>
  <c r="J2735" i="1"/>
  <c r="G2736" i="1"/>
  <c r="B2736" i="1"/>
  <c r="D2736" i="1"/>
  <c r="H2736" i="1"/>
  <c r="I2736" i="1"/>
  <c r="J2736" i="1"/>
  <c r="G2737" i="1"/>
  <c r="B2737" i="1"/>
  <c r="D2737" i="1"/>
  <c r="H2737" i="1"/>
  <c r="I2737" i="1"/>
  <c r="J2737" i="1"/>
  <c r="G2738" i="1"/>
  <c r="B2738" i="1"/>
  <c r="D2738" i="1"/>
  <c r="H2738" i="1"/>
  <c r="I2738" i="1"/>
  <c r="J2738" i="1"/>
  <c r="G2739" i="1"/>
  <c r="B2739" i="1"/>
  <c r="D2739" i="1"/>
  <c r="H2739" i="1"/>
  <c r="I2739" i="1"/>
  <c r="J2739" i="1"/>
  <c r="G2740" i="1"/>
  <c r="B2740" i="1"/>
  <c r="D2740" i="1"/>
  <c r="H2740" i="1"/>
  <c r="I2740" i="1"/>
  <c r="J2740" i="1"/>
  <c r="G2741" i="1"/>
  <c r="B2741" i="1"/>
  <c r="D2741" i="1"/>
  <c r="H2741" i="1"/>
  <c r="I2741" i="1"/>
  <c r="J2741" i="1"/>
  <c r="G2742" i="1"/>
  <c r="B2742" i="1"/>
  <c r="D2742" i="1"/>
  <c r="H2742" i="1"/>
  <c r="I2742" i="1"/>
  <c r="J2742" i="1"/>
  <c r="G2743" i="1"/>
  <c r="B2743" i="1"/>
  <c r="D2743" i="1"/>
  <c r="H2743" i="1"/>
  <c r="I2743" i="1"/>
  <c r="J2743" i="1"/>
  <c r="G2744" i="1"/>
  <c r="B2744" i="1"/>
  <c r="D2744" i="1"/>
  <c r="H2744" i="1"/>
  <c r="I2744" i="1"/>
  <c r="J2744" i="1"/>
  <c r="G2745" i="1"/>
  <c r="B2745" i="1"/>
  <c r="D2745" i="1"/>
  <c r="H2745" i="1"/>
  <c r="I2745" i="1"/>
  <c r="J2745" i="1"/>
  <c r="G2746" i="1"/>
  <c r="B2746" i="1"/>
  <c r="D2746" i="1"/>
  <c r="H2746" i="1"/>
  <c r="I2746" i="1"/>
  <c r="J2746" i="1"/>
  <c r="G2747" i="1"/>
  <c r="B2747" i="1"/>
  <c r="D2747" i="1"/>
  <c r="H2747" i="1"/>
  <c r="I2747" i="1"/>
  <c r="J2747" i="1"/>
  <c r="G2748" i="1"/>
  <c r="B2748" i="1"/>
  <c r="D2748" i="1"/>
  <c r="H2748" i="1"/>
  <c r="I2748" i="1"/>
  <c r="J2748" i="1"/>
  <c r="G2749" i="1"/>
  <c r="B2749" i="1"/>
  <c r="D2749" i="1"/>
  <c r="H2749" i="1"/>
  <c r="I2749" i="1"/>
  <c r="J2749" i="1"/>
  <c r="G2750" i="1"/>
  <c r="B2750" i="1"/>
  <c r="D2750" i="1"/>
  <c r="H2750" i="1"/>
  <c r="I2750" i="1"/>
  <c r="J2750" i="1"/>
  <c r="G2751" i="1"/>
  <c r="B2751" i="1"/>
  <c r="D2751" i="1"/>
  <c r="H2751" i="1"/>
  <c r="I2751" i="1"/>
  <c r="J2751" i="1"/>
  <c r="G2752" i="1"/>
  <c r="B2752" i="1"/>
  <c r="D2752" i="1"/>
  <c r="H2752" i="1"/>
  <c r="I2752" i="1"/>
  <c r="J2752" i="1"/>
  <c r="G2753" i="1"/>
  <c r="B2753" i="1"/>
  <c r="D2753" i="1"/>
  <c r="H2753" i="1"/>
  <c r="I2753" i="1"/>
  <c r="J2753" i="1"/>
  <c r="G2754" i="1"/>
  <c r="B2754" i="1"/>
  <c r="D2754" i="1"/>
  <c r="H2754" i="1"/>
  <c r="I2754" i="1"/>
  <c r="J2754" i="1"/>
  <c r="G2755" i="1"/>
  <c r="B2755" i="1"/>
  <c r="D2755" i="1"/>
  <c r="H2755" i="1"/>
  <c r="I2755" i="1"/>
  <c r="J2755" i="1"/>
  <c r="G2756" i="1"/>
  <c r="B2756" i="1"/>
  <c r="D2756" i="1"/>
  <c r="H2756" i="1"/>
  <c r="I2756" i="1"/>
  <c r="J2756" i="1"/>
  <c r="G2757" i="1"/>
  <c r="B2757" i="1"/>
  <c r="D2757" i="1"/>
  <c r="H2757" i="1"/>
  <c r="I2757" i="1"/>
  <c r="J2757" i="1"/>
  <c r="G2758" i="1"/>
  <c r="B2758" i="1"/>
  <c r="D2758" i="1"/>
  <c r="H2758" i="1"/>
  <c r="I2758" i="1"/>
  <c r="J2758" i="1"/>
  <c r="G2759" i="1"/>
  <c r="B2759" i="1"/>
  <c r="D2759" i="1"/>
  <c r="H2759" i="1"/>
  <c r="I2759" i="1"/>
  <c r="J2759" i="1"/>
  <c r="G2760" i="1"/>
  <c r="B2760" i="1"/>
  <c r="D2760" i="1"/>
  <c r="H2760" i="1"/>
  <c r="I2760" i="1"/>
  <c r="J2760" i="1"/>
  <c r="G2761" i="1"/>
  <c r="B2761" i="1"/>
  <c r="D2761" i="1"/>
  <c r="H2761" i="1"/>
  <c r="I2761" i="1"/>
  <c r="J2761" i="1"/>
  <c r="G2762" i="1"/>
  <c r="B2762" i="1"/>
  <c r="D2762" i="1"/>
  <c r="H2762" i="1"/>
  <c r="I2762" i="1"/>
  <c r="J2762" i="1"/>
  <c r="G2763" i="1"/>
  <c r="B2763" i="1"/>
  <c r="D2763" i="1"/>
  <c r="H2763" i="1"/>
  <c r="I2763" i="1"/>
  <c r="J2763" i="1"/>
  <c r="G2764" i="1"/>
  <c r="B2764" i="1"/>
  <c r="D2764" i="1"/>
  <c r="H2764" i="1"/>
  <c r="I2764" i="1"/>
  <c r="J2764" i="1"/>
  <c r="G2765" i="1"/>
  <c r="B2765" i="1"/>
  <c r="D2765" i="1"/>
  <c r="H2765" i="1"/>
  <c r="I2765" i="1"/>
  <c r="J2765" i="1"/>
  <c r="G2766" i="1"/>
  <c r="B2766" i="1"/>
  <c r="D2766" i="1"/>
  <c r="H2766" i="1"/>
  <c r="I2766" i="1"/>
  <c r="J2766" i="1"/>
  <c r="G2767" i="1"/>
  <c r="B2767" i="1"/>
  <c r="D2767" i="1"/>
  <c r="H2767" i="1"/>
  <c r="I2767" i="1"/>
  <c r="J2767" i="1"/>
  <c r="G2768" i="1"/>
  <c r="B2768" i="1"/>
  <c r="D2768" i="1"/>
  <c r="H2768" i="1"/>
  <c r="I2768" i="1"/>
  <c r="J2768" i="1"/>
  <c r="G2769" i="1"/>
  <c r="B2769" i="1"/>
  <c r="D2769" i="1"/>
  <c r="H2769" i="1"/>
  <c r="I2769" i="1"/>
  <c r="J2769" i="1"/>
  <c r="G2770" i="1"/>
  <c r="B2770" i="1"/>
  <c r="D2770" i="1"/>
  <c r="H2770" i="1"/>
  <c r="I2770" i="1"/>
  <c r="J2770" i="1"/>
  <c r="G2771" i="1"/>
  <c r="B2771" i="1"/>
  <c r="D2771" i="1"/>
  <c r="H2771" i="1"/>
  <c r="I2771" i="1"/>
  <c r="J2771" i="1"/>
  <c r="G2772" i="1"/>
  <c r="B2772" i="1"/>
  <c r="D2772" i="1"/>
  <c r="H2772" i="1"/>
  <c r="I2772" i="1"/>
  <c r="J2772" i="1"/>
  <c r="G2773" i="1"/>
  <c r="B2773" i="1"/>
  <c r="D2773" i="1"/>
  <c r="H2773" i="1"/>
  <c r="I2773" i="1"/>
  <c r="J2773" i="1"/>
  <c r="G2774" i="1"/>
  <c r="B2774" i="1"/>
  <c r="D2774" i="1"/>
  <c r="H2774" i="1"/>
  <c r="I2774" i="1"/>
  <c r="J2774" i="1"/>
  <c r="G2775" i="1"/>
  <c r="B2775" i="1"/>
  <c r="D2775" i="1"/>
  <c r="H2775" i="1"/>
  <c r="I2775" i="1"/>
  <c r="J2775" i="1"/>
  <c r="G2776" i="1"/>
  <c r="B2776" i="1"/>
  <c r="D2776" i="1"/>
  <c r="H2776" i="1"/>
  <c r="I2776" i="1"/>
  <c r="J2776" i="1"/>
  <c r="G2777" i="1"/>
  <c r="B2777" i="1"/>
  <c r="D2777" i="1"/>
  <c r="H2777" i="1"/>
  <c r="I2777" i="1"/>
  <c r="J2777" i="1"/>
  <c r="G2778" i="1"/>
  <c r="B2778" i="1"/>
  <c r="D2778" i="1"/>
  <c r="H2778" i="1"/>
  <c r="I2778" i="1"/>
  <c r="J2778" i="1"/>
  <c r="G2779" i="1"/>
  <c r="B2779" i="1"/>
  <c r="D2779" i="1"/>
  <c r="H2779" i="1"/>
  <c r="I2779" i="1"/>
  <c r="J2779" i="1"/>
  <c r="G2780" i="1"/>
  <c r="B2780" i="1"/>
  <c r="D2780" i="1"/>
  <c r="H2780" i="1"/>
  <c r="I2780" i="1"/>
  <c r="J2780" i="1"/>
  <c r="G2781" i="1"/>
  <c r="B2781" i="1"/>
  <c r="D2781" i="1"/>
  <c r="H2781" i="1"/>
  <c r="I2781" i="1"/>
  <c r="J2781" i="1"/>
  <c r="G2782" i="1"/>
  <c r="B2782" i="1"/>
  <c r="D2782" i="1"/>
  <c r="H2782" i="1"/>
  <c r="I2782" i="1"/>
  <c r="J2782" i="1"/>
  <c r="G2783" i="1"/>
  <c r="B2783" i="1"/>
  <c r="D2783" i="1"/>
  <c r="H2783" i="1"/>
  <c r="I2783" i="1"/>
  <c r="J2783" i="1"/>
  <c r="G2784" i="1"/>
  <c r="B2784" i="1"/>
  <c r="D2784" i="1"/>
  <c r="H2784" i="1"/>
  <c r="I2784" i="1"/>
  <c r="J2784" i="1"/>
  <c r="G2785" i="1"/>
  <c r="B2785" i="1"/>
  <c r="D2785" i="1"/>
  <c r="H2785" i="1"/>
  <c r="I2785" i="1"/>
  <c r="J2785" i="1"/>
  <c r="G2786" i="1"/>
  <c r="B2786" i="1"/>
  <c r="D2786" i="1"/>
  <c r="H2786" i="1"/>
  <c r="I2786" i="1"/>
  <c r="J2786" i="1"/>
  <c r="G2787" i="1"/>
  <c r="B2787" i="1"/>
  <c r="D2787" i="1"/>
  <c r="H2787" i="1"/>
  <c r="I2787" i="1"/>
  <c r="J2787" i="1"/>
  <c r="G2788" i="1"/>
  <c r="B2788" i="1"/>
  <c r="D2788" i="1"/>
  <c r="H2788" i="1"/>
  <c r="I2788" i="1"/>
  <c r="J2788" i="1"/>
  <c r="G2789" i="1"/>
  <c r="B2789" i="1"/>
  <c r="D2789" i="1"/>
  <c r="H2789" i="1"/>
  <c r="I2789" i="1"/>
  <c r="J2789" i="1"/>
  <c r="G2790" i="1"/>
  <c r="B2790" i="1"/>
  <c r="D2790" i="1"/>
  <c r="H2790" i="1"/>
  <c r="I2790" i="1"/>
  <c r="J2790" i="1"/>
  <c r="G2791" i="1"/>
  <c r="B2791" i="1"/>
  <c r="D2791" i="1"/>
  <c r="H2791" i="1"/>
  <c r="I2791" i="1"/>
  <c r="J2791" i="1"/>
  <c r="G2792" i="1"/>
  <c r="B2792" i="1"/>
  <c r="D2792" i="1"/>
  <c r="H2792" i="1"/>
  <c r="I2792" i="1"/>
  <c r="J2792" i="1"/>
  <c r="G2793" i="1"/>
  <c r="B2793" i="1"/>
  <c r="D2793" i="1"/>
  <c r="H2793" i="1"/>
  <c r="I2793" i="1"/>
  <c r="J2793" i="1"/>
  <c r="G2794" i="1"/>
  <c r="B2794" i="1"/>
  <c r="D2794" i="1"/>
  <c r="H2794" i="1"/>
  <c r="I2794" i="1"/>
  <c r="J2794" i="1"/>
  <c r="G2795" i="1"/>
  <c r="B2795" i="1"/>
  <c r="D2795" i="1"/>
  <c r="H2795" i="1"/>
  <c r="I2795" i="1"/>
  <c r="J2795" i="1"/>
  <c r="G2796" i="1"/>
  <c r="B2796" i="1"/>
  <c r="D2796" i="1"/>
  <c r="H2796" i="1"/>
  <c r="I2796" i="1"/>
  <c r="J2796" i="1"/>
  <c r="G2797" i="1"/>
  <c r="B2797" i="1"/>
  <c r="D2797" i="1"/>
  <c r="H2797" i="1"/>
  <c r="I2797" i="1"/>
  <c r="J2797" i="1"/>
  <c r="G2798" i="1"/>
  <c r="B2798" i="1"/>
  <c r="D2798" i="1"/>
  <c r="H2798" i="1"/>
  <c r="I2798" i="1"/>
  <c r="J2798" i="1"/>
  <c r="G2799" i="1"/>
  <c r="B2799" i="1"/>
  <c r="D2799" i="1"/>
  <c r="H2799" i="1"/>
  <c r="I2799" i="1"/>
  <c r="J2799" i="1"/>
  <c r="G2800" i="1"/>
  <c r="B2800" i="1"/>
  <c r="D2800" i="1"/>
  <c r="H2800" i="1"/>
  <c r="I2800" i="1"/>
  <c r="J2800" i="1"/>
  <c r="G2801" i="1"/>
  <c r="B2801" i="1"/>
  <c r="D2801" i="1"/>
  <c r="H2801" i="1"/>
  <c r="I2801" i="1"/>
  <c r="J2801" i="1"/>
  <c r="G2802" i="1"/>
  <c r="B2802" i="1"/>
  <c r="D2802" i="1"/>
  <c r="H2802" i="1"/>
  <c r="I2802" i="1"/>
  <c r="J2802" i="1"/>
  <c r="G2803" i="1"/>
  <c r="B2803" i="1"/>
  <c r="D2803" i="1"/>
  <c r="H2803" i="1"/>
  <c r="I2803" i="1"/>
  <c r="J2803" i="1"/>
  <c r="G2804" i="1"/>
  <c r="B2804" i="1"/>
  <c r="D2804" i="1"/>
  <c r="H2804" i="1"/>
  <c r="I2804" i="1"/>
  <c r="J2804" i="1"/>
  <c r="G2805" i="1"/>
  <c r="B2805" i="1"/>
  <c r="D2805" i="1"/>
  <c r="H2805" i="1"/>
  <c r="I2805" i="1"/>
  <c r="J2805" i="1"/>
  <c r="G2806" i="1"/>
  <c r="B2806" i="1"/>
  <c r="D2806" i="1"/>
  <c r="H2806" i="1"/>
  <c r="I2806" i="1"/>
  <c r="J2806" i="1"/>
  <c r="G2807" i="1"/>
  <c r="B2807" i="1"/>
  <c r="D2807" i="1"/>
  <c r="H2807" i="1"/>
  <c r="I2807" i="1"/>
  <c r="J2807" i="1"/>
  <c r="G2808" i="1"/>
  <c r="B2808" i="1"/>
  <c r="D2808" i="1"/>
  <c r="H2808" i="1"/>
  <c r="I2808" i="1"/>
  <c r="J2808" i="1"/>
  <c r="G2809" i="1"/>
  <c r="B2809" i="1"/>
  <c r="D2809" i="1"/>
  <c r="H2809" i="1"/>
  <c r="I2809" i="1"/>
  <c r="J2809" i="1"/>
  <c r="G2810" i="1"/>
  <c r="B2810" i="1"/>
  <c r="D2810" i="1"/>
  <c r="H2810" i="1"/>
  <c r="I2810" i="1"/>
  <c r="J2810" i="1"/>
  <c r="G2811" i="1"/>
  <c r="B2811" i="1"/>
  <c r="D2811" i="1"/>
  <c r="H2811" i="1"/>
  <c r="I2811" i="1"/>
  <c r="J2811" i="1"/>
  <c r="G2812" i="1"/>
  <c r="B2812" i="1"/>
  <c r="D2812" i="1"/>
  <c r="H2812" i="1"/>
  <c r="I2812" i="1"/>
  <c r="J2812" i="1"/>
  <c r="G2813" i="1"/>
  <c r="B2813" i="1"/>
  <c r="D2813" i="1"/>
  <c r="H2813" i="1"/>
  <c r="I2813" i="1"/>
  <c r="J2813" i="1"/>
  <c r="G2814" i="1"/>
  <c r="B2814" i="1"/>
  <c r="D2814" i="1"/>
  <c r="H2814" i="1"/>
  <c r="I2814" i="1"/>
  <c r="J2814" i="1"/>
  <c r="G2815" i="1"/>
  <c r="B2815" i="1"/>
  <c r="D2815" i="1"/>
  <c r="H2815" i="1"/>
  <c r="I2815" i="1"/>
  <c r="J2815" i="1"/>
  <c r="G2816" i="1"/>
  <c r="B2816" i="1"/>
  <c r="D2816" i="1"/>
  <c r="H2816" i="1"/>
  <c r="I2816" i="1"/>
  <c r="J2816" i="1"/>
  <c r="G2817" i="1"/>
  <c r="B2817" i="1"/>
  <c r="D2817" i="1"/>
  <c r="H2817" i="1"/>
  <c r="I2817" i="1"/>
  <c r="J2817" i="1"/>
  <c r="G2818" i="1"/>
  <c r="B2818" i="1"/>
  <c r="D2818" i="1"/>
  <c r="H2818" i="1"/>
  <c r="I2818" i="1"/>
  <c r="J2818" i="1"/>
  <c r="G2819" i="1"/>
  <c r="B2819" i="1"/>
  <c r="D2819" i="1"/>
  <c r="H2819" i="1"/>
  <c r="I2819" i="1"/>
  <c r="J2819" i="1"/>
  <c r="G2820" i="1"/>
  <c r="B2820" i="1"/>
  <c r="D2820" i="1"/>
  <c r="H2820" i="1"/>
  <c r="I2820" i="1"/>
  <c r="J2820" i="1"/>
  <c r="G2821" i="1"/>
  <c r="B2821" i="1"/>
  <c r="D2821" i="1"/>
  <c r="H2821" i="1"/>
  <c r="I2821" i="1"/>
  <c r="J2821" i="1"/>
  <c r="G2822" i="1"/>
  <c r="B2822" i="1"/>
  <c r="D2822" i="1"/>
  <c r="H2822" i="1"/>
  <c r="I2822" i="1"/>
  <c r="J2822" i="1"/>
  <c r="G2823" i="1"/>
  <c r="B2823" i="1"/>
  <c r="D2823" i="1"/>
  <c r="H2823" i="1"/>
  <c r="I2823" i="1"/>
  <c r="J2823" i="1"/>
  <c r="G2824" i="1"/>
  <c r="B2824" i="1"/>
  <c r="D2824" i="1"/>
  <c r="H2824" i="1"/>
  <c r="I2824" i="1"/>
  <c r="J2824" i="1"/>
  <c r="G2825" i="1"/>
  <c r="B2825" i="1"/>
  <c r="D2825" i="1"/>
  <c r="H2825" i="1"/>
  <c r="I2825" i="1"/>
  <c r="J2825" i="1"/>
  <c r="G2826" i="1"/>
  <c r="B2826" i="1"/>
  <c r="D2826" i="1"/>
  <c r="H2826" i="1"/>
  <c r="I2826" i="1"/>
  <c r="J2826" i="1"/>
  <c r="G2827" i="1"/>
  <c r="B2827" i="1"/>
  <c r="D2827" i="1"/>
  <c r="H2827" i="1"/>
  <c r="I2827" i="1"/>
  <c r="J2827" i="1"/>
  <c r="G2828" i="1"/>
  <c r="B2828" i="1"/>
  <c r="D2828" i="1"/>
  <c r="H2828" i="1"/>
  <c r="I2828" i="1"/>
  <c r="J2828" i="1"/>
  <c r="G2829" i="1"/>
  <c r="B2829" i="1"/>
  <c r="D2829" i="1"/>
  <c r="H2829" i="1"/>
  <c r="I2829" i="1"/>
  <c r="J2829" i="1"/>
  <c r="G2830" i="1"/>
  <c r="B2830" i="1"/>
  <c r="D2830" i="1"/>
  <c r="H2830" i="1"/>
  <c r="I2830" i="1"/>
  <c r="J2830" i="1"/>
  <c r="G2831" i="1"/>
  <c r="B2831" i="1"/>
  <c r="D2831" i="1"/>
  <c r="H2831" i="1"/>
  <c r="I2831" i="1"/>
  <c r="J2831" i="1"/>
  <c r="G2832" i="1"/>
  <c r="B2832" i="1"/>
  <c r="D2832" i="1"/>
  <c r="H2832" i="1"/>
  <c r="I2832" i="1"/>
  <c r="J2832" i="1"/>
  <c r="G2833" i="1"/>
  <c r="B2833" i="1"/>
  <c r="D2833" i="1"/>
  <c r="H2833" i="1"/>
  <c r="I2833" i="1"/>
  <c r="J2833" i="1"/>
  <c r="G2834" i="1"/>
  <c r="B2834" i="1"/>
  <c r="D2834" i="1"/>
  <c r="H2834" i="1"/>
  <c r="I2834" i="1"/>
  <c r="J2834" i="1"/>
  <c r="G2835" i="1"/>
  <c r="B2835" i="1"/>
  <c r="D2835" i="1"/>
  <c r="H2835" i="1"/>
  <c r="I2835" i="1"/>
  <c r="J2835" i="1"/>
  <c r="G2836" i="1"/>
  <c r="B2836" i="1"/>
  <c r="D2836" i="1"/>
  <c r="H2836" i="1"/>
  <c r="I2836" i="1"/>
  <c r="J2836" i="1"/>
  <c r="G2837" i="1"/>
  <c r="B2837" i="1"/>
  <c r="D2837" i="1"/>
  <c r="H2837" i="1"/>
  <c r="I2837" i="1"/>
  <c r="J2837" i="1"/>
  <c r="G2838" i="1"/>
  <c r="B2838" i="1"/>
  <c r="D2838" i="1"/>
  <c r="H2838" i="1"/>
  <c r="I2838" i="1"/>
  <c r="J2838" i="1"/>
  <c r="G2839" i="1"/>
  <c r="B2839" i="1"/>
  <c r="D2839" i="1"/>
  <c r="H2839" i="1"/>
  <c r="I2839" i="1"/>
  <c r="J2839" i="1"/>
  <c r="G2840" i="1"/>
  <c r="B2840" i="1"/>
  <c r="D2840" i="1"/>
  <c r="H2840" i="1"/>
  <c r="I2840" i="1"/>
  <c r="J2840" i="1"/>
  <c r="G2841" i="1"/>
  <c r="B2841" i="1"/>
  <c r="D2841" i="1"/>
  <c r="H2841" i="1"/>
  <c r="I2841" i="1"/>
  <c r="J2841" i="1"/>
  <c r="G2842" i="1"/>
  <c r="B2842" i="1"/>
  <c r="D2842" i="1"/>
  <c r="H2842" i="1"/>
  <c r="I2842" i="1"/>
  <c r="J2842" i="1"/>
  <c r="G2843" i="1"/>
  <c r="B2843" i="1"/>
  <c r="D2843" i="1"/>
  <c r="H2843" i="1"/>
  <c r="I2843" i="1"/>
  <c r="J2843" i="1"/>
  <c r="G2844" i="1"/>
  <c r="B2844" i="1"/>
  <c r="D2844" i="1"/>
  <c r="H2844" i="1"/>
  <c r="I2844" i="1"/>
  <c r="J2844" i="1"/>
  <c r="G2845" i="1"/>
  <c r="B2845" i="1"/>
  <c r="D2845" i="1"/>
  <c r="H2845" i="1"/>
  <c r="I2845" i="1"/>
  <c r="J2845" i="1"/>
  <c r="G2846" i="1"/>
  <c r="B2846" i="1"/>
  <c r="D2846" i="1"/>
  <c r="H2846" i="1"/>
  <c r="I2846" i="1"/>
  <c r="J2846" i="1"/>
  <c r="G2847" i="1"/>
  <c r="B2847" i="1"/>
  <c r="D2847" i="1"/>
  <c r="H2847" i="1"/>
  <c r="I2847" i="1"/>
  <c r="J2847" i="1"/>
  <c r="G2848" i="1"/>
  <c r="B2848" i="1"/>
  <c r="D2848" i="1"/>
  <c r="H2848" i="1"/>
  <c r="I2848" i="1"/>
  <c r="J2848" i="1"/>
  <c r="G2849" i="1"/>
  <c r="B2849" i="1"/>
  <c r="D2849" i="1"/>
  <c r="H2849" i="1"/>
  <c r="I2849" i="1"/>
  <c r="J2849" i="1"/>
  <c r="G2850" i="1"/>
  <c r="B2850" i="1"/>
  <c r="D2850" i="1"/>
  <c r="H2850" i="1"/>
  <c r="I2850" i="1"/>
  <c r="J2850" i="1"/>
  <c r="G2851" i="1"/>
  <c r="B2851" i="1"/>
  <c r="D2851" i="1"/>
  <c r="H2851" i="1"/>
  <c r="I2851" i="1"/>
  <c r="J2851" i="1"/>
  <c r="G2852" i="1"/>
  <c r="B2852" i="1"/>
  <c r="D2852" i="1"/>
  <c r="H2852" i="1"/>
  <c r="I2852" i="1"/>
  <c r="J2852" i="1"/>
  <c r="G2853" i="1"/>
  <c r="B2853" i="1"/>
  <c r="D2853" i="1"/>
  <c r="H2853" i="1"/>
  <c r="I2853" i="1"/>
  <c r="J2853" i="1"/>
  <c r="G2854" i="1"/>
  <c r="B2854" i="1"/>
  <c r="D2854" i="1"/>
  <c r="H2854" i="1"/>
  <c r="I2854" i="1"/>
  <c r="J2854" i="1"/>
  <c r="G2855" i="1"/>
  <c r="B2855" i="1"/>
  <c r="D2855" i="1"/>
  <c r="H2855" i="1"/>
  <c r="I2855" i="1"/>
  <c r="J2855" i="1"/>
  <c r="G2856" i="1"/>
  <c r="B2856" i="1"/>
  <c r="D2856" i="1"/>
  <c r="H2856" i="1"/>
  <c r="I2856" i="1"/>
  <c r="J2856" i="1"/>
  <c r="G2857" i="1"/>
  <c r="B2857" i="1"/>
  <c r="D2857" i="1"/>
  <c r="H2857" i="1"/>
  <c r="I2857" i="1"/>
  <c r="J2857" i="1"/>
  <c r="G2858" i="1"/>
  <c r="B2858" i="1"/>
  <c r="D2858" i="1"/>
  <c r="H2858" i="1"/>
  <c r="I2858" i="1"/>
  <c r="J2858" i="1"/>
  <c r="G2859" i="1"/>
  <c r="B2859" i="1"/>
  <c r="D2859" i="1"/>
  <c r="H2859" i="1"/>
  <c r="I2859" i="1"/>
  <c r="J2859" i="1"/>
  <c r="G2860" i="1"/>
  <c r="B2860" i="1"/>
  <c r="D2860" i="1"/>
  <c r="H2860" i="1"/>
  <c r="I2860" i="1"/>
  <c r="J2860" i="1"/>
  <c r="G2861" i="1"/>
  <c r="B2861" i="1"/>
  <c r="D2861" i="1"/>
  <c r="H2861" i="1"/>
  <c r="I2861" i="1"/>
  <c r="J2861" i="1"/>
  <c r="G2862" i="1"/>
  <c r="B2862" i="1"/>
  <c r="D2862" i="1"/>
  <c r="H2862" i="1"/>
  <c r="I2862" i="1"/>
  <c r="J2862" i="1"/>
  <c r="G2863" i="1"/>
  <c r="B2863" i="1"/>
  <c r="D2863" i="1"/>
  <c r="H2863" i="1"/>
  <c r="I2863" i="1"/>
  <c r="J2863" i="1"/>
  <c r="G2864" i="1"/>
  <c r="B2864" i="1"/>
  <c r="D2864" i="1"/>
  <c r="H2864" i="1"/>
  <c r="I2864" i="1"/>
  <c r="J2864" i="1"/>
  <c r="G2865" i="1"/>
  <c r="B2865" i="1"/>
  <c r="D2865" i="1"/>
  <c r="H2865" i="1"/>
  <c r="I2865" i="1"/>
  <c r="J2865" i="1"/>
  <c r="G2866" i="1"/>
  <c r="B2866" i="1"/>
  <c r="D2866" i="1"/>
  <c r="H2866" i="1"/>
  <c r="I2866" i="1"/>
  <c r="J2866" i="1"/>
  <c r="G2867" i="1"/>
  <c r="B2867" i="1"/>
  <c r="D2867" i="1"/>
  <c r="H2867" i="1"/>
  <c r="I2867" i="1"/>
  <c r="J2867" i="1"/>
  <c r="G2868" i="1"/>
  <c r="B2868" i="1"/>
  <c r="D2868" i="1"/>
  <c r="H2868" i="1"/>
  <c r="I2868" i="1"/>
  <c r="J2868" i="1"/>
  <c r="G2869" i="1"/>
  <c r="B2869" i="1"/>
  <c r="D2869" i="1"/>
  <c r="H2869" i="1"/>
  <c r="I2869" i="1"/>
  <c r="J2869" i="1"/>
  <c r="G2870" i="1"/>
  <c r="B2870" i="1"/>
  <c r="D2870" i="1"/>
  <c r="H2870" i="1"/>
  <c r="I2870" i="1"/>
  <c r="J2870" i="1"/>
  <c r="G2871" i="1"/>
  <c r="B2871" i="1"/>
  <c r="D2871" i="1"/>
  <c r="H2871" i="1"/>
  <c r="I2871" i="1"/>
  <c r="J2871" i="1"/>
  <c r="G2872" i="1"/>
  <c r="B2872" i="1"/>
  <c r="D2872" i="1"/>
  <c r="H2872" i="1"/>
  <c r="I2872" i="1"/>
  <c r="J2872" i="1"/>
  <c r="G2873" i="1"/>
  <c r="B2873" i="1"/>
  <c r="D2873" i="1"/>
  <c r="H2873" i="1"/>
  <c r="I2873" i="1"/>
  <c r="J2873" i="1"/>
  <c r="G2874" i="1"/>
  <c r="B2874" i="1"/>
  <c r="D2874" i="1"/>
  <c r="H2874" i="1"/>
  <c r="I2874" i="1"/>
  <c r="J2874" i="1"/>
  <c r="G2875" i="1"/>
  <c r="B2875" i="1"/>
  <c r="D2875" i="1"/>
  <c r="H2875" i="1"/>
  <c r="I2875" i="1"/>
  <c r="J2875" i="1"/>
  <c r="G2876" i="1"/>
  <c r="B2876" i="1"/>
  <c r="D2876" i="1"/>
  <c r="H2876" i="1"/>
  <c r="I2876" i="1"/>
  <c r="J2876" i="1"/>
  <c r="G2877" i="1"/>
  <c r="B2877" i="1"/>
  <c r="D2877" i="1"/>
  <c r="H2877" i="1"/>
  <c r="I2877" i="1"/>
  <c r="J2877" i="1"/>
  <c r="G2878" i="1"/>
  <c r="B2878" i="1"/>
  <c r="D2878" i="1"/>
  <c r="H2878" i="1"/>
  <c r="I2878" i="1"/>
  <c r="J2878" i="1"/>
  <c r="G2879" i="1"/>
  <c r="B2879" i="1"/>
  <c r="D2879" i="1"/>
  <c r="H2879" i="1"/>
  <c r="I2879" i="1"/>
  <c r="J2879" i="1"/>
  <c r="G2880" i="1"/>
  <c r="B2880" i="1"/>
  <c r="D2880" i="1"/>
  <c r="H2880" i="1"/>
  <c r="I2880" i="1"/>
  <c r="J2880" i="1"/>
  <c r="G2881" i="1"/>
  <c r="B2881" i="1"/>
  <c r="D2881" i="1"/>
  <c r="H2881" i="1"/>
  <c r="I2881" i="1"/>
  <c r="J2881" i="1"/>
  <c r="G2882" i="1"/>
  <c r="B2882" i="1"/>
  <c r="D2882" i="1"/>
  <c r="H2882" i="1"/>
  <c r="I2882" i="1"/>
  <c r="J2882" i="1"/>
  <c r="G2883" i="1"/>
  <c r="B2883" i="1"/>
  <c r="D2883" i="1"/>
  <c r="H2883" i="1"/>
  <c r="I2883" i="1"/>
  <c r="J2883" i="1"/>
  <c r="G2884" i="1"/>
  <c r="B2884" i="1"/>
  <c r="D2884" i="1"/>
  <c r="H2884" i="1"/>
  <c r="I2884" i="1"/>
  <c r="J2884" i="1"/>
  <c r="G2885" i="1"/>
  <c r="B2885" i="1"/>
  <c r="D2885" i="1"/>
  <c r="H2885" i="1"/>
  <c r="I2885" i="1"/>
  <c r="J2885" i="1"/>
  <c r="G2886" i="1"/>
  <c r="B2886" i="1"/>
  <c r="D2886" i="1"/>
  <c r="H2886" i="1"/>
  <c r="I2886" i="1"/>
  <c r="J2886" i="1"/>
  <c r="G2887" i="1"/>
  <c r="B2887" i="1"/>
  <c r="D2887" i="1"/>
  <c r="H2887" i="1"/>
  <c r="I2887" i="1"/>
  <c r="J2887" i="1"/>
  <c r="G2888" i="1"/>
  <c r="B2888" i="1"/>
  <c r="D2888" i="1"/>
  <c r="H2888" i="1"/>
  <c r="I2888" i="1"/>
  <c r="J2888" i="1"/>
  <c r="G2889" i="1"/>
  <c r="B2889" i="1"/>
  <c r="D2889" i="1"/>
  <c r="H2889" i="1"/>
  <c r="I2889" i="1"/>
  <c r="J2889" i="1"/>
  <c r="G2890" i="1"/>
  <c r="B2890" i="1"/>
  <c r="D2890" i="1"/>
  <c r="H2890" i="1"/>
  <c r="I2890" i="1"/>
  <c r="J2890" i="1"/>
  <c r="G2891" i="1"/>
  <c r="B2891" i="1"/>
  <c r="D2891" i="1"/>
  <c r="H2891" i="1"/>
  <c r="I2891" i="1"/>
  <c r="J2891" i="1"/>
  <c r="G2892" i="1"/>
  <c r="B2892" i="1"/>
  <c r="D2892" i="1"/>
  <c r="H2892" i="1"/>
  <c r="I2892" i="1"/>
  <c r="J2892" i="1"/>
  <c r="G2893" i="1"/>
  <c r="B2893" i="1"/>
  <c r="D2893" i="1"/>
  <c r="H2893" i="1"/>
  <c r="I2893" i="1"/>
  <c r="J2893" i="1"/>
  <c r="G2894" i="1"/>
  <c r="B2894" i="1"/>
  <c r="D2894" i="1"/>
  <c r="H2894" i="1"/>
  <c r="I2894" i="1"/>
  <c r="J2894" i="1"/>
  <c r="G2895" i="1"/>
  <c r="B2895" i="1"/>
  <c r="D2895" i="1"/>
  <c r="H2895" i="1"/>
  <c r="I2895" i="1"/>
  <c r="J2895" i="1"/>
  <c r="G2896" i="1"/>
  <c r="B2896" i="1"/>
  <c r="D2896" i="1"/>
  <c r="H2896" i="1"/>
  <c r="I2896" i="1"/>
  <c r="J2896" i="1"/>
  <c r="G2897" i="1"/>
  <c r="B2897" i="1"/>
  <c r="D2897" i="1"/>
  <c r="H2897" i="1"/>
  <c r="I2897" i="1"/>
  <c r="J2897" i="1"/>
  <c r="G2898" i="1"/>
  <c r="B2898" i="1"/>
  <c r="D2898" i="1"/>
  <c r="H2898" i="1"/>
  <c r="I2898" i="1"/>
  <c r="J2898" i="1"/>
  <c r="G2899" i="1"/>
  <c r="B2899" i="1"/>
  <c r="D2899" i="1"/>
  <c r="H2899" i="1"/>
  <c r="I2899" i="1"/>
  <c r="J2899" i="1"/>
  <c r="G2900" i="1"/>
  <c r="B2900" i="1"/>
  <c r="D2900" i="1"/>
  <c r="H2900" i="1"/>
  <c r="I2900" i="1"/>
  <c r="J2900" i="1"/>
  <c r="G2901" i="1"/>
  <c r="B2901" i="1"/>
  <c r="D2901" i="1"/>
  <c r="H2901" i="1"/>
  <c r="I2901" i="1"/>
  <c r="J2901" i="1"/>
  <c r="G2902" i="1"/>
  <c r="B2902" i="1"/>
  <c r="D2902" i="1"/>
  <c r="H2902" i="1"/>
  <c r="I2902" i="1"/>
  <c r="J2902" i="1"/>
  <c r="G2903" i="1"/>
  <c r="B2903" i="1"/>
  <c r="D2903" i="1"/>
  <c r="H2903" i="1"/>
  <c r="I2903" i="1"/>
  <c r="J2903" i="1"/>
  <c r="G2904" i="1"/>
  <c r="B2904" i="1"/>
  <c r="D2904" i="1"/>
  <c r="H2904" i="1"/>
  <c r="I2904" i="1"/>
  <c r="J2904" i="1"/>
  <c r="G2905" i="1"/>
  <c r="B2905" i="1"/>
  <c r="D2905" i="1"/>
  <c r="H2905" i="1"/>
  <c r="I2905" i="1"/>
  <c r="J2905" i="1"/>
  <c r="G2906" i="1"/>
  <c r="B2906" i="1"/>
  <c r="D2906" i="1"/>
  <c r="H2906" i="1"/>
  <c r="I2906" i="1"/>
  <c r="J2906" i="1"/>
  <c r="G2907" i="1"/>
  <c r="B2907" i="1"/>
  <c r="D2907" i="1"/>
  <c r="H2907" i="1"/>
  <c r="I2907" i="1"/>
  <c r="J2907" i="1"/>
  <c r="G2908" i="1"/>
  <c r="B2908" i="1"/>
  <c r="D2908" i="1"/>
  <c r="H2908" i="1"/>
  <c r="I2908" i="1"/>
  <c r="J2908" i="1"/>
  <c r="G2909" i="1"/>
  <c r="B2909" i="1"/>
  <c r="D2909" i="1"/>
  <c r="H2909" i="1"/>
  <c r="I2909" i="1"/>
  <c r="J2909" i="1"/>
  <c r="G2910" i="1"/>
  <c r="B2910" i="1"/>
  <c r="D2910" i="1"/>
  <c r="H2910" i="1"/>
  <c r="I2910" i="1"/>
  <c r="J2910" i="1"/>
  <c r="G2911" i="1"/>
  <c r="B2911" i="1"/>
  <c r="D2911" i="1"/>
  <c r="H2911" i="1"/>
  <c r="I2911" i="1"/>
  <c r="J2911" i="1"/>
  <c r="G2912" i="1"/>
  <c r="B2912" i="1"/>
  <c r="D2912" i="1"/>
  <c r="H2912" i="1"/>
  <c r="I2912" i="1"/>
  <c r="J2912" i="1"/>
  <c r="G2913" i="1"/>
  <c r="B2913" i="1"/>
  <c r="D2913" i="1"/>
  <c r="H2913" i="1"/>
  <c r="I2913" i="1"/>
  <c r="J2913" i="1"/>
  <c r="G2914" i="1"/>
  <c r="B2914" i="1"/>
  <c r="D2914" i="1"/>
  <c r="H2914" i="1"/>
  <c r="I2914" i="1"/>
  <c r="J2914" i="1"/>
  <c r="G2915" i="1"/>
  <c r="B2915" i="1"/>
  <c r="D2915" i="1"/>
  <c r="H2915" i="1"/>
  <c r="I2915" i="1"/>
  <c r="J2915" i="1"/>
  <c r="G2916" i="1"/>
  <c r="B2916" i="1"/>
  <c r="D2916" i="1"/>
  <c r="H2916" i="1"/>
  <c r="I2916" i="1"/>
  <c r="J2916" i="1"/>
  <c r="G2917" i="1"/>
  <c r="B2917" i="1"/>
  <c r="D2917" i="1"/>
  <c r="H2917" i="1"/>
  <c r="I2917" i="1"/>
  <c r="J2917" i="1"/>
  <c r="G2918" i="1"/>
  <c r="B2918" i="1"/>
  <c r="D2918" i="1"/>
  <c r="H2918" i="1"/>
  <c r="I2918" i="1"/>
  <c r="J2918" i="1"/>
  <c r="G2919" i="1"/>
  <c r="B2919" i="1"/>
  <c r="D2919" i="1"/>
  <c r="H2919" i="1"/>
  <c r="I2919" i="1"/>
  <c r="J2919" i="1"/>
  <c r="G2920" i="1"/>
  <c r="B2920" i="1"/>
  <c r="D2920" i="1"/>
  <c r="H2920" i="1"/>
  <c r="I2920" i="1"/>
  <c r="J2920" i="1"/>
  <c r="G2921" i="1"/>
  <c r="B2921" i="1"/>
  <c r="D2921" i="1"/>
  <c r="H2921" i="1"/>
  <c r="I2921" i="1"/>
  <c r="J2921" i="1"/>
  <c r="G2922" i="1"/>
  <c r="B2922" i="1"/>
  <c r="D2922" i="1"/>
  <c r="H2922" i="1"/>
  <c r="I2922" i="1"/>
  <c r="J2922" i="1"/>
  <c r="G2923" i="1"/>
  <c r="B2923" i="1"/>
  <c r="D2923" i="1"/>
  <c r="H2923" i="1"/>
  <c r="I2923" i="1"/>
  <c r="J2923" i="1"/>
  <c r="G2924" i="1"/>
  <c r="B2924" i="1"/>
  <c r="D2924" i="1"/>
  <c r="H2924" i="1"/>
  <c r="I2924" i="1"/>
  <c r="J2924" i="1"/>
  <c r="G2925" i="1"/>
  <c r="B2925" i="1"/>
  <c r="D2925" i="1"/>
  <c r="H2925" i="1"/>
  <c r="I2925" i="1"/>
  <c r="J2925" i="1"/>
  <c r="G2926" i="1"/>
  <c r="B2926" i="1"/>
  <c r="D2926" i="1"/>
  <c r="H2926" i="1"/>
  <c r="I2926" i="1"/>
  <c r="J2926" i="1"/>
  <c r="G2927" i="1"/>
  <c r="B2927" i="1"/>
  <c r="D2927" i="1"/>
  <c r="H2927" i="1"/>
  <c r="I2927" i="1"/>
  <c r="J2927" i="1"/>
  <c r="G2928" i="1"/>
  <c r="B2928" i="1"/>
  <c r="D2928" i="1"/>
  <c r="H2928" i="1"/>
  <c r="I2928" i="1"/>
  <c r="J2928" i="1"/>
  <c r="G2929" i="1"/>
  <c r="B2929" i="1"/>
  <c r="D2929" i="1"/>
  <c r="H2929" i="1"/>
  <c r="I2929" i="1"/>
  <c r="J2929" i="1"/>
  <c r="G2930" i="1"/>
  <c r="B2930" i="1"/>
  <c r="D2930" i="1"/>
  <c r="H2930" i="1"/>
  <c r="I2930" i="1"/>
  <c r="J2930" i="1"/>
  <c r="G2931" i="1"/>
  <c r="B2931" i="1"/>
  <c r="D2931" i="1"/>
  <c r="H2931" i="1"/>
  <c r="I2931" i="1"/>
  <c r="J2931" i="1"/>
  <c r="G2932" i="1"/>
  <c r="B2932" i="1"/>
  <c r="D2932" i="1"/>
  <c r="H2932" i="1"/>
  <c r="I2932" i="1"/>
  <c r="J2932" i="1"/>
  <c r="G2933" i="1"/>
  <c r="B2933" i="1"/>
  <c r="D2933" i="1"/>
  <c r="H2933" i="1"/>
  <c r="I2933" i="1"/>
  <c r="J2933" i="1"/>
  <c r="G2934" i="1"/>
  <c r="B2934" i="1"/>
  <c r="D2934" i="1"/>
  <c r="H2934" i="1"/>
  <c r="I2934" i="1"/>
  <c r="J2934" i="1"/>
  <c r="G2935" i="1"/>
  <c r="B2935" i="1"/>
  <c r="D2935" i="1"/>
  <c r="H2935" i="1"/>
  <c r="I2935" i="1"/>
  <c r="J2935" i="1"/>
  <c r="G2936" i="1"/>
  <c r="B2936" i="1"/>
  <c r="D2936" i="1"/>
  <c r="H2936" i="1"/>
  <c r="I2936" i="1"/>
  <c r="J2936" i="1"/>
  <c r="G2937" i="1"/>
  <c r="B2937" i="1"/>
  <c r="D2937" i="1"/>
  <c r="H2937" i="1"/>
  <c r="I2937" i="1"/>
  <c r="J2937" i="1"/>
  <c r="G2938" i="1"/>
  <c r="B2938" i="1"/>
  <c r="D2938" i="1"/>
  <c r="H2938" i="1"/>
  <c r="I2938" i="1"/>
  <c r="J2938" i="1"/>
  <c r="G2939" i="1"/>
  <c r="B2939" i="1"/>
  <c r="D2939" i="1"/>
  <c r="H2939" i="1"/>
  <c r="I2939" i="1"/>
  <c r="J2939" i="1"/>
  <c r="G2940" i="1"/>
  <c r="B2940" i="1"/>
  <c r="D2940" i="1"/>
  <c r="H2940" i="1"/>
  <c r="I2940" i="1"/>
  <c r="J2940" i="1"/>
  <c r="G2941" i="1"/>
  <c r="B2941" i="1"/>
  <c r="D2941" i="1"/>
  <c r="H2941" i="1"/>
  <c r="I2941" i="1"/>
  <c r="J2941" i="1"/>
  <c r="G2942" i="1"/>
  <c r="B2942" i="1"/>
  <c r="D2942" i="1"/>
  <c r="H2942" i="1"/>
  <c r="I2942" i="1"/>
  <c r="J2942" i="1"/>
  <c r="G2943" i="1"/>
  <c r="B2943" i="1"/>
  <c r="D2943" i="1"/>
  <c r="H2943" i="1"/>
  <c r="I2943" i="1"/>
  <c r="J2943" i="1"/>
  <c r="G2944" i="1"/>
  <c r="B2944" i="1"/>
  <c r="D2944" i="1"/>
  <c r="H2944" i="1"/>
  <c r="I2944" i="1"/>
  <c r="J2944" i="1"/>
  <c r="G2945" i="1"/>
  <c r="B2945" i="1"/>
  <c r="D2945" i="1"/>
  <c r="H2945" i="1"/>
  <c r="I2945" i="1"/>
  <c r="J2945" i="1"/>
  <c r="G2946" i="1"/>
  <c r="B2946" i="1"/>
  <c r="D2946" i="1"/>
  <c r="H2946" i="1"/>
  <c r="I2946" i="1"/>
  <c r="J2946" i="1"/>
  <c r="G2947" i="1"/>
  <c r="B2947" i="1"/>
  <c r="D2947" i="1"/>
  <c r="H2947" i="1"/>
  <c r="I2947" i="1"/>
  <c r="J2947" i="1"/>
  <c r="G2948" i="1"/>
  <c r="B2948" i="1"/>
  <c r="D2948" i="1"/>
  <c r="H2948" i="1"/>
  <c r="I2948" i="1"/>
  <c r="J2948" i="1"/>
  <c r="G2949" i="1"/>
  <c r="B2949" i="1"/>
  <c r="D2949" i="1"/>
  <c r="H2949" i="1"/>
  <c r="I2949" i="1"/>
  <c r="J2949" i="1"/>
  <c r="G2950" i="1"/>
  <c r="B2950" i="1"/>
  <c r="D2950" i="1"/>
  <c r="H2950" i="1"/>
  <c r="I2950" i="1"/>
  <c r="J2950" i="1"/>
  <c r="G2951" i="1"/>
  <c r="B2951" i="1"/>
  <c r="D2951" i="1"/>
  <c r="H2951" i="1"/>
  <c r="I2951" i="1"/>
  <c r="J2951" i="1"/>
  <c r="G2952" i="1"/>
  <c r="B2952" i="1"/>
  <c r="D2952" i="1"/>
  <c r="H2952" i="1"/>
  <c r="I2952" i="1"/>
  <c r="J2952" i="1"/>
  <c r="G2953" i="1"/>
  <c r="B2953" i="1"/>
  <c r="D2953" i="1"/>
  <c r="H2953" i="1"/>
  <c r="I2953" i="1"/>
  <c r="J2953" i="1"/>
  <c r="G2954" i="1"/>
  <c r="B2954" i="1"/>
  <c r="D2954" i="1"/>
  <c r="H2954" i="1"/>
  <c r="I2954" i="1"/>
  <c r="J2954" i="1"/>
  <c r="G2955" i="1"/>
  <c r="B2955" i="1"/>
  <c r="D2955" i="1"/>
  <c r="H2955" i="1"/>
  <c r="I2955" i="1"/>
  <c r="J2955" i="1"/>
  <c r="G2956" i="1"/>
  <c r="B2956" i="1"/>
  <c r="D2956" i="1"/>
  <c r="H2956" i="1"/>
  <c r="I2956" i="1"/>
  <c r="J2956" i="1"/>
  <c r="G2957" i="1"/>
  <c r="B2957" i="1"/>
  <c r="D2957" i="1"/>
  <c r="H2957" i="1"/>
  <c r="I2957" i="1"/>
  <c r="J2957" i="1"/>
  <c r="G2958" i="1"/>
  <c r="B2958" i="1"/>
  <c r="D2958" i="1"/>
  <c r="H2958" i="1"/>
  <c r="I2958" i="1"/>
  <c r="J2958" i="1"/>
  <c r="G2959" i="1"/>
  <c r="B2959" i="1"/>
  <c r="D2959" i="1"/>
  <c r="H2959" i="1"/>
  <c r="I2959" i="1"/>
  <c r="J2959" i="1"/>
  <c r="G2960" i="1"/>
  <c r="B2960" i="1"/>
  <c r="D2960" i="1"/>
  <c r="H2960" i="1"/>
  <c r="I2960" i="1"/>
  <c r="J2960" i="1"/>
  <c r="G2961" i="1"/>
  <c r="B2961" i="1"/>
  <c r="D2961" i="1"/>
  <c r="H2961" i="1"/>
  <c r="I2961" i="1"/>
  <c r="J2961" i="1"/>
  <c r="G2962" i="1"/>
  <c r="B2962" i="1"/>
  <c r="D2962" i="1"/>
  <c r="H2962" i="1"/>
  <c r="I2962" i="1"/>
  <c r="J2962" i="1"/>
  <c r="G2963" i="1"/>
  <c r="B2963" i="1"/>
  <c r="D2963" i="1"/>
  <c r="H2963" i="1"/>
  <c r="I2963" i="1"/>
  <c r="J2963" i="1"/>
  <c r="G2964" i="1"/>
  <c r="B2964" i="1"/>
  <c r="D2964" i="1"/>
  <c r="H2964" i="1"/>
  <c r="I2964" i="1"/>
  <c r="J2964" i="1"/>
  <c r="G2965" i="1"/>
  <c r="B2965" i="1"/>
  <c r="D2965" i="1"/>
  <c r="H2965" i="1"/>
  <c r="I2965" i="1"/>
  <c r="J2965" i="1"/>
  <c r="G2966" i="1"/>
  <c r="B2966" i="1"/>
  <c r="D2966" i="1"/>
  <c r="H2966" i="1"/>
  <c r="I2966" i="1"/>
  <c r="J2966" i="1"/>
  <c r="G2967" i="1"/>
  <c r="B2967" i="1"/>
  <c r="D2967" i="1"/>
  <c r="H2967" i="1"/>
  <c r="I2967" i="1"/>
  <c r="J2967" i="1"/>
  <c r="G2968" i="1"/>
  <c r="B2968" i="1"/>
  <c r="D2968" i="1"/>
  <c r="H2968" i="1"/>
  <c r="I2968" i="1"/>
  <c r="J2968" i="1"/>
  <c r="G2969" i="1"/>
  <c r="B2969" i="1"/>
  <c r="D2969" i="1"/>
  <c r="H2969" i="1"/>
  <c r="I2969" i="1"/>
  <c r="J2969" i="1"/>
  <c r="G2970" i="1"/>
  <c r="B2970" i="1"/>
  <c r="D2970" i="1"/>
  <c r="H2970" i="1"/>
  <c r="I2970" i="1"/>
  <c r="J2970" i="1"/>
  <c r="G2971" i="1"/>
  <c r="B2971" i="1"/>
  <c r="D2971" i="1"/>
  <c r="H2971" i="1"/>
  <c r="I2971" i="1"/>
  <c r="J2971" i="1"/>
  <c r="G2972" i="1"/>
  <c r="B2972" i="1"/>
  <c r="D2972" i="1"/>
  <c r="H2972" i="1"/>
  <c r="I2972" i="1"/>
  <c r="J2972" i="1"/>
  <c r="G2973" i="1"/>
  <c r="B2973" i="1"/>
  <c r="D2973" i="1"/>
  <c r="H2973" i="1"/>
  <c r="I2973" i="1"/>
  <c r="J2973" i="1"/>
  <c r="G2974" i="1"/>
  <c r="B2974" i="1"/>
  <c r="D2974" i="1"/>
  <c r="H2974" i="1"/>
  <c r="I2974" i="1"/>
  <c r="J2974" i="1"/>
  <c r="G2975" i="1"/>
  <c r="B2975" i="1"/>
  <c r="D2975" i="1"/>
  <c r="H2975" i="1"/>
  <c r="I2975" i="1"/>
  <c r="J2975" i="1"/>
  <c r="G2976" i="1"/>
  <c r="B2976" i="1"/>
  <c r="D2976" i="1"/>
  <c r="H2976" i="1"/>
  <c r="I2976" i="1"/>
  <c r="J2976" i="1"/>
  <c r="G2977" i="1"/>
  <c r="B2977" i="1"/>
  <c r="D2977" i="1"/>
  <c r="H2977" i="1"/>
  <c r="I2977" i="1"/>
  <c r="J2977" i="1"/>
  <c r="G2978" i="1"/>
  <c r="B2978" i="1"/>
  <c r="D2978" i="1"/>
  <c r="H2978" i="1"/>
  <c r="I2978" i="1"/>
  <c r="J2978" i="1"/>
  <c r="G2979" i="1"/>
  <c r="B2979" i="1"/>
  <c r="D2979" i="1"/>
  <c r="H2979" i="1"/>
  <c r="I2979" i="1"/>
  <c r="J2979" i="1"/>
  <c r="G2980" i="1"/>
  <c r="B2980" i="1"/>
  <c r="D2980" i="1"/>
  <c r="H2980" i="1"/>
  <c r="I2980" i="1"/>
  <c r="J2980" i="1"/>
  <c r="G2981" i="1"/>
  <c r="B2981" i="1"/>
  <c r="D2981" i="1"/>
  <c r="H2981" i="1"/>
  <c r="I2981" i="1"/>
  <c r="J2981" i="1"/>
  <c r="G2982" i="1"/>
  <c r="B2982" i="1"/>
  <c r="D2982" i="1"/>
  <c r="H2982" i="1"/>
  <c r="I2982" i="1"/>
  <c r="J2982" i="1"/>
  <c r="G2983" i="1"/>
  <c r="B2983" i="1"/>
  <c r="D2983" i="1"/>
  <c r="H2983" i="1"/>
  <c r="I2983" i="1"/>
  <c r="J2983" i="1"/>
  <c r="G2984" i="1"/>
  <c r="B2984" i="1"/>
  <c r="D2984" i="1"/>
  <c r="H2984" i="1"/>
  <c r="I2984" i="1"/>
  <c r="J2984" i="1"/>
  <c r="G2985" i="1"/>
  <c r="B2985" i="1"/>
  <c r="D2985" i="1"/>
  <c r="H2985" i="1"/>
  <c r="I2985" i="1"/>
  <c r="J2985" i="1"/>
  <c r="G2986" i="1"/>
  <c r="B2986" i="1"/>
  <c r="D2986" i="1"/>
  <c r="H2986" i="1"/>
  <c r="I2986" i="1"/>
  <c r="J2986" i="1"/>
  <c r="G2987" i="1"/>
  <c r="B2987" i="1"/>
  <c r="D2987" i="1"/>
  <c r="H2987" i="1"/>
  <c r="I2987" i="1"/>
  <c r="J2987" i="1"/>
  <c r="G2988" i="1"/>
  <c r="B2988" i="1"/>
  <c r="D2988" i="1"/>
  <c r="H2988" i="1"/>
  <c r="I2988" i="1"/>
  <c r="J2988" i="1"/>
  <c r="G2989" i="1"/>
  <c r="B2989" i="1"/>
  <c r="D2989" i="1"/>
  <c r="H2989" i="1"/>
  <c r="I2989" i="1"/>
  <c r="J2989" i="1"/>
  <c r="G2990" i="1"/>
  <c r="B2990" i="1"/>
  <c r="D2990" i="1"/>
  <c r="H2990" i="1"/>
  <c r="I2990" i="1"/>
  <c r="J2990" i="1"/>
  <c r="G2991" i="1"/>
  <c r="B2991" i="1"/>
  <c r="D2991" i="1"/>
  <c r="H2991" i="1"/>
  <c r="I2991" i="1"/>
  <c r="J2991" i="1"/>
  <c r="G2992" i="1"/>
  <c r="B2992" i="1"/>
  <c r="D2992" i="1"/>
  <c r="H2992" i="1"/>
  <c r="I2992" i="1"/>
  <c r="J2992" i="1"/>
  <c r="G2993" i="1"/>
  <c r="B2993" i="1"/>
  <c r="D2993" i="1"/>
  <c r="H2993" i="1"/>
  <c r="I2993" i="1"/>
  <c r="J2993" i="1"/>
  <c r="G2994" i="1"/>
  <c r="B2994" i="1"/>
  <c r="D2994" i="1"/>
  <c r="H2994" i="1"/>
  <c r="I2994" i="1"/>
  <c r="J2994" i="1"/>
  <c r="G2995" i="1"/>
  <c r="B2995" i="1"/>
  <c r="D2995" i="1"/>
  <c r="H2995" i="1"/>
  <c r="I2995" i="1"/>
  <c r="J2995" i="1"/>
  <c r="G2996" i="1"/>
  <c r="B2996" i="1"/>
  <c r="D2996" i="1"/>
  <c r="H2996" i="1"/>
  <c r="I2996" i="1"/>
  <c r="J2996" i="1"/>
  <c r="G2997" i="1"/>
  <c r="B2997" i="1"/>
  <c r="D2997" i="1"/>
  <c r="H2997" i="1"/>
  <c r="I2997" i="1"/>
  <c r="J2997" i="1"/>
  <c r="G2998" i="1"/>
  <c r="B2998" i="1"/>
  <c r="D2998" i="1"/>
  <c r="H2998" i="1"/>
  <c r="I2998" i="1"/>
  <c r="J2998" i="1"/>
  <c r="G2999" i="1"/>
  <c r="B2999" i="1"/>
  <c r="D2999" i="1"/>
  <c r="H2999" i="1"/>
  <c r="I2999" i="1"/>
  <c r="J2999" i="1"/>
  <c r="G3000" i="1"/>
  <c r="B3000" i="1"/>
  <c r="D3000" i="1"/>
  <c r="H3000" i="1"/>
  <c r="I3000" i="1"/>
  <c r="J3000" i="1"/>
  <c r="G3001" i="1"/>
  <c r="B3001" i="1"/>
  <c r="D3001" i="1"/>
  <c r="H3001" i="1"/>
  <c r="I3001" i="1"/>
  <c r="J3001" i="1"/>
  <c r="G3002" i="1"/>
  <c r="B3002" i="1"/>
  <c r="D3002" i="1"/>
  <c r="H3002" i="1"/>
  <c r="I3002" i="1"/>
  <c r="J3002" i="1"/>
  <c r="G3003" i="1"/>
  <c r="B3003" i="1"/>
  <c r="D3003" i="1"/>
  <c r="H3003" i="1"/>
  <c r="I3003" i="1"/>
  <c r="J3003" i="1"/>
  <c r="G3004" i="1"/>
  <c r="B3004" i="1"/>
  <c r="D3004" i="1"/>
  <c r="H3004" i="1"/>
  <c r="I3004" i="1"/>
  <c r="J3004" i="1"/>
  <c r="G3005" i="1"/>
  <c r="B3005" i="1"/>
  <c r="D3005" i="1"/>
  <c r="H3005" i="1"/>
  <c r="I3005" i="1"/>
  <c r="J3005" i="1"/>
  <c r="G3006" i="1"/>
  <c r="B3006" i="1"/>
  <c r="D3006" i="1"/>
  <c r="H3006" i="1"/>
  <c r="I3006" i="1"/>
  <c r="J3006" i="1"/>
  <c r="G3007" i="1"/>
  <c r="B3007" i="1"/>
  <c r="D3007" i="1"/>
  <c r="H3007" i="1"/>
  <c r="I3007" i="1"/>
  <c r="J3007" i="1"/>
  <c r="G3008" i="1"/>
  <c r="B3008" i="1"/>
  <c r="D3008" i="1"/>
  <c r="H3008" i="1"/>
  <c r="I3008" i="1"/>
  <c r="J3008" i="1"/>
  <c r="G3009" i="1"/>
  <c r="B3009" i="1"/>
  <c r="D3009" i="1"/>
  <c r="H3009" i="1"/>
  <c r="I3009" i="1"/>
  <c r="J3009" i="1"/>
  <c r="G3010" i="1"/>
  <c r="B3010" i="1"/>
  <c r="D3010" i="1"/>
  <c r="H3010" i="1"/>
  <c r="I3010" i="1"/>
  <c r="J3010" i="1"/>
  <c r="G3011" i="1"/>
  <c r="B3011" i="1"/>
  <c r="D3011" i="1"/>
  <c r="H3011" i="1"/>
  <c r="I3011" i="1"/>
  <c r="J3011" i="1"/>
  <c r="G3012" i="1"/>
  <c r="B3012" i="1"/>
  <c r="D3012" i="1"/>
  <c r="H3012" i="1"/>
  <c r="I3012" i="1"/>
  <c r="J3012" i="1"/>
  <c r="G3013" i="1"/>
  <c r="B3013" i="1"/>
  <c r="D3013" i="1"/>
  <c r="H3013" i="1"/>
  <c r="I3013" i="1"/>
  <c r="J3013" i="1"/>
  <c r="G3014" i="1"/>
  <c r="B3014" i="1"/>
  <c r="D3014" i="1"/>
  <c r="H3014" i="1"/>
  <c r="I3014" i="1"/>
  <c r="J3014" i="1"/>
  <c r="G3015" i="1"/>
  <c r="B3015" i="1"/>
  <c r="D3015" i="1"/>
  <c r="H3015" i="1"/>
  <c r="I3015" i="1"/>
  <c r="J3015" i="1"/>
  <c r="G3016" i="1"/>
  <c r="B3016" i="1"/>
  <c r="D3016" i="1"/>
  <c r="H3016" i="1"/>
  <c r="I3016" i="1"/>
  <c r="J3016" i="1"/>
  <c r="G3017" i="1"/>
  <c r="B3017" i="1"/>
  <c r="D3017" i="1"/>
  <c r="H3017" i="1"/>
  <c r="I3017" i="1"/>
  <c r="J3017" i="1"/>
  <c r="G3018" i="1"/>
  <c r="B3018" i="1"/>
  <c r="D3018" i="1"/>
  <c r="H3018" i="1"/>
  <c r="I3018" i="1"/>
  <c r="J3018" i="1"/>
  <c r="G3019" i="1"/>
  <c r="B3019" i="1"/>
  <c r="D3019" i="1"/>
  <c r="H3019" i="1"/>
  <c r="I3019" i="1"/>
  <c r="J3019" i="1"/>
  <c r="G3020" i="1"/>
  <c r="B3020" i="1"/>
  <c r="D3020" i="1"/>
  <c r="H3020" i="1"/>
  <c r="I3020" i="1"/>
  <c r="J3020" i="1"/>
  <c r="G3021" i="1"/>
  <c r="B3021" i="1"/>
  <c r="D3021" i="1"/>
  <c r="H3021" i="1"/>
  <c r="I3021" i="1"/>
  <c r="J3021" i="1"/>
  <c r="G3022" i="1"/>
  <c r="B3022" i="1"/>
  <c r="D3022" i="1"/>
  <c r="H3022" i="1"/>
  <c r="I3022" i="1"/>
  <c r="J3022" i="1"/>
  <c r="G3023" i="1"/>
  <c r="B3023" i="1"/>
  <c r="D3023" i="1"/>
  <c r="H3023" i="1"/>
  <c r="I3023" i="1"/>
  <c r="J3023" i="1"/>
  <c r="G3024" i="1"/>
  <c r="B3024" i="1"/>
  <c r="D3024" i="1"/>
  <c r="H3024" i="1"/>
  <c r="I3024" i="1"/>
  <c r="J3024" i="1"/>
  <c r="G3025" i="1"/>
  <c r="B3025" i="1"/>
  <c r="D3025" i="1"/>
  <c r="H3025" i="1"/>
  <c r="I3025" i="1"/>
  <c r="J3025" i="1"/>
  <c r="G3026" i="1"/>
  <c r="B3026" i="1"/>
  <c r="D3026" i="1"/>
  <c r="H3026" i="1"/>
  <c r="I3026" i="1"/>
  <c r="J3026" i="1"/>
  <c r="G3027" i="1"/>
  <c r="B3027" i="1"/>
  <c r="D3027" i="1"/>
  <c r="H3027" i="1"/>
  <c r="I3027" i="1"/>
  <c r="J3027" i="1"/>
  <c r="G3028" i="1"/>
  <c r="B3028" i="1"/>
  <c r="D3028" i="1"/>
  <c r="H3028" i="1"/>
  <c r="I3028" i="1"/>
  <c r="J3028" i="1"/>
  <c r="G3029" i="1"/>
  <c r="B3029" i="1"/>
  <c r="D3029" i="1"/>
  <c r="H3029" i="1"/>
  <c r="I3029" i="1"/>
  <c r="J3029" i="1"/>
  <c r="G3030" i="1"/>
  <c r="B3030" i="1"/>
  <c r="D3030" i="1"/>
  <c r="H3030" i="1"/>
  <c r="I3030" i="1"/>
  <c r="J3030" i="1"/>
  <c r="G3031" i="1"/>
  <c r="B3031" i="1"/>
  <c r="D3031" i="1"/>
  <c r="H3031" i="1"/>
  <c r="I3031" i="1"/>
  <c r="J3031" i="1"/>
  <c r="G3032" i="1"/>
  <c r="B3032" i="1"/>
  <c r="D3032" i="1"/>
  <c r="H3032" i="1"/>
  <c r="I3032" i="1"/>
  <c r="J3032" i="1"/>
  <c r="G3033" i="1"/>
  <c r="B3033" i="1"/>
  <c r="D3033" i="1"/>
  <c r="H3033" i="1"/>
  <c r="I3033" i="1"/>
  <c r="J3033" i="1"/>
  <c r="G3034" i="1"/>
  <c r="B3034" i="1"/>
  <c r="D3034" i="1"/>
  <c r="H3034" i="1"/>
  <c r="I3034" i="1"/>
  <c r="J3034" i="1"/>
  <c r="G3035" i="1"/>
  <c r="B3035" i="1"/>
  <c r="D3035" i="1"/>
  <c r="H3035" i="1"/>
  <c r="I3035" i="1"/>
  <c r="J3035" i="1"/>
  <c r="G3036" i="1"/>
  <c r="B3036" i="1"/>
  <c r="D3036" i="1"/>
  <c r="H3036" i="1"/>
  <c r="I3036" i="1"/>
  <c r="J3036" i="1"/>
  <c r="G3037" i="1"/>
  <c r="B3037" i="1"/>
  <c r="D3037" i="1"/>
  <c r="H3037" i="1"/>
  <c r="I3037" i="1"/>
  <c r="J3037" i="1"/>
  <c r="G3038" i="1"/>
  <c r="B3038" i="1"/>
  <c r="D3038" i="1"/>
  <c r="H3038" i="1"/>
  <c r="I3038" i="1"/>
  <c r="J3038" i="1"/>
  <c r="G3039" i="1"/>
  <c r="B3039" i="1"/>
  <c r="D3039" i="1"/>
  <c r="H3039" i="1"/>
  <c r="I3039" i="1"/>
  <c r="J3039" i="1"/>
  <c r="G3040" i="1"/>
  <c r="B3040" i="1"/>
  <c r="D3040" i="1"/>
  <c r="H3040" i="1"/>
  <c r="I3040" i="1"/>
  <c r="J3040" i="1"/>
  <c r="G3041" i="1"/>
  <c r="B3041" i="1"/>
  <c r="D3041" i="1"/>
  <c r="H3041" i="1"/>
  <c r="I3041" i="1"/>
  <c r="J3041" i="1"/>
  <c r="G3042" i="1"/>
  <c r="B3042" i="1"/>
  <c r="D3042" i="1"/>
  <c r="H3042" i="1"/>
  <c r="I3042" i="1"/>
  <c r="J3042" i="1"/>
  <c r="G3043" i="1"/>
  <c r="B3043" i="1"/>
  <c r="D3043" i="1"/>
  <c r="H3043" i="1"/>
  <c r="I3043" i="1"/>
  <c r="J3043" i="1"/>
  <c r="G3044" i="1"/>
  <c r="B3044" i="1"/>
  <c r="D3044" i="1"/>
  <c r="H3044" i="1"/>
  <c r="I3044" i="1"/>
  <c r="J3044" i="1"/>
  <c r="G3045" i="1"/>
  <c r="B3045" i="1"/>
  <c r="D3045" i="1"/>
  <c r="H3045" i="1"/>
  <c r="I3045" i="1"/>
  <c r="J3045" i="1"/>
  <c r="G3046" i="1"/>
  <c r="B3046" i="1"/>
  <c r="D3046" i="1"/>
  <c r="H3046" i="1"/>
  <c r="I3046" i="1"/>
  <c r="J3046" i="1"/>
  <c r="G3047" i="1"/>
  <c r="B3047" i="1"/>
  <c r="D3047" i="1"/>
  <c r="H3047" i="1"/>
  <c r="I3047" i="1"/>
  <c r="J3047" i="1"/>
  <c r="G3048" i="1"/>
  <c r="B3048" i="1"/>
  <c r="D3048" i="1"/>
  <c r="H3048" i="1"/>
  <c r="I3048" i="1"/>
  <c r="J3048" i="1"/>
  <c r="G3049" i="1"/>
  <c r="B3049" i="1"/>
  <c r="D3049" i="1"/>
  <c r="H3049" i="1"/>
  <c r="I3049" i="1"/>
  <c r="J3049" i="1"/>
  <c r="G3050" i="1"/>
  <c r="B3050" i="1"/>
  <c r="D3050" i="1"/>
  <c r="H3050" i="1"/>
  <c r="I3050" i="1"/>
  <c r="J3050" i="1"/>
  <c r="G3051" i="1"/>
  <c r="B3051" i="1"/>
  <c r="D3051" i="1"/>
  <c r="H3051" i="1"/>
  <c r="I3051" i="1"/>
  <c r="J3051" i="1"/>
  <c r="G3052" i="1"/>
  <c r="B3052" i="1"/>
  <c r="D3052" i="1"/>
  <c r="H3052" i="1"/>
  <c r="I3052" i="1"/>
  <c r="J3052" i="1"/>
  <c r="G3053" i="1"/>
  <c r="B3053" i="1"/>
  <c r="D3053" i="1"/>
  <c r="H3053" i="1"/>
  <c r="I3053" i="1"/>
  <c r="J3053" i="1"/>
  <c r="G3054" i="1"/>
  <c r="B3054" i="1"/>
  <c r="D3054" i="1"/>
  <c r="H3054" i="1"/>
  <c r="I3054" i="1"/>
  <c r="J3054" i="1"/>
  <c r="G3055" i="1"/>
  <c r="B3055" i="1"/>
  <c r="D3055" i="1"/>
  <c r="H3055" i="1"/>
  <c r="I3055" i="1"/>
  <c r="J3055" i="1"/>
  <c r="G3056" i="1"/>
  <c r="B3056" i="1"/>
  <c r="D3056" i="1"/>
  <c r="H3056" i="1"/>
  <c r="I3056" i="1"/>
  <c r="J3056" i="1"/>
  <c r="G3057" i="1"/>
  <c r="B3057" i="1"/>
  <c r="D3057" i="1"/>
  <c r="H3057" i="1"/>
  <c r="I3057" i="1"/>
  <c r="J3057" i="1"/>
  <c r="G3058" i="1"/>
  <c r="B3058" i="1"/>
  <c r="D3058" i="1"/>
  <c r="H3058" i="1"/>
  <c r="I3058" i="1"/>
  <c r="J3058" i="1"/>
  <c r="G3059" i="1"/>
  <c r="B3059" i="1"/>
  <c r="D3059" i="1"/>
  <c r="H3059" i="1"/>
  <c r="I3059" i="1"/>
  <c r="J3059" i="1"/>
  <c r="G3060" i="1"/>
  <c r="B3060" i="1"/>
  <c r="D3060" i="1"/>
  <c r="H3060" i="1"/>
  <c r="I3060" i="1"/>
  <c r="J3060" i="1"/>
  <c r="G3061" i="1"/>
  <c r="B3061" i="1"/>
  <c r="D3061" i="1"/>
  <c r="H3061" i="1"/>
  <c r="I3061" i="1"/>
  <c r="J3061" i="1"/>
  <c r="G3062" i="1"/>
  <c r="B3062" i="1"/>
  <c r="D3062" i="1"/>
  <c r="H3062" i="1"/>
  <c r="I3062" i="1"/>
  <c r="J3062" i="1"/>
  <c r="G3063" i="1"/>
  <c r="B3063" i="1"/>
  <c r="D3063" i="1"/>
  <c r="H3063" i="1"/>
  <c r="I3063" i="1"/>
  <c r="J3063" i="1"/>
  <c r="G3064" i="1"/>
  <c r="B3064" i="1"/>
  <c r="D3064" i="1"/>
  <c r="H3064" i="1"/>
  <c r="I3064" i="1"/>
  <c r="J3064" i="1"/>
  <c r="G3065" i="1"/>
  <c r="B3065" i="1"/>
  <c r="D3065" i="1"/>
  <c r="H3065" i="1"/>
  <c r="I3065" i="1"/>
  <c r="J3065" i="1"/>
  <c r="G3066" i="1"/>
  <c r="B3066" i="1"/>
  <c r="D3066" i="1"/>
  <c r="H3066" i="1"/>
  <c r="I3066" i="1"/>
  <c r="J3066" i="1"/>
  <c r="G3067" i="1"/>
  <c r="B3067" i="1"/>
  <c r="D3067" i="1"/>
  <c r="H3067" i="1"/>
  <c r="I3067" i="1"/>
  <c r="J3067" i="1"/>
  <c r="G3068" i="1"/>
  <c r="B3068" i="1"/>
  <c r="D3068" i="1"/>
  <c r="H3068" i="1"/>
  <c r="I3068" i="1"/>
  <c r="J3068" i="1"/>
  <c r="G3069" i="1"/>
  <c r="B3069" i="1"/>
  <c r="D3069" i="1"/>
  <c r="H3069" i="1"/>
  <c r="I3069" i="1"/>
  <c r="J3069" i="1"/>
  <c r="G3070" i="1"/>
  <c r="B3070" i="1"/>
  <c r="D3070" i="1"/>
  <c r="H3070" i="1"/>
  <c r="I3070" i="1"/>
  <c r="J3070" i="1"/>
  <c r="G3071" i="1"/>
  <c r="B3071" i="1"/>
  <c r="D3071" i="1"/>
  <c r="H3071" i="1"/>
  <c r="I3071" i="1"/>
  <c r="J3071" i="1"/>
  <c r="G3072" i="1"/>
  <c r="B3072" i="1"/>
  <c r="D3072" i="1"/>
  <c r="H3072" i="1"/>
  <c r="I3072" i="1"/>
  <c r="J3072" i="1"/>
  <c r="G3073" i="1"/>
  <c r="B3073" i="1"/>
  <c r="D3073" i="1"/>
  <c r="H3073" i="1"/>
  <c r="I3073" i="1"/>
  <c r="J3073" i="1"/>
  <c r="G3074" i="1"/>
  <c r="B3074" i="1"/>
  <c r="D3074" i="1"/>
  <c r="H3074" i="1"/>
  <c r="I3074" i="1"/>
  <c r="J3074" i="1"/>
  <c r="G3075" i="1"/>
  <c r="B3075" i="1"/>
  <c r="D3075" i="1"/>
  <c r="H3075" i="1"/>
  <c r="I3075" i="1"/>
  <c r="J3075" i="1"/>
  <c r="G3076" i="1"/>
  <c r="B3076" i="1"/>
  <c r="D3076" i="1"/>
  <c r="H3076" i="1"/>
  <c r="I3076" i="1"/>
  <c r="J3076" i="1"/>
  <c r="G3077" i="1"/>
  <c r="B3077" i="1"/>
  <c r="D3077" i="1"/>
  <c r="H3077" i="1"/>
  <c r="I3077" i="1"/>
  <c r="J3077" i="1"/>
  <c r="G3078" i="1"/>
  <c r="B3078" i="1"/>
  <c r="D3078" i="1"/>
  <c r="H3078" i="1"/>
  <c r="I3078" i="1"/>
  <c r="J3078" i="1"/>
  <c r="G3079" i="1"/>
  <c r="B3079" i="1"/>
  <c r="D3079" i="1"/>
  <c r="H3079" i="1"/>
  <c r="I3079" i="1"/>
  <c r="J3079" i="1"/>
  <c r="G3080" i="1"/>
  <c r="B3080" i="1"/>
  <c r="D3080" i="1"/>
  <c r="H3080" i="1"/>
  <c r="I3080" i="1"/>
  <c r="J3080" i="1"/>
  <c r="G3081" i="1"/>
  <c r="B3081" i="1"/>
  <c r="D3081" i="1"/>
  <c r="H3081" i="1"/>
  <c r="I3081" i="1"/>
  <c r="J3081" i="1"/>
  <c r="G3082" i="1"/>
  <c r="B3082" i="1"/>
  <c r="D3082" i="1"/>
  <c r="H3082" i="1"/>
  <c r="I3082" i="1"/>
  <c r="J3082" i="1"/>
  <c r="G3083" i="1"/>
  <c r="B3083" i="1"/>
  <c r="D3083" i="1"/>
  <c r="H3083" i="1"/>
  <c r="I3083" i="1"/>
  <c r="J3083" i="1"/>
  <c r="G3084" i="1"/>
  <c r="B3084" i="1"/>
  <c r="D3084" i="1"/>
  <c r="H3084" i="1"/>
  <c r="I3084" i="1"/>
  <c r="J3084" i="1"/>
  <c r="G3085" i="1"/>
  <c r="B3085" i="1"/>
  <c r="D3085" i="1"/>
  <c r="H3085" i="1"/>
  <c r="I3085" i="1"/>
  <c r="J3085" i="1"/>
  <c r="G3086" i="1"/>
  <c r="B3086" i="1"/>
  <c r="D3086" i="1"/>
  <c r="H3086" i="1"/>
  <c r="I3086" i="1"/>
  <c r="J3086" i="1"/>
  <c r="G3087" i="1"/>
  <c r="B3087" i="1"/>
  <c r="D3087" i="1"/>
  <c r="H3087" i="1"/>
  <c r="I3087" i="1"/>
  <c r="J3087" i="1"/>
  <c r="G3088" i="1"/>
  <c r="B3088" i="1"/>
  <c r="D3088" i="1"/>
  <c r="H3088" i="1"/>
  <c r="I3088" i="1"/>
  <c r="J3088" i="1"/>
  <c r="G3089" i="1"/>
  <c r="B3089" i="1"/>
  <c r="D3089" i="1"/>
  <c r="H3089" i="1"/>
  <c r="I3089" i="1"/>
  <c r="J3089" i="1"/>
  <c r="G3090" i="1"/>
  <c r="B3090" i="1"/>
  <c r="D3090" i="1"/>
  <c r="H3090" i="1"/>
  <c r="I3090" i="1"/>
  <c r="J3090" i="1"/>
  <c r="G3091" i="1"/>
  <c r="B3091" i="1"/>
  <c r="D3091" i="1"/>
  <c r="H3091" i="1"/>
  <c r="I3091" i="1"/>
  <c r="J3091" i="1"/>
  <c r="G3092" i="1"/>
  <c r="B3092" i="1"/>
  <c r="D3092" i="1"/>
  <c r="H3092" i="1"/>
  <c r="I3092" i="1"/>
  <c r="J3092" i="1"/>
  <c r="G3093" i="1"/>
  <c r="B3093" i="1"/>
  <c r="D3093" i="1"/>
  <c r="H3093" i="1"/>
  <c r="I3093" i="1"/>
  <c r="J3093" i="1"/>
  <c r="G3094" i="1"/>
  <c r="B3094" i="1"/>
  <c r="D3094" i="1"/>
  <c r="H3094" i="1"/>
  <c r="I3094" i="1"/>
  <c r="J3094" i="1"/>
  <c r="G3095" i="1"/>
  <c r="B3095" i="1"/>
  <c r="D3095" i="1"/>
  <c r="H3095" i="1"/>
  <c r="I3095" i="1"/>
  <c r="J3095" i="1"/>
  <c r="G3096" i="1"/>
  <c r="B3096" i="1"/>
  <c r="D3096" i="1"/>
  <c r="H3096" i="1"/>
  <c r="I3096" i="1"/>
  <c r="J3096" i="1"/>
  <c r="G3097" i="1"/>
  <c r="B3097" i="1"/>
  <c r="D3097" i="1"/>
  <c r="H3097" i="1"/>
  <c r="I3097" i="1"/>
  <c r="J3097" i="1"/>
  <c r="G3098" i="1"/>
  <c r="B3098" i="1"/>
  <c r="D3098" i="1"/>
  <c r="H3098" i="1"/>
  <c r="I3098" i="1"/>
  <c r="J3098" i="1"/>
  <c r="G3099" i="1"/>
  <c r="B3099" i="1"/>
  <c r="D3099" i="1"/>
  <c r="H3099" i="1"/>
  <c r="I3099" i="1"/>
  <c r="J3099" i="1"/>
  <c r="G3100" i="1"/>
  <c r="B3100" i="1"/>
  <c r="D3100" i="1"/>
  <c r="H3100" i="1"/>
  <c r="I3100" i="1"/>
  <c r="J3100" i="1"/>
  <c r="G3101" i="1"/>
  <c r="B3101" i="1"/>
  <c r="D3101" i="1"/>
  <c r="H3101" i="1"/>
  <c r="I3101" i="1"/>
  <c r="J3101" i="1"/>
  <c r="G3102" i="1"/>
  <c r="B3102" i="1"/>
  <c r="D3102" i="1"/>
  <c r="H3102" i="1"/>
  <c r="I3102" i="1"/>
  <c r="J3102" i="1"/>
  <c r="G3103" i="1"/>
  <c r="B3103" i="1"/>
  <c r="D3103" i="1"/>
  <c r="H3103" i="1"/>
  <c r="I3103" i="1"/>
  <c r="J3103" i="1"/>
  <c r="G3104" i="1"/>
  <c r="B3104" i="1"/>
  <c r="D3104" i="1"/>
  <c r="H3104" i="1"/>
  <c r="I3104" i="1"/>
  <c r="J3104" i="1"/>
  <c r="G3105" i="1"/>
  <c r="B3105" i="1"/>
  <c r="D3105" i="1"/>
  <c r="H3105" i="1"/>
  <c r="I3105" i="1"/>
  <c r="J3105" i="1"/>
  <c r="G3106" i="1"/>
  <c r="B3106" i="1"/>
  <c r="D3106" i="1"/>
  <c r="H3106" i="1"/>
  <c r="I3106" i="1"/>
  <c r="J3106" i="1"/>
  <c r="G3107" i="1"/>
  <c r="B3107" i="1"/>
  <c r="D3107" i="1"/>
  <c r="H3107" i="1"/>
  <c r="I3107" i="1"/>
  <c r="J3107" i="1"/>
  <c r="G3108" i="1"/>
  <c r="B3108" i="1"/>
  <c r="D3108" i="1"/>
  <c r="H3108" i="1"/>
  <c r="I3108" i="1"/>
  <c r="J3108" i="1"/>
  <c r="G3109" i="1"/>
  <c r="B3109" i="1"/>
  <c r="D3109" i="1"/>
  <c r="H3109" i="1"/>
  <c r="I3109" i="1"/>
  <c r="J3109" i="1"/>
  <c r="G3110" i="1"/>
  <c r="B3110" i="1"/>
  <c r="D3110" i="1"/>
  <c r="H3110" i="1"/>
  <c r="I3110" i="1"/>
  <c r="J3110" i="1"/>
  <c r="G3111" i="1"/>
  <c r="B3111" i="1"/>
  <c r="D3111" i="1"/>
  <c r="H3111" i="1"/>
  <c r="I3111" i="1"/>
  <c r="J3111" i="1"/>
  <c r="G3112" i="1"/>
  <c r="B3112" i="1"/>
  <c r="D3112" i="1"/>
  <c r="H3112" i="1"/>
  <c r="I3112" i="1"/>
  <c r="J3112" i="1"/>
  <c r="G3113" i="1"/>
  <c r="B3113" i="1"/>
  <c r="D3113" i="1"/>
  <c r="H3113" i="1"/>
  <c r="I3113" i="1"/>
  <c r="J3113" i="1"/>
  <c r="G3114" i="1"/>
  <c r="B3114" i="1"/>
  <c r="D3114" i="1"/>
  <c r="H3114" i="1"/>
  <c r="I3114" i="1"/>
  <c r="J3114" i="1"/>
  <c r="G3115" i="1"/>
  <c r="B3115" i="1"/>
  <c r="D3115" i="1"/>
  <c r="H3115" i="1"/>
  <c r="I3115" i="1"/>
  <c r="J3115" i="1"/>
  <c r="G3116" i="1"/>
  <c r="B3116" i="1"/>
  <c r="D3116" i="1"/>
  <c r="H3116" i="1"/>
  <c r="I3116" i="1"/>
  <c r="J3116" i="1"/>
  <c r="G3117" i="1"/>
  <c r="B3117" i="1"/>
  <c r="D3117" i="1"/>
  <c r="H3117" i="1"/>
  <c r="I3117" i="1"/>
  <c r="J3117" i="1"/>
  <c r="G3118" i="1"/>
  <c r="B3118" i="1"/>
  <c r="D3118" i="1"/>
  <c r="H3118" i="1"/>
  <c r="I3118" i="1"/>
  <c r="J3118" i="1"/>
  <c r="G3119" i="1"/>
  <c r="B3119" i="1"/>
  <c r="D3119" i="1"/>
  <c r="H3119" i="1"/>
  <c r="I3119" i="1"/>
  <c r="J3119" i="1"/>
  <c r="G3120" i="1"/>
  <c r="B3120" i="1"/>
  <c r="D3120" i="1"/>
  <c r="H3120" i="1"/>
  <c r="I3120" i="1"/>
  <c r="J3120" i="1"/>
  <c r="G3121" i="1"/>
  <c r="B3121" i="1"/>
  <c r="D3121" i="1"/>
  <c r="H3121" i="1"/>
  <c r="I3121" i="1"/>
  <c r="J3121" i="1"/>
  <c r="G3122" i="1"/>
  <c r="B3122" i="1"/>
  <c r="D3122" i="1"/>
  <c r="H3122" i="1"/>
  <c r="I3122" i="1"/>
  <c r="J3122" i="1"/>
  <c r="G3123" i="1"/>
  <c r="B3123" i="1"/>
  <c r="D3123" i="1"/>
  <c r="H3123" i="1"/>
  <c r="I3123" i="1"/>
  <c r="J3123" i="1"/>
  <c r="G3124" i="1"/>
  <c r="B3124" i="1"/>
  <c r="D3124" i="1"/>
  <c r="H3124" i="1"/>
  <c r="I3124" i="1"/>
  <c r="J3124" i="1"/>
  <c r="G3125" i="1"/>
  <c r="B3125" i="1"/>
  <c r="D3125" i="1"/>
  <c r="H3125" i="1"/>
  <c r="I3125" i="1"/>
  <c r="J3125" i="1"/>
  <c r="G3126" i="1"/>
  <c r="B3126" i="1"/>
  <c r="D3126" i="1"/>
  <c r="H3126" i="1"/>
  <c r="I3126" i="1"/>
  <c r="J3126" i="1"/>
  <c r="G3127" i="1"/>
  <c r="B3127" i="1"/>
  <c r="D3127" i="1"/>
  <c r="H3127" i="1"/>
  <c r="I3127" i="1"/>
  <c r="J3127" i="1"/>
  <c r="G3128" i="1"/>
  <c r="B3128" i="1"/>
  <c r="D3128" i="1"/>
  <c r="H3128" i="1"/>
  <c r="I3128" i="1"/>
  <c r="J3128" i="1"/>
  <c r="G3129" i="1"/>
  <c r="B3129" i="1"/>
  <c r="D3129" i="1"/>
  <c r="H3129" i="1"/>
  <c r="I3129" i="1"/>
  <c r="J3129" i="1"/>
  <c r="G3130" i="1"/>
  <c r="B3130" i="1"/>
  <c r="D3130" i="1"/>
  <c r="H3130" i="1"/>
  <c r="I3130" i="1"/>
  <c r="J3130" i="1"/>
  <c r="G3131" i="1"/>
  <c r="B3131" i="1"/>
  <c r="D3131" i="1"/>
  <c r="H3131" i="1"/>
  <c r="I3131" i="1"/>
  <c r="J3131" i="1"/>
  <c r="G3132" i="1"/>
  <c r="B3132" i="1"/>
  <c r="D3132" i="1"/>
  <c r="H3132" i="1"/>
  <c r="I3132" i="1"/>
  <c r="J3132" i="1"/>
  <c r="G3133" i="1"/>
  <c r="B3133" i="1"/>
  <c r="D3133" i="1"/>
  <c r="H3133" i="1"/>
  <c r="I3133" i="1"/>
  <c r="J3133" i="1"/>
  <c r="G3134" i="1"/>
  <c r="B3134" i="1"/>
  <c r="D3134" i="1"/>
  <c r="H3134" i="1"/>
  <c r="I3134" i="1"/>
  <c r="J3134" i="1"/>
  <c r="G3135" i="1"/>
  <c r="B3135" i="1"/>
  <c r="D3135" i="1"/>
  <c r="H3135" i="1"/>
  <c r="I3135" i="1"/>
  <c r="J3135" i="1"/>
  <c r="G3136" i="1"/>
  <c r="B3136" i="1"/>
  <c r="D3136" i="1"/>
  <c r="H3136" i="1"/>
  <c r="I3136" i="1"/>
  <c r="J3136" i="1"/>
  <c r="G3137" i="1"/>
  <c r="B3137" i="1"/>
  <c r="D3137" i="1"/>
  <c r="H3137" i="1"/>
  <c r="I3137" i="1"/>
  <c r="J3137" i="1"/>
  <c r="G3138" i="1"/>
  <c r="B3138" i="1"/>
  <c r="D3138" i="1"/>
  <c r="H3138" i="1"/>
  <c r="I3138" i="1"/>
  <c r="J3138" i="1"/>
  <c r="G3139" i="1"/>
  <c r="B3139" i="1"/>
  <c r="D3139" i="1"/>
  <c r="H3139" i="1"/>
  <c r="I3139" i="1"/>
  <c r="J3139" i="1"/>
  <c r="G3140" i="1"/>
  <c r="B3140" i="1"/>
  <c r="D3140" i="1"/>
  <c r="H3140" i="1"/>
  <c r="I3140" i="1"/>
  <c r="J3140" i="1"/>
  <c r="G3141" i="1"/>
  <c r="B3141" i="1"/>
  <c r="D3141" i="1"/>
  <c r="H3141" i="1"/>
  <c r="I3141" i="1"/>
  <c r="J3141" i="1"/>
  <c r="G3142" i="1"/>
  <c r="B3142" i="1"/>
  <c r="D3142" i="1"/>
  <c r="H3142" i="1"/>
  <c r="I3142" i="1"/>
  <c r="J3142" i="1"/>
  <c r="G3143" i="1"/>
  <c r="B3143" i="1"/>
  <c r="D3143" i="1"/>
  <c r="H3143" i="1"/>
  <c r="I3143" i="1"/>
  <c r="J3143" i="1"/>
  <c r="G3144" i="1"/>
  <c r="B3144" i="1"/>
  <c r="D3144" i="1"/>
  <c r="H3144" i="1"/>
  <c r="I3144" i="1"/>
  <c r="J3144" i="1"/>
  <c r="G3145" i="1"/>
  <c r="B3145" i="1"/>
  <c r="D3145" i="1"/>
  <c r="H3145" i="1"/>
  <c r="I3145" i="1"/>
  <c r="J3145" i="1"/>
  <c r="G3146" i="1"/>
  <c r="B3146" i="1"/>
  <c r="D3146" i="1"/>
  <c r="H3146" i="1"/>
  <c r="I3146" i="1"/>
  <c r="J3146" i="1"/>
  <c r="G3147" i="1"/>
  <c r="B3147" i="1"/>
  <c r="D3147" i="1"/>
  <c r="H3147" i="1"/>
  <c r="I3147" i="1"/>
  <c r="J3147" i="1"/>
  <c r="G3148" i="1"/>
  <c r="B3148" i="1"/>
  <c r="D3148" i="1"/>
  <c r="H3148" i="1"/>
  <c r="I3148" i="1"/>
  <c r="J3148" i="1"/>
  <c r="G3149" i="1"/>
  <c r="B3149" i="1"/>
  <c r="D3149" i="1"/>
  <c r="H3149" i="1"/>
  <c r="I3149" i="1"/>
  <c r="J3149" i="1"/>
  <c r="G3150" i="1"/>
  <c r="B3150" i="1"/>
  <c r="D3150" i="1"/>
  <c r="H3150" i="1"/>
  <c r="I3150" i="1"/>
  <c r="J3150" i="1"/>
  <c r="G3151" i="1"/>
  <c r="B3151" i="1"/>
  <c r="D3151" i="1"/>
  <c r="H3151" i="1"/>
  <c r="I3151" i="1"/>
  <c r="J3151" i="1"/>
  <c r="G3152" i="1"/>
  <c r="B3152" i="1"/>
  <c r="D3152" i="1"/>
  <c r="H3152" i="1"/>
  <c r="I3152" i="1"/>
  <c r="J3152" i="1"/>
  <c r="G3153" i="1"/>
  <c r="B3153" i="1"/>
  <c r="D3153" i="1"/>
  <c r="H3153" i="1"/>
  <c r="I3153" i="1"/>
  <c r="J3153" i="1"/>
  <c r="G3154" i="1"/>
  <c r="B3154" i="1"/>
  <c r="D3154" i="1"/>
  <c r="H3154" i="1"/>
  <c r="I3154" i="1"/>
  <c r="J3154" i="1"/>
  <c r="G3155" i="1"/>
  <c r="B3155" i="1"/>
  <c r="D3155" i="1"/>
  <c r="H3155" i="1"/>
  <c r="I3155" i="1"/>
  <c r="J3155" i="1"/>
  <c r="G3156" i="1"/>
  <c r="B3156" i="1"/>
  <c r="D3156" i="1"/>
  <c r="H3156" i="1"/>
  <c r="I3156" i="1"/>
  <c r="J3156" i="1"/>
  <c r="G3157" i="1"/>
  <c r="B3157" i="1"/>
  <c r="D3157" i="1"/>
  <c r="H3157" i="1"/>
  <c r="I3157" i="1"/>
  <c r="J3157" i="1"/>
  <c r="G3158" i="1"/>
  <c r="B3158" i="1"/>
  <c r="D3158" i="1"/>
  <c r="H3158" i="1"/>
  <c r="I3158" i="1"/>
  <c r="J3158" i="1"/>
  <c r="G3159" i="1"/>
  <c r="B3159" i="1"/>
  <c r="D3159" i="1"/>
  <c r="H3159" i="1"/>
  <c r="I3159" i="1"/>
  <c r="J3159" i="1"/>
  <c r="G3160" i="1"/>
  <c r="B3160" i="1"/>
  <c r="D3160" i="1"/>
  <c r="H3160" i="1"/>
  <c r="I3160" i="1"/>
  <c r="J3160" i="1"/>
  <c r="G3161" i="1"/>
  <c r="B3161" i="1"/>
  <c r="D3161" i="1"/>
  <c r="H3161" i="1"/>
  <c r="I3161" i="1"/>
  <c r="J3161" i="1"/>
  <c r="G3162" i="1"/>
  <c r="B3162" i="1"/>
  <c r="D3162" i="1"/>
  <c r="H3162" i="1"/>
  <c r="I3162" i="1"/>
  <c r="J3162" i="1"/>
  <c r="G3163" i="1"/>
  <c r="B3163" i="1"/>
  <c r="D3163" i="1"/>
  <c r="H3163" i="1"/>
  <c r="I3163" i="1"/>
  <c r="J3163" i="1"/>
  <c r="G3164" i="1"/>
  <c r="B3164" i="1"/>
  <c r="D3164" i="1"/>
  <c r="H3164" i="1"/>
  <c r="I3164" i="1"/>
  <c r="J3164" i="1"/>
  <c r="G3165" i="1"/>
  <c r="B3165" i="1"/>
  <c r="D3165" i="1"/>
  <c r="H3165" i="1"/>
  <c r="I3165" i="1"/>
  <c r="J3165" i="1"/>
  <c r="G3166" i="1"/>
  <c r="B3166" i="1"/>
  <c r="D3166" i="1"/>
  <c r="H3166" i="1"/>
  <c r="I3166" i="1"/>
  <c r="J3166" i="1"/>
  <c r="G3167" i="1"/>
  <c r="B3167" i="1"/>
  <c r="D3167" i="1"/>
  <c r="H3167" i="1"/>
  <c r="I3167" i="1"/>
  <c r="J3167" i="1"/>
  <c r="G3168" i="1"/>
  <c r="B3168" i="1"/>
  <c r="D3168" i="1"/>
  <c r="H3168" i="1"/>
  <c r="I3168" i="1"/>
  <c r="J3168" i="1"/>
  <c r="G3169" i="1"/>
  <c r="B3169" i="1"/>
  <c r="D3169" i="1"/>
  <c r="H3169" i="1"/>
  <c r="I3169" i="1"/>
  <c r="J3169" i="1"/>
  <c r="G3170" i="1"/>
  <c r="B3170" i="1"/>
  <c r="D3170" i="1"/>
  <c r="H3170" i="1"/>
  <c r="I3170" i="1"/>
  <c r="J3170" i="1"/>
  <c r="G3171" i="1"/>
  <c r="B3171" i="1"/>
  <c r="D3171" i="1"/>
  <c r="H3171" i="1"/>
  <c r="I3171" i="1"/>
  <c r="J3171" i="1"/>
  <c r="G3172" i="1"/>
  <c r="B3172" i="1"/>
  <c r="D3172" i="1"/>
  <c r="H3172" i="1"/>
  <c r="I3172" i="1"/>
  <c r="J3172" i="1"/>
  <c r="G3173" i="1"/>
  <c r="B3173" i="1"/>
  <c r="D3173" i="1"/>
  <c r="H3173" i="1"/>
  <c r="I3173" i="1"/>
  <c r="J3173" i="1"/>
  <c r="G3174" i="1"/>
  <c r="B3174" i="1"/>
  <c r="D3174" i="1"/>
  <c r="H3174" i="1"/>
  <c r="I3174" i="1"/>
  <c r="J3174" i="1"/>
  <c r="G3175" i="1"/>
  <c r="B3175" i="1"/>
  <c r="D3175" i="1"/>
  <c r="H3175" i="1"/>
  <c r="I3175" i="1"/>
  <c r="J3175" i="1"/>
  <c r="G3176" i="1"/>
  <c r="B3176" i="1"/>
  <c r="D3176" i="1"/>
  <c r="H3176" i="1"/>
  <c r="I3176" i="1"/>
  <c r="J3176" i="1"/>
  <c r="G3177" i="1"/>
  <c r="B3177" i="1"/>
  <c r="D3177" i="1"/>
  <c r="H3177" i="1"/>
  <c r="I3177" i="1"/>
  <c r="J3177" i="1"/>
  <c r="G3178" i="1"/>
  <c r="B3178" i="1"/>
  <c r="D3178" i="1"/>
  <c r="H3178" i="1"/>
  <c r="I3178" i="1"/>
  <c r="J3178" i="1"/>
  <c r="G3179" i="1"/>
  <c r="B3179" i="1"/>
  <c r="D3179" i="1"/>
  <c r="H3179" i="1"/>
  <c r="I3179" i="1"/>
  <c r="J3179" i="1"/>
  <c r="G3180" i="1"/>
  <c r="B3180" i="1"/>
  <c r="D3180" i="1"/>
  <c r="H3180" i="1"/>
  <c r="I3180" i="1"/>
  <c r="J3180" i="1"/>
  <c r="G3181" i="1"/>
  <c r="B3181" i="1"/>
  <c r="D3181" i="1"/>
  <c r="H3181" i="1"/>
  <c r="I3181" i="1"/>
  <c r="J3181" i="1"/>
  <c r="G3182" i="1"/>
  <c r="B3182" i="1"/>
  <c r="D3182" i="1"/>
  <c r="H3182" i="1"/>
  <c r="I3182" i="1"/>
  <c r="J3182" i="1"/>
  <c r="G3183" i="1"/>
  <c r="B3183" i="1"/>
  <c r="D3183" i="1"/>
  <c r="H3183" i="1"/>
  <c r="I3183" i="1"/>
  <c r="J3183" i="1"/>
  <c r="G3184" i="1"/>
  <c r="B3184" i="1"/>
  <c r="D3184" i="1"/>
  <c r="H3184" i="1"/>
  <c r="I3184" i="1"/>
  <c r="J3184" i="1"/>
  <c r="G3185" i="1"/>
  <c r="B3185" i="1"/>
  <c r="D3185" i="1"/>
  <c r="H3185" i="1"/>
  <c r="I3185" i="1"/>
  <c r="J3185" i="1"/>
  <c r="G3186" i="1"/>
  <c r="B3186" i="1"/>
  <c r="D3186" i="1"/>
  <c r="H3186" i="1"/>
  <c r="I3186" i="1"/>
  <c r="J3186" i="1"/>
  <c r="G3187" i="1"/>
  <c r="B3187" i="1"/>
  <c r="D3187" i="1"/>
  <c r="H3187" i="1"/>
  <c r="I3187" i="1"/>
  <c r="J3187" i="1"/>
  <c r="G3188" i="1"/>
  <c r="B3188" i="1"/>
  <c r="D3188" i="1"/>
  <c r="H3188" i="1"/>
  <c r="I3188" i="1"/>
  <c r="J3188" i="1"/>
  <c r="G3189" i="1"/>
  <c r="B3189" i="1"/>
  <c r="D3189" i="1"/>
  <c r="H3189" i="1"/>
  <c r="I3189" i="1"/>
  <c r="J3189" i="1"/>
  <c r="G3190" i="1"/>
  <c r="B3190" i="1"/>
  <c r="D3190" i="1"/>
  <c r="H3190" i="1"/>
  <c r="I3190" i="1"/>
  <c r="J3190" i="1"/>
  <c r="G3191" i="1"/>
  <c r="B3191" i="1"/>
  <c r="D3191" i="1"/>
  <c r="H3191" i="1"/>
  <c r="I3191" i="1"/>
  <c r="J3191" i="1"/>
  <c r="G3192" i="1"/>
  <c r="B3192" i="1"/>
  <c r="D3192" i="1"/>
  <c r="H3192" i="1"/>
  <c r="I3192" i="1"/>
  <c r="J3192" i="1"/>
  <c r="G3193" i="1"/>
  <c r="B3193" i="1"/>
  <c r="D3193" i="1"/>
  <c r="H3193" i="1"/>
  <c r="I3193" i="1"/>
  <c r="J3193" i="1"/>
  <c r="G3194" i="1"/>
  <c r="B3194" i="1"/>
  <c r="D3194" i="1"/>
  <c r="H3194" i="1"/>
  <c r="I3194" i="1"/>
  <c r="J3194" i="1"/>
  <c r="G3195" i="1"/>
  <c r="B3195" i="1"/>
  <c r="D3195" i="1"/>
  <c r="H3195" i="1"/>
  <c r="I3195" i="1"/>
  <c r="J3195" i="1"/>
  <c r="G3196" i="1"/>
  <c r="B3196" i="1"/>
  <c r="D3196" i="1"/>
  <c r="H3196" i="1"/>
  <c r="I3196" i="1"/>
  <c r="J3196" i="1"/>
  <c r="G3197" i="1"/>
  <c r="B3197" i="1"/>
  <c r="D3197" i="1"/>
  <c r="H3197" i="1"/>
  <c r="I3197" i="1"/>
  <c r="J3197" i="1"/>
  <c r="G3198" i="1"/>
  <c r="B3198" i="1"/>
  <c r="D3198" i="1"/>
  <c r="H3198" i="1"/>
  <c r="I3198" i="1"/>
  <c r="J3198" i="1"/>
  <c r="G3199" i="1"/>
  <c r="B3199" i="1"/>
  <c r="D3199" i="1"/>
  <c r="H3199" i="1"/>
  <c r="I3199" i="1"/>
  <c r="J3199" i="1"/>
  <c r="G3200" i="1"/>
  <c r="B3200" i="1"/>
  <c r="D3200" i="1"/>
  <c r="H3200" i="1"/>
  <c r="I3200" i="1"/>
  <c r="J3200" i="1"/>
  <c r="G3201" i="1"/>
  <c r="B3201" i="1"/>
  <c r="D3201" i="1"/>
  <c r="H3201" i="1"/>
  <c r="I3201" i="1"/>
  <c r="J3201" i="1"/>
  <c r="G3202" i="1"/>
  <c r="B3202" i="1"/>
  <c r="D3202" i="1"/>
  <c r="H3202" i="1"/>
  <c r="I3202" i="1"/>
  <c r="J3202" i="1"/>
  <c r="G3203" i="1"/>
  <c r="B3203" i="1"/>
  <c r="D3203" i="1"/>
  <c r="H3203" i="1"/>
  <c r="I3203" i="1"/>
  <c r="J3203" i="1"/>
  <c r="G3204" i="1"/>
  <c r="B3204" i="1"/>
  <c r="D3204" i="1"/>
  <c r="H3204" i="1"/>
  <c r="I3204" i="1"/>
  <c r="J3204" i="1"/>
  <c r="G3205" i="1"/>
  <c r="B3205" i="1"/>
  <c r="D3205" i="1"/>
  <c r="H3205" i="1"/>
  <c r="I3205" i="1"/>
  <c r="J3205" i="1"/>
  <c r="G3206" i="1"/>
  <c r="B3206" i="1"/>
  <c r="D3206" i="1"/>
  <c r="H3206" i="1"/>
  <c r="I3206" i="1"/>
  <c r="J3206" i="1"/>
  <c r="G3207" i="1"/>
  <c r="B3207" i="1"/>
  <c r="D3207" i="1"/>
  <c r="H3207" i="1"/>
  <c r="I3207" i="1"/>
  <c r="J3207" i="1"/>
  <c r="G3208" i="1"/>
  <c r="B3208" i="1"/>
  <c r="D3208" i="1"/>
  <c r="H3208" i="1"/>
  <c r="I3208" i="1"/>
  <c r="J3208" i="1"/>
  <c r="G3209" i="1"/>
  <c r="B3209" i="1"/>
  <c r="D3209" i="1"/>
  <c r="H3209" i="1"/>
  <c r="I3209" i="1"/>
  <c r="J3209" i="1"/>
  <c r="G3210" i="1"/>
  <c r="B3210" i="1"/>
  <c r="D3210" i="1"/>
  <c r="H3210" i="1"/>
  <c r="I3210" i="1"/>
  <c r="J3210" i="1"/>
  <c r="G3211" i="1"/>
  <c r="B3211" i="1"/>
  <c r="D3211" i="1"/>
  <c r="H3211" i="1"/>
  <c r="I3211" i="1"/>
  <c r="J3211" i="1"/>
  <c r="G3212" i="1"/>
  <c r="B3212" i="1"/>
  <c r="D3212" i="1"/>
  <c r="H3212" i="1"/>
  <c r="I3212" i="1"/>
  <c r="J3212" i="1"/>
  <c r="G3213" i="1"/>
  <c r="B3213" i="1"/>
  <c r="D3213" i="1"/>
  <c r="H3213" i="1"/>
  <c r="I3213" i="1"/>
  <c r="J3213" i="1"/>
  <c r="G3214" i="1"/>
  <c r="B3214" i="1"/>
  <c r="D3214" i="1"/>
  <c r="H3214" i="1"/>
  <c r="I3214" i="1"/>
  <c r="J3214" i="1"/>
  <c r="G3215" i="1"/>
  <c r="B3215" i="1"/>
  <c r="D3215" i="1"/>
  <c r="H3215" i="1"/>
  <c r="I3215" i="1"/>
  <c r="J3215" i="1"/>
  <c r="G3216" i="1"/>
  <c r="B3216" i="1"/>
  <c r="D3216" i="1"/>
  <c r="H3216" i="1"/>
  <c r="I3216" i="1"/>
  <c r="J3216" i="1"/>
  <c r="G3217" i="1"/>
  <c r="B3217" i="1"/>
  <c r="D3217" i="1"/>
  <c r="H3217" i="1"/>
  <c r="I3217" i="1"/>
  <c r="J3217" i="1"/>
  <c r="G3218" i="1"/>
  <c r="B3218" i="1"/>
  <c r="D3218" i="1"/>
  <c r="H3218" i="1"/>
  <c r="I3218" i="1"/>
  <c r="J3218" i="1"/>
  <c r="G3219" i="1"/>
  <c r="B3219" i="1"/>
  <c r="D3219" i="1"/>
  <c r="H3219" i="1"/>
  <c r="I3219" i="1"/>
  <c r="J3219" i="1"/>
  <c r="G3220" i="1"/>
  <c r="B3220" i="1"/>
  <c r="D3220" i="1"/>
  <c r="H3220" i="1"/>
  <c r="I3220" i="1"/>
  <c r="J3220" i="1"/>
  <c r="G3221" i="1"/>
  <c r="B3221" i="1"/>
  <c r="D3221" i="1"/>
  <c r="H3221" i="1"/>
  <c r="I3221" i="1"/>
  <c r="J3221" i="1"/>
  <c r="G3222" i="1"/>
  <c r="B3222" i="1"/>
  <c r="D3222" i="1"/>
  <c r="H3222" i="1"/>
  <c r="I3222" i="1"/>
  <c r="J3222" i="1"/>
  <c r="G3223" i="1"/>
  <c r="B3223" i="1"/>
  <c r="D3223" i="1"/>
  <c r="H3223" i="1"/>
  <c r="I3223" i="1"/>
  <c r="J3223" i="1"/>
  <c r="G3224" i="1"/>
  <c r="B3224" i="1"/>
  <c r="D3224" i="1"/>
  <c r="H3224" i="1"/>
  <c r="I3224" i="1"/>
  <c r="J3224" i="1"/>
  <c r="G3225" i="1"/>
  <c r="B3225" i="1"/>
  <c r="D3225" i="1"/>
  <c r="H3225" i="1"/>
  <c r="I3225" i="1"/>
  <c r="J3225" i="1"/>
  <c r="G3226" i="1"/>
  <c r="B3226" i="1"/>
  <c r="D3226" i="1"/>
  <c r="H3226" i="1"/>
  <c r="I3226" i="1"/>
  <c r="J3226" i="1"/>
  <c r="G3227" i="1"/>
  <c r="B3227" i="1"/>
  <c r="D3227" i="1"/>
  <c r="H3227" i="1"/>
  <c r="I3227" i="1"/>
  <c r="J3227" i="1"/>
  <c r="G3228" i="1"/>
  <c r="B3228" i="1"/>
  <c r="D3228" i="1"/>
  <c r="H3228" i="1"/>
  <c r="I3228" i="1"/>
  <c r="J3228" i="1"/>
  <c r="G3229" i="1"/>
  <c r="B3229" i="1"/>
  <c r="D3229" i="1"/>
  <c r="H3229" i="1"/>
  <c r="I3229" i="1"/>
  <c r="J3229" i="1"/>
  <c r="G3230" i="1"/>
  <c r="B3230" i="1"/>
  <c r="D3230" i="1"/>
  <c r="H3230" i="1"/>
  <c r="I3230" i="1"/>
  <c r="J3230" i="1"/>
  <c r="G3231" i="1"/>
  <c r="B3231" i="1"/>
  <c r="D3231" i="1"/>
  <c r="H3231" i="1"/>
  <c r="I3231" i="1"/>
  <c r="J3231" i="1"/>
  <c r="G3232" i="1"/>
  <c r="B3232" i="1"/>
  <c r="D3232" i="1"/>
  <c r="H3232" i="1"/>
  <c r="I3232" i="1"/>
  <c r="J3232" i="1"/>
  <c r="G3233" i="1"/>
  <c r="B3233" i="1"/>
  <c r="D3233" i="1"/>
  <c r="H3233" i="1"/>
  <c r="I3233" i="1"/>
  <c r="J3233" i="1"/>
  <c r="G3234" i="1"/>
  <c r="B3234" i="1"/>
  <c r="D3234" i="1"/>
  <c r="H3234" i="1"/>
  <c r="I3234" i="1"/>
  <c r="J3234" i="1"/>
  <c r="G3235" i="1"/>
  <c r="B3235" i="1"/>
  <c r="D3235" i="1"/>
  <c r="H3235" i="1"/>
  <c r="I3235" i="1"/>
  <c r="J3235" i="1"/>
  <c r="G3236" i="1"/>
  <c r="B3236" i="1"/>
  <c r="D3236" i="1"/>
  <c r="H3236" i="1"/>
  <c r="I3236" i="1"/>
  <c r="J3236" i="1"/>
  <c r="G3237" i="1"/>
  <c r="B3237" i="1"/>
  <c r="D3237" i="1"/>
  <c r="H3237" i="1"/>
  <c r="I3237" i="1"/>
  <c r="J3237" i="1"/>
  <c r="G3238" i="1"/>
  <c r="B3238" i="1"/>
  <c r="D3238" i="1"/>
  <c r="H3238" i="1"/>
  <c r="I3238" i="1"/>
  <c r="J3238" i="1"/>
  <c r="G3239" i="1"/>
  <c r="B3239" i="1"/>
  <c r="D3239" i="1"/>
  <c r="H3239" i="1"/>
  <c r="I3239" i="1"/>
  <c r="J3239" i="1"/>
  <c r="G3240" i="1"/>
  <c r="B3240" i="1"/>
  <c r="D3240" i="1"/>
  <c r="H3240" i="1"/>
  <c r="I3240" i="1"/>
  <c r="J3240" i="1"/>
  <c r="G3241" i="1"/>
  <c r="B3241" i="1"/>
  <c r="D3241" i="1"/>
  <c r="H3241" i="1"/>
  <c r="I3241" i="1"/>
  <c r="J3241" i="1"/>
  <c r="G3242" i="1"/>
  <c r="B3242" i="1"/>
  <c r="D3242" i="1"/>
  <c r="H3242" i="1"/>
  <c r="I3242" i="1"/>
  <c r="J3242" i="1"/>
  <c r="G3243" i="1"/>
  <c r="B3243" i="1"/>
  <c r="D3243" i="1"/>
  <c r="H3243" i="1"/>
  <c r="I3243" i="1"/>
  <c r="J3243" i="1"/>
  <c r="G3244" i="1"/>
  <c r="B3244" i="1"/>
  <c r="D3244" i="1"/>
  <c r="H3244" i="1"/>
  <c r="I3244" i="1"/>
  <c r="J3244" i="1"/>
  <c r="G3245" i="1"/>
  <c r="B3245" i="1"/>
  <c r="D3245" i="1"/>
  <c r="H3245" i="1"/>
  <c r="I3245" i="1"/>
  <c r="J3245" i="1"/>
  <c r="G3246" i="1"/>
  <c r="B3246" i="1"/>
  <c r="D3246" i="1"/>
  <c r="H3246" i="1"/>
  <c r="I3246" i="1"/>
  <c r="J3246" i="1"/>
  <c r="G3247" i="1"/>
  <c r="B3247" i="1"/>
  <c r="D3247" i="1"/>
  <c r="H3247" i="1"/>
  <c r="I3247" i="1"/>
  <c r="J3247" i="1"/>
  <c r="G3248" i="1"/>
  <c r="B3248" i="1"/>
  <c r="D3248" i="1"/>
  <c r="H3248" i="1"/>
  <c r="I3248" i="1"/>
  <c r="J3248" i="1"/>
  <c r="G3249" i="1"/>
  <c r="B3249" i="1"/>
  <c r="D3249" i="1"/>
  <c r="H3249" i="1"/>
  <c r="I3249" i="1"/>
  <c r="J3249" i="1"/>
  <c r="G3250" i="1"/>
  <c r="B3250" i="1"/>
  <c r="D3250" i="1"/>
  <c r="H3250" i="1"/>
  <c r="I3250" i="1"/>
  <c r="J3250" i="1"/>
  <c r="G3251" i="1"/>
  <c r="B3251" i="1"/>
  <c r="D3251" i="1"/>
  <c r="H3251" i="1"/>
  <c r="I3251" i="1"/>
  <c r="J3251" i="1"/>
  <c r="G3252" i="1"/>
  <c r="B3252" i="1"/>
  <c r="D3252" i="1"/>
  <c r="H3252" i="1"/>
  <c r="I3252" i="1"/>
  <c r="J3252" i="1"/>
  <c r="G3253" i="1"/>
  <c r="B3253" i="1"/>
  <c r="D3253" i="1"/>
  <c r="H3253" i="1"/>
  <c r="I3253" i="1"/>
  <c r="J3253" i="1"/>
  <c r="G3254" i="1"/>
  <c r="B3254" i="1"/>
  <c r="D3254" i="1"/>
  <c r="H3254" i="1"/>
  <c r="I3254" i="1"/>
  <c r="J3254" i="1"/>
  <c r="G3255" i="1"/>
  <c r="B3255" i="1"/>
  <c r="D3255" i="1"/>
  <c r="H3255" i="1"/>
  <c r="I3255" i="1"/>
  <c r="J3255" i="1"/>
  <c r="G3256" i="1"/>
  <c r="B3256" i="1"/>
  <c r="D3256" i="1"/>
  <c r="H3256" i="1"/>
  <c r="I3256" i="1"/>
  <c r="J3256" i="1"/>
  <c r="G3257" i="1"/>
  <c r="B3257" i="1"/>
  <c r="D3257" i="1"/>
  <c r="H3257" i="1"/>
  <c r="I3257" i="1"/>
  <c r="J3257" i="1"/>
  <c r="G3258" i="1"/>
  <c r="B3258" i="1"/>
  <c r="D3258" i="1"/>
  <c r="H3258" i="1"/>
  <c r="I3258" i="1"/>
  <c r="J3258" i="1"/>
  <c r="G3259" i="1"/>
  <c r="B3259" i="1"/>
  <c r="D3259" i="1"/>
  <c r="H3259" i="1"/>
  <c r="I3259" i="1"/>
  <c r="J3259" i="1"/>
  <c r="G3260" i="1"/>
  <c r="B3260" i="1"/>
  <c r="D3260" i="1"/>
  <c r="H3260" i="1"/>
  <c r="I3260" i="1"/>
  <c r="J3260" i="1"/>
  <c r="G3261" i="1"/>
  <c r="B3261" i="1"/>
  <c r="D3261" i="1"/>
  <c r="H3261" i="1"/>
  <c r="I3261" i="1"/>
  <c r="J3261" i="1"/>
  <c r="G3262" i="1"/>
  <c r="B3262" i="1"/>
  <c r="D3262" i="1"/>
  <c r="H3262" i="1"/>
  <c r="I3262" i="1"/>
  <c r="J3262" i="1"/>
  <c r="G3263" i="1"/>
  <c r="B3263" i="1"/>
  <c r="D3263" i="1"/>
  <c r="H3263" i="1"/>
  <c r="I3263" i="1"/>
  <c r="J3263" i="1"/>
  <c r="G3264" i="1"/>
  <c r="B3264" i="1"/>
  <c r="D3264" i="1"/>
  <c r="H3264" i="1"/>
  <c r="I3264" i="1"/>
  <c r="J3264" i="1"/>
  <c r="G3265" i="1"/>
  <c r="B3265" i="1"/>
  <c r="D3265" i="1"/>
  <c r="H3265" i="1"/>
  <c r="I3265" i="1"/>
  <c r="J3265" i="1"/>
  <c r="G3266" i="1"/>
  <c r="B3266" i="1"/>
  <c r="D3266" i="1"/>
  <c r="H3266" i="1"/>
  <c r="I3266" i="1"/>
  <c r="J3266" i="1"/>
  <c r="G3267" i="1"/>
  <c r="B3267" i="1"/>
  <c r="D3267" i="1"/>
  <c r="H3267" i="1"/>
  <c r="I3267" i="1"/>
  <c r="J3267" i="1"/>
  <c r="G3268" i="1"/>
  <c r="B3268" i="1"/>
  <c r="D3268" i="1"/>
  <c r="H3268" i="1"/>
  <c r="I3268" i="1"/>
  <c r="J3268" i="1"/>
  <c r="G3269" i="1"/>
  <c r="B3269" i="1"/>
  <c r="D3269" i="1"/>
  <c r="H3269" i="1"/>
  <c r="I3269" i="1"/>
  <c r="J3269" i="1"/>
  <c r="G3270" i="1"/>
  <c r="B3270" i="1"/>
  <c r="D3270" i="1"/>
  <c r="H3270" i="1"/>
  <c r="I3270" i="1"/>
  <c r="J3270" i="1"/>
  <c r="G3271" i="1"/>
  <c r="B3271" i="1"/>
  <c r="D3271" i="1"/>
  <c r="H3271" i="1"/>
  <c r="I3271" i="1"/>
  <c r="J3271" i="1"/>
  <c r="G3272" i="1"/>
  <c r="B3272" i="1"/>
  <c r="D3272" i="1"/>
  <c r="H3272" i="1"/>
  <c r="I3272" i="1"/>
  <c r="J3272" i="1"/>
  <c r="G3273" i="1"/>
  <c r="B3273" i="1"/>
  <c r="D3273" i="1"/>
  <c r="H3273" i="1"/>
  <c r="I3273" i="1"/>
  <c r="J3273" i="1"/>
  <c r="G3274" i="1"/>
  <c r="B3274" i="1"/>
  <c r="D3274" i="1"/>
  <c r="H3274" i="1"/>
  <c r="I3274" i="1"/>
  <c r="J3274" i="1"/>
  <c r="G3275" i="1"/>
  <c r="B3275" i="1"/>
  <c r="D3275" i="1"/>
  <c r="H3275" i="1"/>
  <c r="I3275" i="1"/>
  <c r="J3275" i="1"/>
  <c r="G3276" i="1"/>
  <c r="B3276" i="1"/>
  <c r="D3276" i="1"/>
  <c r="H3276" i="1"/>
  <c r="I3276" i="1"/>
  <c r="J3276" i="1"/>
  <c r="G3277" i="1"/>
  <c r="B3277" i="1"/>
  <c r="D3277" i="1"/>
  <c r="H3277" i="1"/>
  <c r="I3277" i="1"/>
  <c r="J3277" i="1"/>
  <c r="G3278" i="1"/>
  <c r="B3278" i="1"/>
  <c r="D3278" i="1"/>
  <c r="H3278" i="1"/>
  <c r="I3278" i="1"/>
  <c r="J3278" i="1"/>
  <c r="G3279" i="1"/>
  <c r="B3279" i="1"/>
  <c r="D3279" i="1"/>
  <c r="H3279" i="1"/>
  <c r="I3279" i="1"/>
  <c r="J3279" i="1"/>
  <c r="G3280" i="1"/>
  <c r="B3280" i="1"/>
  <c r="D3280" i="1"/>
  <c r="H3280" i="1"/>
  <c r="I3280" i="1"/>
  <c r="J3280" i="1"/>
  <c r="G3281" i="1"/>
  <c r="B3281" i="1"/>
  <c r="D3281" i="1"/>
  <c r="H3281" i="1"/>
  <c r="I3281" i="1"/>
  <c r="J3281" i="1"/>
  <c r="G3282" i="1"/>
  <c r="B3282" i="1"/>
  <c r="D3282" i="1"/>
  <c r="H3282" i="1"/>
  <c r="I3282" i="1"/>
  <c r="J3282" i="1"/>
  <c r="G3283" i="1"/>
  <c r="B3283" i="1"/>
  <c r="D3283" i="1"/>
  <c r="H3283" i="1"/>
  <c r="I3283" i="1"/>
  <c r="J3283" i="1"/>
  <c r="G3284" i="1"/>
  <c r="B3284" i="1"/>
  <c r="D3284" i="1"/>
  <c r="H3284" i="1"/>
  <c r="I3284" i="1"/>
  <c r="J3284" i="1"/>
  <c r="G3285" i="1"/>
  <c r="B3285" i="1"/>
  <c r="D3285" i="1"/>
  <c r="H3285" i="1"/>
  <c r="I3285" i="1"/>
  <c r="J3285" i="1"/>
  <c r="G3286" i="1"/>
  <c r="B3286" i="1"/>
  <c r="D3286" i="1"/>
  <c r="H3286" i="1"/>
  <c r="I3286" i="1"/>
  <c r="J3286" i="1"/>
  <c r="G3287" i="1"/>
  <c r="B3287" i="1"/>
  <c r="D3287" i="1"/>
  <c r="H3287" i="1"/>
  <c r="I3287" i="1"/>
  <c r="J3287" i="1"/>
  <c r="G3288" i="1"/>
  <c r="B3288" i="1"/>
  <c r="D3288" i="1"/>
  <c r="H3288" i="1"/>
  <c r="I3288" i="1"/>
  <c r="J3288" i="1"/>
  <c r="G3289" i="1"/>
  <c r="B3289" i="1"/>
  <c r="D3289" i="1"/>
  <c r="H3289" i="1"/>
  <c r="I3289" i="1"/>
  <c r="J3289" i="1"/>
  <c r="G3290" i="1"/>
  <c r="B3290" i="1"/>
  <c r="D3290" i="1"/>
  <c r="H3290" i="1"/>
  <c r="I3290" i="1"/>
  <c r="J3290" i="1"/>
  <c r="G3291" i="1"/>
  <c r="B3291" i="1"/>
  <c r="D3291" i="1"/>
  <c r="H3291" i="1"/>
  <c r="I3291" i="1"/>
  <c r="J3291" i="1"/>
  <c r="G3292" i="1"/>
  <c r="B3292" i="1"/>
  <c r="D3292" i="1"/>
  <c r="H3292" i="1"/>
  <c r="I3292" i="1"/>
  <c r="J3292" i="1"/>
  <c r="G3293" i="1"/>
  <c r="B3293" i="1"/>
  <c r="D3293" i="1"/>
  <c r="H3293" i="1"/>
  <c r="I3293" i="1"/>
  <c r="J3293" i="1"/>
  <c r="G3294" i="1"/>
  <c r="B3294" i="1"/>
  <c r="D3294" i="1"/>
  <c r="H3294" i="1"/>
  <c r="I3294" i="1"/>
  <c r="J3294" i="1"/>
  <c r="G3295" i="1"/>
  <c r="B3295" i="1"/>
  <c r="D3295" i="1"/>
  <c r="H3295" i="1"/>
  <c r="I3295" i="1"/>
  <c r="J3295" i="1"/>
  <c r="G3296" i="1"/>
  <c r="B3296" i="1"/>
  <c r="D3296" i="1"/>
  <c r="H3296" i="1"/>
  <c r="I3296" i="1"/>
  <c r="J3296" i="1"/>
  <c r="G3297" i="1"/>
  <c r="B3297" i="1"/>
  <c r="D3297" i="1"/>
  <c r="H3297" i="1"/>
  <c r="I3297" i="1"/>
  <c r="J3297" i="1"/>
  <c r="G3298" i="1"/>
  <c r="B3298" i="1"/>
  <c r="D3298" i="1"/>
  <c r="H3298" i="1"/>
  <c r="I3298" i="1"/>
  <c r="J3298" i="1"/>
  <c r="G3299" i="1"/>
  <c r="B3299" i="1"/>
  <c r="D3299" i="1"/>
  <c r="H3299" i="1"/>
  <c r="I3299" i="1"/>
  <c r="J3299" i="1"/>
  <c r="G3300" i="1"/>
  <c r="B3300" i="1"/>
  <c r="D3300" i="1"/>
  <c r="H3300" i="1"/>
  <c r="I3300" i="1"/>
  <c r="J3300" i="1"/>
  <c r="G3301" i="1"/>
  <c r="B3301" i="1"/>
  <c r="D3301" i="1"/>
  <c r="H3301" i="1"/>
  <c r="I3301" i="1"/>
  <c r="J3301" i="1"/>
  <c r="G3302" i="1"/>
  <c r="B3302" i="1"/>
  <c r="D3302" i="1"/>
  <c r="H3302" i="1"/>
  <c r="I3302" i="1"/>
  <c r="J3302" i="1"/>
  <c r="G3303" i="1"/>
  <c r="B3303" i="1"/>
  <c r="D3303" i="1"/>
  <c r="H3303" i="1"/>
  <c r="I3303" i="1"/>
  <c r="J3303" i="1"/>
  <c r="G3304" i="1"/>
  <c r="B3304" i="1"/>
  <c r="D3304" i="1"/>
  <c r="H3304" i="1"/>
  <c r="I3304" i="1"/>
  <c r="J3304" i="1"/>
  <c r="G3305" i="1"/>
  <c r="B3305" i="1"/>
  <c r="D3305" i="1"/>
  <c r="H3305" i="1"/>
  <c r="I3305" i="1"/>
  <c r="J3305" i="1"/>
  <c r="G3306" i="1"/>
  <c r="B3306" i="1"/>
  <c r="D3306" i="1"/>
  <c r="H3306" i="1"/>
  <c r="I3306" i="1"/>
  <c r="J3306" i="1"/>
  <c r="G3307" i="1"/>
  <c r="B3307" i="1"/>
  <c r="D3307" i="1"/>
  <c r="H3307" i="1"/>
  <c r="I3307" i="1"/>
  <c r="J3307" i="1"/>
  <c r="G3308" i="1"/>
  <c r="B3308" i="1"/>
  <c r="D3308" i="1"/>
  <c r="H3308" i="1"/>
  <c r="I3308" i="1"/>
  <c r="J3308" i="1"/>
  <c r="G3309" i="1"/>
  <c r="B3309" i="1"/>
  <c r="D3309" i="1"/>
  <c r="H3309" i="1"/>
  <c r="I3309" i="1"/>
  <c r="J3309" i="1"/>
  <c r="G3310" i="1"/>
  <c r="B3310" i="1"/>
  <c r="D3310" i="1"/>
  <c r="H3310" i="1"/>
  <c r="I3310" i="1"/>
  <c r="J3310" i="1"/>
  <c r="G3311" i="1"/>
  <c r="B3311" i="1"/>
  <c r="D3311" i="1"/>
  <c r="H3311" i="1"/>
  <c r="I3311" i="1"/>
  <c r="J3311" i="1"/>
  <c r="G3312" i="1"/>
  <c r="B3312" i="1"/>
  <c r="D3312" i="1"/>
  <c r="H3312" i="1"/>
  <c r="I3312" i="1"/>
  <c r="J3312" i="1"/>
  <c r="G3313" i="1"/>
  <c r="B3313" i="1"/>
  <c r="D3313" i="1"/>
  <c r="H3313" i="1"/>
  <c r="I3313" i="1"/>
  <c r="J3313" i="1"/>
  <c r="G3314" i="1"/>
  <c r="B3314" i="1"/>
  <c r="D3314" i="1"/>
  <c r="H3314" i="1"/>
  <c r="I3314" i="1"/>
  <c r="J3314" i="1"/>
  <c r="G3315" i="1"/>
  <c r="B3315" i="1"/>
  <c r="D3315" i="1"/>
  <c r="H3315" i="1"/>
  <c r="I3315" i="1"/>
  <c r="J3315" i="1"/>
  <c r="G3316" i="1"/>
  <c r="B3316" i="1"/>
  <c r="D3316" i="1"/>
  <c r="H3316" i="1"/>
  <c r="I3316" i="1"/>
  <c r="J3316" i="1"/>
  <c r="G3317" i="1"/>
  <c r="B3317" i="1"/>
  <c r="D3317" i="1"/>
  <c r="H3317" i="1"/>
  <c r="I3317" i="1"/>
  <c r="J3317" i="1"/>
  <c r="G3318" i="1"/>
  <c r="B3318" i="1"/>
  <c r="D3318" i="1"/>
  <c r="H3318" i="1"/>
  <c r="I3318" i="1"/>
  <c r="J3318" i="1"/>
  <c r="G3319" i="1"/>
  <c r="B3319" i="1"/>
  <c r="D3319" i="1"/>
  <c r="H3319" i="1"/>
  <c r="I3319" i="1"/>
  <c r="J3319" i="1"/>
  <c r="G3320" i="1"/>
  <c r="B3320" i="1"/>
  <c r="D3320" i="1"/>
  <c r="H3320" i="1"/>
  <c r="I3320" i="1"/>
  <c r="J3320" i="1"/>
  <c r="G3321" i="1"/>
  <c r="B3321" i="1"/>
  <c r="D3321" i="1"/>
  <c r="H3321" i="1"/>
  <c r="I3321" i="1"/>
  <c r="J3321" i="1"/>
  <c r="G3322" i="1"/>
  <c r="B3322" i="1"/>
  <c r="D3322" i="1"/>
  <c r="H3322" i="1"/>
  <c r="I3322" i="1"/>
  <c r="J3322" i="1"/>
  <c r="G3323" i="1"/>
  <c r="B3323" i="1"/>
  <c r="D3323" i="1"/>
  <c r="H3323" i="1"/>
  <c r="I3323" i="1"/>
  <c r="J3323" i="1"/>
  <c r="G3324" i="1"/>
  <c r="B3324" i="1"/>
  <c r="D3324" i="1"/>
  <c r="H3324" i="1"/>
  <c r="I3324" i="1"/>
  <c r="J3324" i="1"/>
  <c r="G3325" i="1"/>
  <c r="B3325" i="1"/>
  <c r="D3325" i="1"/>
  <c r="H3325" i="1"/>
  <c r="I3325" i="1"/>
  <c r="J3325" i="1"/>
  <c r="G3326" i="1"/>
  <c r="B3326" i="1"/>
  <c r="D3326" i="1"/>
  <c r="H3326" i="1"/>
  <c r="I3326" i="1"/>
  <c r="J3326" i="1"/>
  <c r="G3327" i="1"/>
  <c r="B3327" i="1"/>
  <c r="D3327" i="1"/>
  <c r="H3327" i="1"/>
  <c r="I3327" i="1"/>
  <c r="J3327" i="1"/>
  <c r="G3328" i="1"/>
  <c r="B3328" i="1"/>
  <c r="D3328" i="1"/>
  <c r="H3328" i="1"/>
  <c r="I3328" i="1"/>
  <c r="J3328" i="1"/>
  <c r="G3329" i="1"/>
  <c r="B3329" i="1"/>
  <c r="D3329" i="1"/>
  <c r="H3329" i="1"/>
  <c r="I3329" i="1"/>
  <c r="J3329" i="1"/>
  <c r="G3330" i="1"/>
  <c r="B3330" i="1"/>
  <c r="D3330" i="1"/>
  <c r="H3330" i="1"/>
  <c r="I3330" i="1"/>
  <c r="J3330" i="1"/>
  <c r="G3331" i="1"/>
  <c r="B3331" i="1"/>
  <c r="D3331" i="1"/>
  <c r="H3331" i="1"/>
  <c r="I3331" i="1"/>
  <c r="J3331" i="1"/>
  <c r="G3332" i="1"/>
  <c r="B3332" i="1"/>
  <c r="D3332" i="1"/>
  <c r="H3332" i="1"/>
  <c r="I3332" i="1"/>
  <c r="J3332" i="1"/>
  <c r="G3333" i="1"/>
  <c r="B3333" i="1"/>
  <c r="D3333" i="1"/>
  <c r="H3333" i="1"/>
  <c r="I3333" i="1"/>
  <c r="J3333" i="1"/>
  <c r="G3334" i="1"/>
  <c r="B3334" i="1"/>
  <c r="D3334" i="1"/>
  <c r="H3334" i="1"/>
  <c r="I3334" i="1"/>
  <c r="J3334" i="1"/>
  <c r="G3335" i="1"/>
  <c r="B3335" i="1"/>
  <c r="D3335" i="1"/>
  <c r="H3335" i="1"/>
  <c r="I3335" i="1"/>
  <c r="J3335" i="1"/>
  <c r="G3336" i="1"/>
  <c r="B3336" i="1"/>
  <c r="D3336" i="1"/>
  <c r="H3336" i="1"/>
  <c r="I3336" i="1"/>
  <c r="J3336" i="1"/>
  <c r="J2259" i="1"/>
  <c r="I2259" i="1"/>
  <c r="B2259" i="1"/>
  <c r="D2259" i="1"/>
  <c r="H2259" i="1"/>
  <c r="G2259" i="1"/>
  <c r="G1718" i="1"/>
  <c r="B1718" i="1"/>
  <c r="D1718" i="1"/>
  <c r="H1718" i="1"/>
  <c r="I1718" i="1"/>
  <c r="J1718" i="1"/>
  <c r="G1719" i="1"/>
  <c r="B1719" i="1"/>
  <c r="D1719" i="1"/>
  <c r="H1719" i="1"/>
  <c r="I1719" i="1"/>
  <c r="J1719" i="1"/>
  <c r="G1720" i="1"/>
  <c r="B1720" i="1"/>
  <c r="D1720" i="1"/>
  <c r="H1720" i="1"/>
  <c r="I1720" i="1"/>
  <c r="J1720" i="1"/>
  <c r="G1721" i="1"/>
  <c r="B1721" i="1"/>
  <c r="D1721" i="1"/>
  <c r="H1721" i="1"/>
  <c r="I1721" i="1"/>
  <c r="J1721" i="1"/>
  <c r="G1722" i="1"/>
  <c r="B1722" i="1"/>
  <c r="D1722" i="1"/>
  <c r="H1722" i="1"/>
  <c r="I1722" i="1"/>
  <c r="J1722" i="1"/>
  <c r="G1723" i="1"/>
  <c r="B1723" i="1"/>
  <c r="D1723" i="1"/>
  <c r="H1723" i="1"/>
  <c r="I1723" i="1"/>
  <c r="J1723" i="1"/>
  <c r="G1724" i="1"/>
  <c r="B1724" i="1"/>
  <c r="D1724" i="1"/>
  <c r="H1724" i="1"/>
  <c r="I1724" i="1"/>
  <c r="J1724" i="1"/>
  <c r="G1725" i="1"/>
  <c r="B1725" i="1"/>
  <c r="D1725" i="1"/>
  <c r="H1725" i="1"/>
  <c r="I1725" i="1"/>
  <c r="J1725" i="1"/>
  <c r="G1726" i="1"/>
  <c r="B1726" i="1"/>
  <c r="D1726" i="1"/>
  <c r="H1726" i="1"/>
  <c r="I1726" i="1"/>
  <c r="J1726" i="1"/>
  <c r="G1727" i="1"/>
  <c r="B1727" i="1"/>
  <c r="D1727" i="1"/>
  <c r="H1727" i="1"/>
  <c r="I1727" i="1"/>
  <c r="J1727" i="1"/>
  <c r="G1728" i="1"/>
  <c r="B1728" i="1"/>
  <c r="D1728" i="1"/>
  <c r="H1728" i="1"/>
  <c r="I1728" i="1"/>
  <c r="J1728" i="1"/>
  <c r="G1729" i="1"/>
  <c r="B1729" i="1"/>
  <c r="D1729" i="1"/>
  <c r="H1729" i="1"/>
  <c r="I1729" i="1"/>
  <c r="J1729" i="1"/>
  <c r="G1730" i="1"/>
  <c r="B1730" i="1"/>
  <c r="D1730" i="1"/>
  <c r="H1730" i="1"/>
  <c r="I1730" i="1"/>
  <c r="J1730" i="1"/>
  <c r="G1731" i="1"/>
  <c r="B1731" i="1"/>
  <c r="D1731" i="1"/>
  <c r="H1731" i="1"/>
  <c r="I1731" i="1"/>
  <c r="J1731" i="1"/>
  <c r="G1732" i="1"/>
  <c r="B1732" i="1"/>
  <c r="D1732" i="1"/>
  <c r="H1732" i="1"/>
  <c r="I1732" i="1"/>
  <c r="J1732" i="1"/>
  <c r="G1733" i="1"/>
  <c r="B1733" i="1"/>
  <c r="D1733" i="1"/>
  <c r="H1733" i="1"/>
  <c r="I1733" i="1"/>
  <c r="J1733" i="1"/>
  <c r="G1734" i="1"/>
  <c r="B1734" i="1"/>
  <c r="D1734" i="1"/>
  <c r="H1734" i="1"/>
  <c r="I1734" i="1"/>
  <c r="J1734" i="1"/>
  <c r="G1735" i="1"/>
  <c r="B1735" i="1"/>
  <c r="D1735" i="1"/>
  <c r="H1735" i="1"/>
  <c r="I1735" i="1"/>
  <c r="J1735" i="1"/>
  <c r="G1736" i="1"/>
  <c r="B1736" i="1"/>
  <c r="D1736" i="1"/>
  <c r="H1736" i="1"/>
  <c r="I1736" i="1"/>
  <c r="J1736" i="1"/>
  <c r="G1737" i="1"/>
  <c r="B1737" i="1"/>
  <c r="D1737" i="1"/>
  <c r="H1737" i="1"/>
  <c r="I1737" i="1"/>
  <c r="J1737" i="1"/>
  <c r="G1738" i="1"/>
  <c r="B1738" i="1"/>
  <c r="D1738" i="1"/>
  <c r="H1738" i="1"/>
  <c r="I1738" i="1"/>
  <c r="J1738" i="1"/>
  <c r="G1739" i="1"/>
  <c r="B1739" i="1"/>
  <c r="D1739" i="1"/>
  <c r="H1739" i="1"/>
  <c r="I1739" i="1"/>
  <c r="J1739" i="1"/>
  <c r="G1740" i="1"/>
  <c r="B1740" i="1"/>
  <c r="D1740" i="1"/>
  <c r="H1740" i="1"/>
  <c r="I1740" i="1"/>
  <c r="J1740" i="1"/>
  <c r="G1741" i="1"/>
  <c r="B1741" i="1"/>
  <c r="D1741" i="1"/>
  <c r="H1741" i="1"/>
  <c r="I1741" i="1"/>
  <c r="J1741" i="1"/>
  <c r="G1742" i="1"/>
  <c r="B1742" i="1"/>
  <c r="D1742" i="1"/>
  <c r="H1742" i="1"/>
  <c r="I1742" i="1"/>
  <c r="J1742" i="1"/>
  <c r="G1743" i="1"/>
  <c r="B1743" i="1"/>
  <c r="D1743" i="1"/>
  <c r="H1743" i="1"/>
  <c r="I1743" i="1"/>
  <c r="J1743" i="1"/>
  <c r="G1744" i="1"/>
  <c r="B1744" i="1"/>
  <c r="D1744" i="1"/>
  <c r="H1744" i="1"/>
  <c r="I1744" i="1"/>
  <c r="J1744" i="1"/>
  <c r="G1745" i="1"/>
  <c r="B1745" i="1"/>
  <c r="D1745" i="1"/>
  <c r="H1745" i="1"/>
  <c r="I1745" i="1"/>
  <c r="J1745" i="1"/>
  <c r="G1746" i="1"/>
  <c r="B1746" i="1"/>
  <c r="D1746" i="1"/>
  <c r="H1746" i="1"/>
  <c r="I1746" i="1"/>
  <c r="J1746" i="1"/>
  <c r="G1747" i="1"/>
  <c r="B1747" i="1"/>
  <c r="D1747" i="1"/>
  <c r="H1747" i="1"/>
  <c r="I1747" i="1"/>
  <c r="J1747" i="1"/>
  <c r="G1748" i="1"/>
  <c r="B1748" i="1"/>
  <c r="D1748" i="1"/>
  <c r="H1748" i="1"/>
  <c r="I1748" i="1"/>
  <c r="J1748" i="1"/>
  <c r="G1749" i="1"/>
  <c r="B1749" i="1"/>
  <c r="D1749" i="1"/>
  <c r="H1749" i="1"/>
  <c r="I1749" i="1"/>
  <c r="J1749" i="1"/>
  <c r="G1750" i="1"/>
  <c r="B1750" i="1"/>
  <c r="D1750" i="1"/>
  <c r="H1750" i="1"/>
  <c r="I1750" i="1"/>
  <c r="J1750" i="1"/>
  <c r="G1751" i="1"/>
  <c r="B1751" i="1"/>
  <c r="D1751" i="1"/>
  <c r="H1751" i="1"/>
  <c r="I1751" i="1"/>
  <c r="J1751" i="1"/>
  <c r="G1752" i="1"/>
  <c r="B1752" i="1"/>
  <c r="D1752" i="1"/>
  <c r="H1752" i="1"/>
  <c r="I1752" i="1"/>
  <c r="J1752" i="1"/>
  <c r="G1753" i="1"/>
  <c r="B1753" i="1"/>
  <c r="D1753" i="1"/>
  <c r="H1753" i="1"/>
  <c r="I1753" i="1"/>
  <c r="J1753" i="1"/>
  <c r="G1754" i="1"/>
  <c r="B1754" i="1"/>
  <c r="D1754" i="1"/>
  <c r="H1754" i="1"/>
  <c r="I1754" i="1"/>
  <c r="J1754" i="1"/>
  <c r="G1755" i="1"/>
  <c r="B1755" i="1"/>
  <c r="D1755" i="1"/>
  <c r="H1755" i="1"/>
  <c r="I1755" i="1"/>
  <c r="J1755" i="1"/>
  <c r="G1756" i="1"/>
  <c r="B1756" i="1"/>
  <c r="D1756" i="1"/>
  <c r="H1756" i="1"/>
  <c r="I1756" i="1"/>
  <c r="J1756" i="1"/>
  <c r="G1757" i="1"/>
  <c r="B1757" i="1"/>
  <c r="D1757" i="1"/>
  <c r="H1757" i="1"/>
  <c r="I1757" i="1"/>
  <c r="J1757" i="1"/>
  <c r="G1758" i="1"/>
  <c r="B1758" i="1"/>
  <c r="D1758" i="1"/>
  <c r="H1758" i="1"/>
  <c r="I1758" i="1"/>
  <c r="J1758" i="1"/>
  <c r="G1759" i="1"/>
  <c r="B1759" i="1"/>
  <c r="D1759" i="1"/>
  <c r="H1759" i="1"/>
  <c r="I1759" i="1"/>
  <c r="J1759" i="1"/>
  <c r="G1760" i="1"/>
  <c r="B1760" i="1"/>
  <c r="D1760" i="1"/>
  <c r="H1760" i="1"/>
  <c r="I1760" i="1"/>
  <c r="J1760" i="1"/>
  <c r="G1761" i="1"/>
  <c r="B1761" i="1"/>
  <c r="D1761" i="1"/>
  <c r="H1761" i="1"/>
  <c r="I1761" i="1"/>
  <c r="J1761" i="1"/>
  <c r="G1762" i="1"/>
  <c r="B1762" i="1"/>
  <c r="D1762" i="1"/>
  <c r="H1762" i="1"/>
  <c r="I1762" i="1"/>
  <c r="J1762" i="1"/>
  <c r="G1763" i="1"/>
  <c r="B1763" i="1"/>
  <c r="D1763" i="1"/>
  <c r="H1763" i="1"/>
  <c r="I1763" i="1"/>
  <c r="J1763" i="1"/>
  <c r="G1764" i="1"/>
  <c r="B1764" i="1"/>
  <c r="D1764" i="1"/>
  <c r="H1764" i="1"/>
  <c r="I1764" i="1"/>
  <c r="J1764" i="1"/>
  <c r="G1765" i="1"/>
  <c r="B1765" i="1"/>
  <c r="D1765" i="1"/>
  <c r="H1765" i="1"/>
  <c r="I1765" i="1"/>
  <c r="J1765" i="1"/>
  <c r="G1766" i="1"/>
  <c r="B1766" i="1"/>
  <c r="D1766" i="1"/>
  <c r="H1766" i="1"/>
  <c r="I1766" i="1"/>
  <c r="J1766" i="1"/>
  <c r="G1767" i="1"/>
  <c r="B1767" i="1"/>
  <c r="D1767" i="1"/>
  <c r="H1767" i="1"/>
  <c r="I1767" i="1"/>
  <c r="J1767" i="1"/>
  <c r="G1768" i="1"/>
  <c r="B1768" i="1"/>
  <c r="D1768" i="1"/>
  <c r="H1768" i="1"/>
  <c r="I1768" i="1"/>
  <c r="J1768" i="1"/>
  <c r="G1769" i="1"/>
  <c r="B1769" i="1"/>
  <c r="D1769" i="1"/>
  <c r="H1769" i="1"/>
  <c r="I1769" i="1"/>
  <c r="J1769" i="1"/>
  <c r="G1770" i="1"/>
  <c r="B1770" i="1"/>
  <c r="D1770" i="1"/>
  <c r="H1770" i="1"/>
  <c r="I1770" i="1"/>
  <c r="J1770" i="1"/>
  <c r="G1771" i="1"/>
  <c r="B1771" i="1"/>
  <c r="D1771" i="1"/>
  <c r="H1771" i="1"/>
  <c r="I1771" i="1"/>
  <c r="J1771" i="1"/>
  <c r="G1772" i="1"/>
  <c r="B1772" i="1"/>
  <c r="D1772" i="1"/>
  <c r="H1772" i="1"/>
  <c r="I1772" i="1"/>
  <c r="J1772" i="1"/>
  <c r="G1773" i="1"/>
  <c r="B1773" i="1"/>
  <c r="D1773" i="1"/>
  <c r="H1773" i="1"/>
  <c r="I1773" i="1"/>
  <c r="J1773" i="1"/>
  <c r="G1774" i="1"/>
  <c r="B1774" i="1"/>
  <c r="D1774" i="1"/>
  <c r="H1774" i="1"/>
  <c r="I1774" i="1"/>
  <c r="J1774" i="1"/>
  <c r="G1775" i="1"/>
  <c r="B1775" i="1"/>
  <c r="D1775" i="1"/>
  <c r="H1775" i="1"/>
  <c r="I1775" i="1"/>
  <c r="J1775" i="1"/>
  <c r="G1776" i="1"/>
  <c r="B1776" i="1"/>
  <c r="D1776" i="1"/>
  <c r="H1776" i="1"/>
  <c r="I1776" i="1"/>
  <c r="J1776" i="1"/>
  <c r="G1777" i="1"/>
  <c r="B1777" i="1"/>
  <c r="D1777" i="1"/>
  <c r="H1777" i="1"/>
  <c r="I1777" i="1"/>
  <c r="J1777" i="1"/>
  <c r="G1778" i="1"/>
  <c r="B1778" i="1"/>
  <c r="D1778" i="1"/>
  <c r="H1778" i="1"/>
  <c r="I1778" i="1"/>
  <c r="J1778" i="1"/>
  <c r="G1779" i="1"/>
  <c r="B1779" i="1"/>
  <c r="D1779" i="1"/>
  <c r="H1779" i="1"/>
  <c r="I1779" i="1"/>
  <c r="J1779" i="1"/>
  <c r="G1780" i="1"/>
  <c r="B1780" i="1"/>
  <c r="D1780" i="1"/>
  <c r="H1780" i="1"/>
  <c r="I1780" i="1"/>
  <c r="J1780" i="1"/>
  <c r="G1781" i="1"/>
  <c r="B1781" i="1"/>
  <c r="D1781" i="1"/>
  <c r="H1781" i="1"/>
  <c r="I1781" i="1"/>
  <c r="J1781" i="1"/>
  <c r="G1782" i="1"/>
  <c r="B1782" i="1"/>
  <c r="D1782" i="1"/>
  <c r="H1782" i="1"/>
  <c r="I1782" i="1"/>
  <c r="J1782" i="1"/>
  <c r="G1783" i="1"/>
  <c r="B1783" i="1"/>
  <c r="D1783" i="1"/>
  <c r="H1783" i="1"/>
  <c r="I1783" i="1"/>
  <c r="J1783" i="1"/>
  <c r="G1784" i="1"/>
  <c r="B1784" i="1"/>
  <c r="D1784" i="1"/>
  <c r="H1784" i="1"/>
  <c r="I1784" i="1"/>
  <c r="J1784" i="1"/>
  <c r="G1785" i="1"/>
  <c r="B1785" i="1"/>
  <c r="D1785" i="1"/>
  <c r="H1785" i="1"/>
  <c r="I1785" i="1"/>
  <c r="J1785" i="1"/>
  <c r="G1786" i="1"/>
  <c r="B1786" i="1"/>
  <c r="D1786" i="1"/>
  <c r="H1786" i="1"/>
  <c r="I1786" i="1"/>
  <c r="J1786" i="1"/>
  <c r="G1787" i="1"/>
  <c r="B1787" i="1"/>
  <c r="D1787" i="1"/>
  <c r="H1787" i="1"/>
  <c r="I1787" i="1"/>
  <c r="J1787" i="1"/>
  <c r="G1788" i="1"/>
  <c r="B1788" i="1"/>
  <c r="D1788" i="1"/>
  <c r="H1788" i="1"/>
  <c r="I1788" i="1"/>
  <c r="J1788" i="1"/>
  <c r="G1789" i="1"/>
  <c r="B1789" i="1"/>
  <c r="D1789" i="1"/>
  <c r="H1789" i="1"/>
  <c r="I1789" i="1"/>
  <c r="J1789" i="1"/>
  <c r="G1790" i="1"/>
  <c r="B1790" i="1"/>
  <c r="D1790" i="1"/>
  <c r="H1790" i="1"/>
  <c r="I1790" i="1"/>
  <c r="J1790" i="1"/>
  <c r="G1791" i="1"/>
  <c r="B1791" i="1"/>
  <c r="D1791" i="1"/>
  <c r="H1791" i="1"/>
  <c r="I1791" i="1"/>
  <c r="J1791" i="1"/>
  <c r="G1792" i="1"/>
  <c r="B1792" i="1"/>
  <c r="D1792" i="1"/>
  <c r="H1792" i="1"/>
  <c r="I1792" i="1"/>
  <c r="J1792" i="1"/>
  <c r="G1793" i="1"/>
  <c r="B1793" i="1"/>
  <c r="D1793" i="1"/>
  <c r="H1793" i="1"/>
  <c r="I1793" i="1"/>
  <c r="J1793" i="1"/>
  <c r="G1794" i="1"/>
  <c r="B1794" i="1"/>
  <c r="D1794" i="1"/>
  <c r="H1794" i="1"/>
  <c r="I1794" i="1"/>
  <c r="J1794" i="1"/>
  <c r="G1795" i="1"/>
  <c r="B1795" i="1"/>
  <c r="D1795" i="1"/>
  <c r="H1795" i="1"/>
  <c r="I1795" i="1"/>
  <c r="J1795" i="1"/>
  <c r="G1796" i="1"/>
  <c r="B1796" i="1"/>
  <c r="D1796" i="1"/>
  <c r="H1796" i="1"/>
  <c r="I1796" i="1"/>
  <c r="J1796" i="1"/>
  <c r="G1797" i="1"/>
  <c r="B1797" i="1"/>
  <c r="D1797" i="1"/>
  <c r="H1797" i="1"/>
  <c r="I1797" i="1"/>
  <c r="J1797" i="1"/>
  <c r="G1798" i="1"/>
  <c r="B1798" i="1"/>
  <c r="D1798" i="1"/>
  <c r="H1798" i="1"/>
  <c r="I1798" i="1"/>
  <c r="J1798" i="1"/>
  <c r="G1799" i="1"/>
  <c r="B1799" i="1"/>
  <c r="D1799" i="1"/>
  <c r="H1799" i="1"/>
  <c r="I1799" i="1"/>
  <c r="J1799" i="1"/>
  <c r="G1800" i="1"/>
  <c r="B1800" i="1"/>
  <c r="D1800" i="1"/>
  <c r="H1800" i="1"/>
  <c r="I1800" i="1"/>
  <c r="J1800" i="1"/>
  <c r="G1801" i="1"/>
  <c r="B1801" i="1"/>
  <c r="D1801" i="1"/>
  <c r="H1801" i="1"/>
  <c r="I1801" i="1"/>
  <c r="J1801" i="1"/>
  <c r="G1802" i="1"/>
  <c r="B1802" i="1"/>
  <c r="D1802" i="1"/>
  <c r="H1802" i="1"/>
  <c r="I1802" i="1"/>
  <c r="J1802" i="1"/>
  <c r="G1803" i="1"/>
  <c r="B1803" i="1"/>
  <c r="D1803" i="1"/>
  <c r="H1803" i="1"/>
  <c r="I1803" i="1"/>
  <c r="J1803" i="1"/>
  <c r="G1804" i="1"/>
  <c r="B1804" i="1"/>
  <c r="D1804" i="1"/>
  <c r="H1804" i="1"/>
  <c r="I1804" i="1"/>
  <c r="J1804" i="1"/>
  <c r="G1805" i="1"/>
  <c r="B1805" i="1"/>
  <c r="D1805" i="1"/>
  <c r="H1805" i="1"/>
  <c r="I1805" i="1"/>
  <c r="J1805" i="1"/>
  <c r="G1806" i="1"/>
  <c r="B1806" i="1"/>
  <c r="D1806" i="1"/>
  <c r="H1806" i="1"/>
  <c r="I1806" i="1"/>
  <c r="J1806" i="1"/>
  <c r="G1807" i="1"/>
  <c r="B1807" i="1"/>
  <c r="D1807" i="1"/>
  <c r="H1807" i="1"/>
  <c r="I1807" i="1"/>
  <c r="J1807" i="1"/>
  <c r="G1808" i="1"/>
  <c r="B1808" i="1"/>
  <c r="D1808" i="1"/>
  <c r="H1808" i="1"/>
  <c r="I1808" i="1"/>
  <c r="J1808" i="1"/>
  <c r="G1809" i="1"/>
  <c r="B1809" i="1"/>
  <c r="D1809" i="1"/>
  <c r="H1809" i="1"/>
  <c r="I1809" i="1"/>
  <c r="J1809" i="1"/>
  <c r="G1810" i="1"/>
  <c r="B1810" i="1"/>
  <c r="D1810" i="1"/>
  <c r="H1810" i="1"/>
  <c r="I1810" i="1"/>
  <c r="J1810" i="1"/>
  <c r="G1811" i="1"/>
  <c r="B1811" i="1"/>
  <c r="D1811" i="1"/>
  <c r="H1811" i="1"/>
  <c r="I1811" i="1"/>
  <c r="J1811" i="1"/>
  <c r="G1812" i="1"/>
  <c r="B1812" i="1"/>
  <c r="D1812" i="1"/>
  <c r="H1812" i="1"/>
  <c r="I1812" i="1"/>
  <c r="J1812" i="1"/>
  <c r="G1813" i="1"/>
  <c r="B1813" i="1"/>
  <c r="D1813" i="1"/>
  <c r="H1813" i="1"/>
  <c r="I1813" i="1"/>
  <c r="J1813" i="1"/>
  <c r="G1814" i="1"/>
  <c r="B1814" i="1"/>
  <c r="D1814" i="1"/>
  <c r="H1814" i="1"/>
  <c r="I1814" i="1"/>
  <c r="J1814" i="1"/>
  <c r="G1815" i="1"/>
  <c r="B1815" i="1"/>
  <c r="D1815" i="1"/>
  <c r="H1815" i="1"/>
  <c r="I1815" i="1"/>
  <c r="J1815" i="1"/>
  <c r="G1816" i="1"/>
  <c r="B1816" i="1"/>
  <c r="D1816" i="1"/>
  <c r="H1816" i="1"/>
  <c r="I1816" i="1"/>
  <c r="J1816" i="1"/>
  <c r="G1817" i="1"/>
  <c r="B1817" i="1"/>
  <c r="D1817" i="1"/>
  <c r="H1817" i="1"/>
  <c r="I1817" i="1"/>
  <c r="J1817" i="1"/>
  <c r="G1818" i="1"/>
  <c r="B1818" i="1"/>
  <c r="D1818" i="1"/>
  <c r="H1818" i="1"/>
  <c r="I1818" i="1"/>
  <c r="J1818" i="1"/>
  <c r="G1819" i="1"/>
  <c r="B1819" i="1"/>
  <c r="D1819" i="1"/>
  <c r="H1819" i="1"/>
  <c r="I1819" i="1"/>
  <c r="J1819" i="1"/>
  <c r="G1820" i="1"/>
  <c r="B1820" i="1"/>
  <c r="D1820" i="1"/>
  <c r="H1820" i="1"/>
  <c r="I1820" i="1"/>
  <c r="J1820" i="1"/>
  <c r="G1821" i="1"/>
  <c r="B1821" i="1"/>
  <c r="D1821" i="1"/>
  <c r="H1821" i="1"/>
  <c r="I1821" i="1"/>
  <c r="J1821" i="1"/>
  <c r="G1822" i="1"/>
  <c r="B1822" i="1"/>
  <c r="D1822" i="1"/>
  <c r="H1822" i="1"/>
  <c r="I1822" i="1"/>
  <c r="J1822" i="1"/>
  <c r="G1823" i="1"/>
  <c r="B1823" i="1"/>
  <c r="D1823" i="1"/>
  <c r="H1823" i="1"/>
  <c r="I1823" i="1"/>
  <c r="J1823" i="1"/>
  <c r="G1824" i="1"/>
  <c r="B1824" i="1"/>
  <c r="D1824" i="1"/>
  <c r="H1824" i="1"/>
  <c r="I1824" i="1"/>
  <c r="J1824" i="1"/>
  <c r="G1825" i="1"/>
  <c r="B1825" i="1"/>
  <c r="D1825" i="1"/>
  <c r="H1825" i="1"/>
  <c r="I1825" i="1"/>
  <c r="J1825" i="1"/>
  <c r="G1826" i="1"/>
  <c r="B1826" i="1"/>
  <c r="D1826" i="1"/>
  <c r="H1826" i="1"/>
  <c r="I1826" i="1"/>
  <c r="J1826" i="1"/>
  <c r="G1827" i="1"/>
  <c r="B1827" i="1"/>
  <c r="D1827" i="1"/>
  <c r="H1827" i="1"/>
  <c r="I1827" i="1"/>
  <c r="J1827" i="1"/>
  <c r="G1828" i="1"/>
  <c r="B1828" i="1"/>
  <c r="D1828" i="1"/>
  <c r="H1828" i="1"/>
  <c r="I1828" i="1"/>
  <c r="J1828" i="1"/>
  <c r="G1829" i="1"/>
  <c r="B1829" i="1"/>
  <c r="D1829" i="1"/>
  <c r="H1829" i="1"/>
  <c r="I1829" i="1"/>
  <c r="J1829" i="1"/>
  <c r="G1830" i="1"/>
  <c r="B1830" i="1"/>
  <c r="D1830" i="1"/>
  <c r="H1830" i="1"/>
  <c r="I1830" i="1"/>
  <c r="J1830" i="1"/>
  <c r="G1831" i="1"/>
  <c r="B1831" i="1"/>
  <c r="D1831" i="1"/>
  <c r="H1831" i="1"/>
  <c r="I1831" i="1"/>
  <c r="J1831" i="1"/>
  <c r="G1832" i="1"/>
  <c r="B1832" i="1"/>
  <c r="D1832" i="1"/>
  <c r="H1832" i="1"/>
  <c r="I1832" i="1"/>
  <c r="J1832" i="1"/>
  <c r="G1833" i="1"/>
  <c r="B1833" i="1"/>
  <c r="D1833" i="1"/>
  <c r="H1833" i="1"/>
  <c r="I1833" i="1"/>
  <c r="J1833" i="1"/>
  <c r="G1834" i="1"/>
  <c r="B1834" i="1"/>
  <c r="D1834" i="1"/>
  <c r="H1834" i="1"/>
  <c r="I1834" i="1"/>
  <c r="J1834" i="1"/>
  <c r="G1835" i="1"/>
  <c r="B1835" i="1"/>
  <c r="D1835" i="1"/>
  <c r="H1835" i="1"/>
  <c r="I1835" i="1"/>
  <c r="J1835" i="1"/>
  <c r="G1836" i="1"/>
  <c r="B1836" i="1"/>
  <c r="D1836" i="1"/>
  <c r="H1836" i="1"/>
  <c r="I1836" i="1"/>
  <c r="J1836" i="1"/>
  <c r="G1837" i="1"/>
  <c r="B1837" i="1"/>
  <c r="D1837" i="1"/>
  <c r="H1837" i="1"/>
  <c r="I1837" i="1"/>
  <c r="J1837" i="1"/>
  <c r="G1838" i="1"/>
  <c r="B1838" i="1"/>
  <c r="D1838" i="1"/>
  <c r="H1838" i="1"/>
  <c r="I1838" i="1"/>
  <c r="J1838" i="1"/>
  <c r="G1839" i="1"/>
  <c r="B1839" i="1"/>
  <c r="D1839" i="1"/>
  <c r="H1839" i="1"/>
  <c r="I1839" i="1"/>
  <c r="J1839" i="1"/>
  <c r="G1840" i="1"/>
  <c r="B1840" i="1"/>
  <c r="D1840" i="1"/>
  <c r="H1840" i="1"/>
  <c r="I1840" i="1"/>
  <c r="J1840" i="1"/>
  <c r="G1841" i="1"/>
  <c r="B1841" i="1"/>
  <c r="D1841" i="1"/>
  <c r="H1841" i="1"/>
  <c r="I1841" i="1"/>
  <c r="J1841" i="1"/>
  <c r="G1842" i="1"/>
  <c r="B1842" i="1"/>
  <c r="D1842" i="1"/>
  <c r="H1842" i="1"/>
  <c r="I1842" i="1"/>
  <c r="J1842" i="1"/>
  <c r="G1843" i="1"/>
  <c r="B1843" i="1"/>
  <c r="D1843" i="1"/>
  <c r="H1843" i="1"/>
  <c r="I1843" i="1"/>
  <c r="J1843" i="1"/>
  <c r="G1844" i="1"/>
  <c r="B1844" i="1"/>
  <c r="D1844" i="1"/>
  <c r="H1844" i="1"/>
  <c r="I1844" i="1"/>
  <c r="J1844" i="1"/>
  <c r="G1845" i="1"/>
  <c r="B1845" i="1"/>
  <c r="D1845" i="1"/>
  <c r="H1845" i="1"/>
  <c r="I1845" i="1"/>
  <c r="J1845" i="1"/>
  <c r="G1846" i="1"/>
  <c r="B1846" i="1"/>
  <c r="D1846" i="1"/>
  <c r="H1846" i="1"/>
  <c r="I1846" i="1"/>
  <c r="J1846" i="1"/>
  <c r="G1847" i="1"/>
  <c r="B1847" i="1"/>
  <c r="D1847" i="1"/>
  <c r="H1847" i="1"/>
  <c r="I1847" i="1"/>
  <c r="J1847" i="1"/>
  <c r="G1848" i="1"/>
  <c r="B1848" i="1"/>
  <c r="D1848" i="1"/>
  <c r="H1848" i="1"/>
  <c r="I1848" i="1"/>
  <c r="J1848" i="1"/>
  <c r="G1849" i="1"/>
  <c r="B1849" i="1"/>
  <c r="D1849" i="1"/>
  <c r="H1849" i="1"/>
  <c r="I1849" i="1"/>
  <c r="J1849" i="1"/>
  <c r="G1850" i="1"/>
  <c r="B1850" i="1"/>
  <c r="D1850" i="1"/>
  <c r="H1850" i="1"/>
  <c r="I1850" i="1"/>
  <c r="J1850" i="1"/>
  <c r="G1851" i="1"/>
  <c r="B1851" i="1"/>
  <c r="D1851" i="1"/>
  <c r="H1851" i="1"/>
  <c r="I1851" i="1"/>
  <c r="J1851" i="1"/>
  <c r="G1852" i="1"/>
  <c r="B1852" i="1"/>
  <c r="D1852" i="1"/>
  <c r="H1852" i="1"/>
  <c r="I1852" i="1"/>
  <c r="J1852" i="1"/>
  <c r="G1853" i="1"/>
  <c r="B1853" i="1"/>
  <c r="D1853" i="1"/>
  <c r="H1853" i="1"/>
  <c r="I1853" i="1"/>
  <c r="J1853" i="1"/>
  <c r="G1854" i="1"/>
  <c r="B1854" i="1"/>
  <c r="D1854" i="1"/>
  <c r="H1854" i="1"/>
  <c r="I1854" i="1"/>
  <c r="J1854" i="1"/>
  <c r="G1855" i="1"/>
  <c r="B1855" i="1"/>
  <c r="D1855" i="1"/>
  <c r="H1855" i="1"/>
  <c r="I1855" i="1"/>
  <c r="J1855" i="1"/>
  <c r="G1856" i="1"/>
  <c r="B1856" i="1"/>
  <c r="D1856" i="1"/>
  <c r="H1856" i="1"/>
  <c r="I1856" i="1"/>
  <c r="J1856" i="1"/>
  <c r="G1857" i="1"/>
  <c r="B1857" i="1"/>
  <c r="D1857" i="1"/>
  <c r="H1857" i="1"/>
  <c r="I1857" i="1"/>
  <c r="J1857" i="1"/>
  <c r="G1858" i="1"/>
  <c r="B1858" i="1"/>
  <c r="D1858" i="1"/>
  <c r="H1858" i="1"/>
  <c r="I1858" i="1"/>
  <c r="J1858" i="1"/>
  <c r="G1859" i="1"/>
  <c r="B1859" i="1"/>
  <c r="D1859" i="1"/>
  <c r="H1859" i="1"/>
  <c r="I1859" i="1"/>
  <c r="J1859" i="1"/>
  <c r="G1860" i="1"/>
  <c r="B1860" i="1"/>
  <c r="D1860" i="1"/>
  <c r="H1860" i="1"/>
  <c r="I1860" i="1"/>
  <c r="J1860" i="1"/>
  <c r="G1861" i="1"/>
  <c r="B1861" i="1"/>
  <c r="D1861" i="1"/>
  <c r="H1861" i="1"/>
  <c r="I1861" i="1"/>
  <c r="J1861" i="1"/>
  <c r="G1862" i="1"/>
  <c r="B1862" i="1"/>
  <c r="D1862" i="1"/>
  <c r="H1862" i="1"/>
  <c r="I1862" i="1"/>
  <c r="J1862" i="1"/>
  <c r="G1863" i="1"/>
  <c r="B1863" i="1"/>
  <c r="D1863" i="1"/>
  <c r="H1863" i="1"/>
  <c r="I1863" i="1"/>
  <c r="J1863" i="1"/>
  <c r="G1864" i="1"/>
  <c r="B1864" i="1"/>
  <c r="D1864" i="1"/>
  <c r="H1864" i="1"/>
  <c r="I1864" i="1"/>
  <c r="J1864" i="1"/>
  <c r="G1865" i="1"/>
  <c r="B1865" i="1"/>
  <c r="D1865" i="1"/>
  <c r="H1865" i="1"/>
  <c r="I1865" i="1"/>
  <c r="J1865" i="1"/>
  <c r="G1866" i="1"/>
  <c r="B1866" i="1"/>
  <c r="D1866" i="1"/>
  <c r="H1866" i="1"/>
  <c r="I1866" i="1"/>
  <c r="J1866" i="1"/>
  <c r="G1867" i="1"/>
  <c r="B1867" i="1"/>
  <c r="D1867" i="1"/>
  <c r="H1867" i="1"/>
  <c r="I1867" i="1"/>
  <c r="J1867" i="1"/>
  <c r="G1868" i="1"/>
  <c r="B1868" i="1"/>
  <c r="D1868" i="1"/>
  <c r="H1868" i="1"/>
  <c r="I1868" i="1"/>
  <c r="J1868" i="1"/>
  <c r="G1869" i="1"/>
  <c r="B1869" i="1"/>
  <c r="D1869" i="1"/>
  <c r="H1869" i="1"/>
  <c r="I1869" i="1"/>
  <c r="J1869" i="1"/>
  <c r="G1870" i="1"/>
  <c r="B1870" i="1"/>
  <c r="D1870" i="1"/>
  <c r="H1870" i="1"/>
  <c r="I1870" i="1"/>
  <c r="J1870" i="1"/>
  <c r="G1871" i="1"/>
  <c r="B1871" i="1"/>
  <c r="D1871" i="1"/>
  <c r="H1871" i="1"/>
  <c r="I1871" i="1"/>
  <c r="J1871" i="1"/>
  <c r="G1872" i="1"/>
  <c r="B1872" i="1"/>
  <c r="D1872" i="1"/>
  <c r="H1872" i="1"/>
  <c r="I1872" i="1"/>
  <c r="J1872" i="1"/>
  <c r="G1873" i="1"/>
  <c r="B1873" i="1"/>
  <c r="D1873" i="1"/>
  <c r="H1873" i="1"/>
  <c r="I1873" i="1"/>
  <c r="J1873" i="1"/>
  <c r="G1874" i="1"/>
  <c r="B1874" i="1"/>
  <c r="D1874" i="1"/>
  <c r="H1874" i="1"/>
  <c r="I1874" i="1"/>
  <c r="J1874" i="1"/>
  <c r="G1875" i="1"/>
  <c r="B1875" i="1"/>
  <c r="D1875" i="1"/>
  <c r="H1875" i="1"/>
  <c r="I1875" i="1"/>
  <c r="J1875" i="1"/>
  <c r="G1876" i="1"/>
  <c r="B1876" i="1"/>
  <c r="D1876" i="1"/>
  <c r="H1876" i="1"/>
  <c r="I1876" i="1"/>
  <c r="J1876" i="1"/>
  <c r="G1877" i="1"/>
  <c r="B1877" i="1"/>
  <c r="D1877" i="1"/>
  <c r="H1877" i="1"/>
  <c r="I1877" i="1"/>
  <c r="J1877" i="1"/>
  <c r="G1878" i="1"/>
  <c r="B1878" i="1"/>
  <c r="D1878" i="1"/>
  <c r="H1878" i="1"/>
  <c r="I1878" i="1"/>
  <c r="J1878" i="1"/>
  <c r="G1879" i="1"/>
  <c r="B1879" i="1"/>
  <c r="D1879" i="1"/>
  <c r="H1879" i="1"/>
  <c r="I1879" i="1"/>
  <c r="J1879" i="1"/>
  <c r="G1880" i="1"/>
  <c r="B1880" i="1"/>
  <c r="D1880" i="1"/>
  <c r="H1880" i="1"/>
  <c r="I1880" i="1"/>
  <c r="J1880" i="1"/>
  <c r="G1881" i="1"/>
  <c r="B1881" i="1"/>
  <c r="D1881" i="1"/>
  <c r="H1881" i="1"/>
  <c r="I1881" i="1"/>
  <c r="J1881" i="1"/>
  <c r="G1882" i="1"/>
  <c r="B1882" i="1"/>
  <c r="D1882" i="1"/>
  <c r="H1882" i="1"/>
  <c r="I1882" i="1"/>
  <c r="J1882" i="1"/>
  <c r="G1883" i="1"/>
  <c r="B1883" i="1"/>
  <c r="D1883" i="1"/>
  <c r="H1883" i="1"/>
  <c r="I1883" i="1"/>
  <c r="J1883" i="1"/>
  <c r="G1884" i="1"/>
  <c r="B1884" i="1"/>
  <c r="D1884" i="1"/>
  <c r="H1884" i="1"/>
  <c r="I1884" i="1"/>
  <c r="J1884" i="1"/>
  <c r="G1885" i="1"/>
  <c r="B1885" i="1"/>
  <c r="D1885" i="1"/>
  <c r="H1885" i="1"/>
  <c r="I1885" i="1"/>
  <c r="J1885" i="1"/>
  <c r="G1886" i="1"/>
  <c r="B1886" i="1"/>
  <c r="D1886" i="1"/>
  <c r="H1886" i="1"/>
  <c r="I1886" i="1"/>
  <c r="J1886" i="1"/>
  <c r="G1887" i="1"/>
  <c r="B1887" i="1"/>
  <c r="D1887" i="1"/>
  <c r="H1887" i="1"/>
  <c r="I1887" i="1"/>
  <c r="J1887" i="1"/>
  <c r="G1888" i="1"/>
  <c r="B1888" i="1"/>
  <c r="D1888" i="1"/>
  <c r="H1888" i="1"/>
  <c r="I1888" i="1"/>
  <c r="J1888" i="1"/>
  <c r="G1889" i="1"/>
  <c r="B1889" i="1"/>
  <c r="D1889" i="1"/>
  <c r="H1889" i="1"/>
  <c r="I1889" i="1"/>
  <c r="J1889" i="1"/>
  <c r="G1890" i="1"/>
  <c r="B1890" i="1"/>
  <c r="D1890" i="1"/>
  <c r="H1890" i="1"/>
  <c r="I1890" i="1"/>
  <c r="J1890" i="1"/>
  <c r="G1891" i="1"/>
  <c r="B1891" i="1"/>
  <c r="D1891" i="1"/>
  <c r="H1891" i="1"/>
  <c r="I1891" i="1"/>
  <c r="J1891" i="1"/>
  <c r="G1892" i="1"/>
  <c r="B1892" i="1"/>
  <c r="D1892" i="1"/>
  <c r="H1892" i="1"/>
  <c r="I1892" i="1"/>
  <c r="J1892" i="1"/>
  <c r="G1893" i="1"/>
  <c r="B1893" i="1"/>
  <c r="D1893" i="1"/>
  <c r="H1893" i="1"/>
  <c r="I1893" i="1"/>
  <c r="J1893" i="1"/>
  <c r="G1894" i="1"/>
  <c r="B1894" i="1"/>
  <c r="D1894" i="1"/>
  <c r="H1894" i="1"/>
  <c r="I1894" i="1"/>
  <c r="J1894" i="1"/>
  <c r="G1895" i="1"/>
  <c r="B1895" i="1"/>
  <c r="D1895" i="1"/>
  <c r="H1895" i="1"/>
  <c r="I1895" i="1"/>
  <c r="J1895" i="1"/>
  <c r="G1896" i="1"/>
  <c r="B1896" i="1"/>
  <c r="D1896" i="1"/>
  <c r="H1896" i="1"/>
  <c r="I1896" i="1"/>
  <c r="J1896" i="1"/>
  <c r="G1897" i="1"/>
  <c r="B1897" i="1"/>
  <c r="D1897" i="1"/>
  <c r="H1897" i="1"/>
  <c r="I1897" i="1"/>
  <c r="J1897" i="1"/>
  <c r="G1898" i="1"/>
  <c r="B1898" i="1"/>
  <c r="D1898" i="1"/>
  <c r="H1898" i="1"/>
  <c r="I1898" i="1"/>
  <c r="J1898" i="1"/>
  <c r="G1899" i="1"/>
  <c r="B1899" i="1"/>
  <c r="D1899" i="1"/>
  <c r="H1899" i="1"/>
  <c r="I1899" i="1"/>
  <c r="J1899" i="1"/>
  <c r="G1900" i="1"/>
  <c r="B1900" i="1"/>
  <c r="D1900" i="1"/>
  <c r="H1900" i="1"/>
  <c r="I1900" i="1"/>
  <c r="J1900" i="1"/>
  <c r="G1901" i="1"/>
  <c r="B1901" i="1"/>
  <c r="D1901" i="1"/>
  <c r="H1901" i="1"/>
  <c r="I1901" i="1"/>
  <c r="J1901" i="1"/>
  <c r="G1902" i="1"/>
  <c r="B1902" i="1"/>
  <c r="D1902" i="1"/>
  <c r="H1902" i="1"/>
  <c r="I1902" i="1"/>
  <c r="J1902" i="1"/>
  <c r="G1903" i="1"/>
  <c r="B1903" i="1"/>
  <c r="D1903" i="1"/>
  <c r="H1903" i="1"/>
  <c r="I1903" i="1"/>
  <c r="J1903" i="1"/>
  <c r="G1904" i="1"/>
  <c r="B1904" i="1"/>
  <c r="D1904" i="1"/>
  <c r="H1904" i="1"/>
  <c r="I1904" i="1"/>
  <c r="J1904" i="1"/>
  <c r="G1905" i="1"/>
  <c r="B1905" i="1"/>
  <c r="D1905" i="1"/>
  <c r="H1905" i="1"/>
  <c r="I1905" i="1"/>
  <c r="J1905" i="1"/>
  <c r="G1906" i="1"/>
  <c r="B1906" i="1"/>
  <c r="D1906" i="1"/>
  <c r="H1906" i="1"/>
  <c r="I1906" i="1"/>
  <c r="J1906" i="1"/>
  <c r="G1907" i="1"/>
  <c r="B1907" i="1"/>
  <c r="D1907" i="1"/>
  <c r="H1907" i="1"/>
  <c r="I1907" i="1"/>
  <c r="J1907" i="1"/>
  <c r="G1908" i="1"/>
  <c r="B1908" i="1"/>
  <c r="D1908" i="1"/>
  <c r="H1908" i="1"/>
  <c r="I1908" i="1"/>
  <c r="J1908" i="1"/>
  <c r="G1909" i="1"/>
  <c r="B1909" i="1"/>
  <c r="D1909" i="1"/>
  <c r="H1909" i="1"/>
  <c r="I1909" i="1"/>
  <c r="J1909" i="1"/>
  <c r="G1910" i="1"/>
  <c r="B1910" i="1"/>
  <c r="D1910" i="1"/>
  <c r="H1910" i="1"/>
  <c r="I1910" i="1"/>
  <c r="J1910" i="1"/>
  <c r="G1911" i="1"/>
  <c r="B1911" i="1"/>
  <c r="D1911" i="1"/>
  <c r="H1911" i="1"/>
  <c r="I1911" i="1"/>
  <c r="J1911" i="1"/>
  <c r="G1912" i="1"/>
  <c r="B1912" i="1"/>
  <c r="D1912" i="1"/>
  <c r="H1912" i="1"/>
  <c r="I1912" i="1"/>
  <c r="J1912" i="1"/>
  <c r="G1913" i="1"/>
  <c r="B1913" i="1"/>
  <c r="D1913" i="1"/>
  <c r="H1913" i="1"/>
  <c r="I1913" i="1"/>
  <c r="J1913" i="1"/>
  <c r="G1914" i="1"/>
  <c r="B1914" i="1"/>
  <c r="D1914" i="1"/>
  <c r="H1914" i="1"/>
  <c r="I1914" i="1"/>
  <c r="J1914" i="1"/>
  <c r="G1915" i="1"/>
  <c r="B1915" i="1"/>
  <c r="D1915" i="1"/>
  <c r="H1915" i="1"/>
  <c r="I1915" i="1"/>
  <c r="J1915" i="1"/>
  <c r="G1916" i="1"/>
  <c r="B1916" i="1"/>
  <c r="D1916" i="1"/>
  <c r="H1916" i="1"/>
  <c r="I1916" i="1"/>
  <c r="J1916" i="1"/>
  <c r="G1917" i="1"/>
  <c r="B1917" i="1"/>
  <c r="D1917" i="1"/>
  <c r="H1917" i="1"/>
  <c r="I1917" i="1"/>
  <c r="J1917" i="1"/>
  <c r="G1918" i="1"/>
  <c r="B1918" i="1"/>
  <c r="D1918" i="1"/>
  <c r="H1918" i="1"/>
  <c r="I1918" i="1"/>
  <c r="J1918" i="1"/>
  <c r="G1919" i="1"/>
  <c r="B1919" i="1"/>
  <c r="D1919" i="1"/>
  <c r="H1919" i="1"/>
  <c r="I1919" i="1"/>
  <c r="J1919" i="1"/>
  <c r="G1920" i="1"/>
  <c r="B1920" i="1"/>
  <c r="D1920" i="1"/>
  <c r="H1920" i="1"/>
  <c r="I1920" i="1"/>
  <c r="J1920" i="1"/>
  <c r="G1921" i="1"/>
  <c r="B1921" i="1"/>
  <c r="D1921" i="1"/>
  <c r="H1921" i="1"/>
  <c r="I1921" i="1"/>
  <c r="J1921" i="1"/>
  <c r="G1922" i="1"/>
  <c r="B1922" i="1"/>
  <c r="D1922" i="1"/>
  <c r="H1922" i="1"/>
  <c r="I1922" i="1"/>
  <c r="J1922" i="1"/>
  <c r="G1923" i="1"/>
  <c r="B1923" i="1"/>
  <c r="D1923" i="1"/>
  <c r="H1923" i="1"/>
  <c r="I1923" i="1"/>
  <c r="J1923" i="1"/>
  <c r="G1924" i="1"/>
  <c r="B1924" i="1"/>
  <c r="D1924" i="1"/>
  <c r="H1924" i="1"/>
  <c r="I1924" i="1"/>
  <c r="J1924" i="1"/>
  <c r="G1925" i="1"/>
  <c r="B1925" i="1"/>
  <c r="D1925" i="1"/>
  <c r="H1925" i="1"/>
  <c r="I1925" i="1"/>
  <c r="J1925" i="1"/>
  <c r="G1926" i="1"/>
  <c r="B1926" i="1"/>
  <c r="D1926" i="1"/>
  <c r="H1926" i="1"/>
  <c r="I1926" i="1"/>
  <c r="J1926" i="1"/>
  <c r="G1927" i="1"/>
  <c r="B1927" i="1"/>
  <c r="D1927" i="1"/>
  <c r="H1927" i="1"/>
  <c r="I1927" i="1"/>
  <c r="J1927" i="1"/>
  <c r="G1928" i="1"/>
  <c r="B1928" i="1"/>
  <c r="D1928" i="1"/>
  <c r="H1928" i="1"/>
  <c r="I1928" i="1"/>
  <c r="J1928" i="1"/>
  <c r="G1929" i="1"/>
  <c r="B1929" i="1"/>
  <c r="D1929" i="1"/>
  <c r="H1929" i="1"/>
  <c r="I1929" i="1"/>
  <c r="J1929" i="1"/>
  <c r="G1930" i="1"/>
  <c r="B1930" i="1"/>
  <c r="D1930" i="1"/>
  <c r="H1930" i="1"/>
  <c r="I1930" i="1"/>
  <c r="J1930" i="1"/>
  <c r="G1931" i="1"/>
  <c r="B1931" i="1"/>
  <c r="D1931" i="1"/>
  <c r="H1931" i="1"/>
  <c r="I1931" i="1"/>
  <c r="J1931" i="1"/>
  <c r="G1932" i="1"/>
  <c r="B1932" i="1"/>
  <c r="D1932" i="1"/>
  <c r="H1932" i="1"/>
  <c r="I1932" i="1"/>
  <c r="J1932" i="1"/>
  <c r="G1933" i="1"/>
  <c r="B1933" i="1"/>
  <c r="D1933" i="1"/>
  <c r="H1933" i="1"/>
  <c r="I1933" i="1"/>
  <c r="J1933" i="1"/>
  <c r="G1934" i="1"/>
  <c r="B1934" i="1"/>
  <c r="D1934" i="1"/>
  <c r="H1934" i="1"/>
  <c r="I1934" i="1"/>
  <c r="J1934" i="1"/>
  <c r="G1935" i="1"/>
  <c r="B1935" i="1"/>
  <c r="D1935" i="1"/>
  <c r="H1935" i="1"/>
  <c r="I1935" i="1"/>
  <c r="J1935" i="1"/>
  <c r="G1936" i="1"/>
  <c r="B1936" i="1"/>
  <c r="D1936" i="1"/>
  <c r="H1936" i="1"/>
  <c r="I1936" i="1"/>
  <c r="J1936" i="1"/>
  <c r="G1937" i="1"/>
  <c r="B1937" i="1"/>
  <c r="D1937" i="1"/>
  <c r="H1937" i="1"/>
  <c r="I1937" i="1"/>
  <c r="J1937" i="1"/>
  <c r="G1938" i="1"/>
  <c r="B1938" i="1"/>
  <c r="D1938" i="1"/>
  <c r="H1938" i="1"/>
  <c r="I1938" i="1"/>
  <c r="J1938" i="1"/>
  <c r="G1939" i="1"/>
  <c r="B1939" i="1"/>
  <c r="D1939" i="1"/>
  <c r="H1939" i="1"/>
  <c r="I1939" i="1"/>
  <c r="J1939" i="1"/>
  <c r="G1940" i="1"/>
  <c r="B1940" i="1"/>
  <c r="D1940" i="1"/>
  <c r="H1940" i="1"/>
  <c r="I1940" i="1"/>
  <c r="J1940" i="1"/>
  <c r="G1941" i="1"/>
  <c r="B1941" i="1"/>
  <c r="D1941" i="1"/>
  <c r="H1941" i="1"/>
  <c r="I1941" i="1"/>
  <c r="J1941" i="1"/>
  <c r="G1942" i="1"/>
  <c r="B1942" i="1"/>
  <c r="D1942" i="1"/>
  <c r="H1942" i="1"/>
  <c r="I1942" i="1"/>
  <c r="J1942" i="1"/>
  <c r="G1943" i="1"/>
  <c r="B1943" i="1"/>
  <c r="D1943" i="1"/>
  <c r="H1943" i="1"/>
  <c r="I1943" i="1"/>
  <c r="J1943" i="1"/>
  <c r="G1944" i="1"/>
  <c r="B1944" i="1"/>
  <c r="D1944" i="1"/>
  <c r="H1944" i="1"/>
  <c r="I1944" i="1"/>
  <c r="J1944" i="1"/>
  <c r="G1945" i="1"/>
  <c r="B1945" i="1"/>
  <c r="D1945" i="1"/>
  <c r="H1945" i="1"/>
  <c r="I1945" i="1"/>
  <c r="J1945" i="1"/>
  <c r="G1946" i="1"/>
  <c r="B1946" i="1"/>
  <c r="D1946" i="1"/>
  <c r="H1946" i="1"/>
  <c r="I1946" i="1"/>
  <c r="J1946" i="1"/>
  <c r="G1947" i="1"/>
  <c r="B1947" i="1"/>
  <c r="D1947" i="1"/>
  <c r="H1947" i="1"/>
  <c r="I1947" i="1"/>
  <c r="J1947" i="1"/>
  <c r="G1948" i="1"/>
  <c r="B1948" i="1"/>
  <c r="D1948" i="1"/>
  <c r="H1948" i="1"/>
  <c r="I1948" i="1"/>
  <c r="J1948" i="1"/>
  <c r="G1949" i="1"/>
  <c r="B1949" i="1"/>
  <c r="D1949" i="1"/>
  <c r="H1949" i="1"/>
  <c r="I1949" i="1"/>
  <c r="J1949" i="1"/>
  <c r="G1950" i="1"/>
  <c r="B1950" i="1"/>
  <c r="D1950" i="1"/>
  <c r="H1950" i="1"/>
  <c r="I1950" i="1"/>
  <c r="J1950" i="1"/>
  <c r="G1951" i="1"/>
  <c r="B1951" i="1"/>
  <c r="D1951" i="1"/>
  <c r="H1951" i="1"/>
  <c r="I1951" i="1"/>
  <c r="J1951" i="1"/>
  <c r="G1952" i="1"/>
  <c r="B1952" i="1"/>
  <c r="D1952" i="1"/>
  <c r="H1952" i="1"/>
  <c r="I1952" i="1"/>
  <c r="J1952" i="1"/>
  <c r="G1953" i="1"/>
  <c r="B1953" i="1"/>
  <c r="D1953" i="1"/>
  <c r="H1953" i="1"/>
  <c r="I1953" i="1"/>
  <c r="J1953" i="1"/>
  <c r="G1954" i="1"/>
  <c r="B1954" i="1"/>
  <c r="D1954" i="1"/>
  <c r="H1954" i="1"/>
  <c r="I1954" i="1"/>
  <c r="J1954" i="1"/>
  <c r="G1955" i="1"/>
  <c r="B1955" i="1"/>
  <c r="D1955" i="1"/>
  <c r="H1955" i="1"/>
  <c r="I1955" i="1"/>
  <c r="J1955" i="1"/>
  <c r="G1956" i="1"/>
  <c r="B1956" i="1"/>
  <c r="D1956" i="1"/>
  <c r="H1956" i="1"/>
  <c r="I1956" i="1"/>
  <c r="J1956" i="1"/>
  <c r="G1957" i="1"/>
  <c r="B1957" i="1"/>
  <c r="D1957" i="1"/>
  <c r="H1957" i="1"/>
  <c r="I1957" i="1"/>
  <c r="J1957" i="1"/>
  <c r="G1958" i="1"/>
  <c r="B1958" i="1"/>
  <c r="D1958" i="1"/>
  <c r="H1958" i="1"/>
  <c r="I1958" i="1"/>
  <c r="J1958" i="1"/>
  <c r="G1959" i="1"/>
  <c r="B1959" i="1"/>
  <c r="D1959" i="1"/>
  <c r="H1959" i="1"/>
  <c r="I1959" i="1"/>
  <c r="J1959" i="1"/>
  <c r="G1960" i="1"/>
  <c r="B1960" i="1"/>
  <c r="D1960" i="1"/>
  <c r="H1960" i="1"/>
  <c r="I1960" i="1"/>
  <c r="J1960" i="1"/>
  <c r="G1961" i="1"/>
  <c r="B1961" i="1"/>
  <c r="D1961" i="1"/>
  <c r="H1961" i="1"/>
  <c r="I1961" i="1"/>
  <c r="J1961" i="1"/>
  <c r="G1962" i="1"/>
  <c r="B1962" i="1"/>
  <c r="D1962" i="1"/>
  <c r="H1962" i="1"/>
  <c r="I1962" i="1"/>
  <c r="J1962" i="1"/>
  <c r="G1963" i="1"/>
  <c r="B1963" i="1"/>
  <c r="D1963" i="1"/>
  <c r="H1963" i="1"/>
  <c r="I1963" i="1"/>
  <c r="J1963" i="1"/>
  <c r="G1964" i="1"/>
  <c r="B1964" i="1"/>
  <c r="D1964" i="1"/>
  <c r="H1964" i="1"/>
  <c r="I1964" i="1"/>
  <c r="J1964" i="1"/>
  <c r="G1965" i="1"/>
  <c r="B1965" i="1"/>
  <c r="D1965" i="1"/>
  <c r="H1965" i="1"/>
  <c r="I1965" i="1"/>
  <c r="J1965" i="1"/>
  <c r="G1966" i="1"/>
  <c r="B1966" i="1"/>
  <c r="D1966" i="1"/>
  <c r="H1966" i="1"/>
  <c r="I1966" i="1"/>
  <c r="J1966" i="1"/>
  <c r="G1967" i="1"/>
  <c r="B1967" i="1"/>
  <c r="D1967" i="1"/>
  <c r="H1967" i="1"/>
  <c r="I1967" i="1"/>
  <c r="J1967" i="1"/>
  <c r="G1968" i="1"/>
  <c r="B1968" i="1"/>
  <c r="D1968" i="1"/>
  <c r="H1968" i="1"/>
  <c r="I1968" i="1"/>
  <c r="J1968" i="1"/>
  <c r="G1969" i="1"/>
  <c r="B1969" i="1"/>
  <c r="D1969" i="1"/>
  <c r="H1969" i="1"/>
  <c r="I1969" i="1"/>
  <c r="J1969" i="1"/>
  <c r="G1970" i="1"/>
  <c r="B1970" i="1"/>
  <c r="D1970" i="1"/>
  <c r="H1970" i="1"/>
  <c r="I1970" i="1"/>
  <c r="J1970" i="1"/>
  <c r="G1971" i="1"/>
  <c r="B1971" i="1"/>
  <c r="D1971" i="1"/>
  <c r="H1971" i="1"/>
  <c r="I1971" i="1"/>
  <c r="J1971" i="1"/>
  <c r="G1972" i="1"/>
  <c r="B1972" i="1"/>
  <c r="D1972" i="1"/>
  <c r="H1972" i="1"/>
  <c r="I1972" i="1"/>
  <c r="J1972" i="1"/>
  <c r="G1973" i="1"/>
  <c r="B1973" i="1"/>
  <c r="D1973" i="1"/>
  <c r="H1973" i="1"/>
  <c r="I1973" i="1"/>
  <c r="J1973" i="1"/>
  <c r="G1974" i="1"/>
  <c r="B1974" i="1"/>
  <c r="D1974" i="1"/>
  <c r="H1974" i="1"/>
  <c r="I1974" i="1"/>
  <c r="J1974" i="1"/>
  <c r="G1975" i="1"/>
  <c r="B1975" i="1"/>
  <c r="D1975" i="1"/>
  <c r="H1975" i="1"/>
  <c r="I1975" i="1"/>
  <c r="J1975" i="1"/>
  <c r="G1976" i="1"/>
  <c r="B1976" i="1"/>
  <c r="D1976" i="1"/>
  <c r="H1976" i="1"/>
  <c r="I1976" i="1"/>
  <c r="J1976" i="1"/>
  <c r="G1977" i="1"/>
  <c r="B1977" i="1"/>
  <c r="D1977" i="1"/>
  <c r="H1977" i="1"/>
  <c r="I1977" i="1"/>
  <c r="J1977" i="1"/>
  <c r="G1978" i="1"/>
  <c r="B1978" i="1"/>
  <c r="D1978" i="1"/>
  <c r="H1978" i="1"/>
  <c r="I1978" i="1"/>
  <c r="J1978" i="1"/>
  <c r="G1979" i="1"/>
  <c r="B1979" i="1"/>
  <c r="D1979" i="1"/>
  <c r="H1979" i="1"/>
  <c r="I1979" i="1"/>
  <c r="J1979" i="1"/>
  <c r="G1980" i="1"/>
  <c r="B1980" i="1"/>
  <c r="D1980" i="1"/>
  <c r="H1980" i="1"/>
  <c r="I1980" i="1"/>
  <c r="J1980" i="1"/>
  <c r="G1981" i="1"/>
  <c r="B1981" i="1"/>
  <c r="D1981" i="1"/>
  <c r="H1981" i="1"/>
  <c r="I1981" i="1"/>
  <c r="J1981" i="1"/>
  <c r="G1982" i="1"/>
  <c r="B1982" i="1"/>
  <c r="D1982" i="1"/>
  <c r="H1982" i="1"/>
  <c r="I1982" i="1"/>
  <c r="J1982" i="1"/>
  <c r="G1983" i="1"/>
  <c r="B1983" i="1"/>
  <c r="D1983" i="1"/>
  <c r="H1983" i="1"/>
  <c r="I1983" i="1"/>
  <c r="J1983" i="1"/>
  <c r="G1984" i="1"/>
  <c r="B1984" i="1"/>
  <c r="D1984" i="1"/>
  <c r="H1984" i="1"/>
  <c r="I1984" i="1"/>
  <c r="J1984" i="1"/>
  <c r="G1985" i="1"/>
  <c r="B1985" i="1"/>
  <c r="D1985" i="1"/>
  <c r="H1985" i="1"/>
  <c r="I1985" i="1"/>
  <c r="J1985" i="1"/>
  <c r="G1986" i="1"/>
  <c r="B1986" i="1"/>
  <c r="D1986" i="1"/>
  <c r="H1986" i="1"/>
  <c r="I1986" i="1"/>
  <c r="J1986" i="1"/>
  <c r="G1987" i="1"/>
  <c r="B1987" i="1"/>
  <c r="D1987" i="1"/>
  <c r="H1987" i="1"/>
  <c r="I1987" i="1"/>
  <c r="J1987" i="1"/>
  <c r="G1988" i="1"/>
  <c r="B1988" i="1"/>
  <c r="D1988" i="1"/>
  <c r="H1988" i="1"/>
  <c r="I1988" i="1"/>
  <c r="J1988" i="1"/>
  <c r="G1989" i="1"/>
  <c r="B1989" i="1"/>
  <c r="D1989" i="1"/>
  <c r="H1989" i="1"/>
  <c r="I1989" i="1"/>
  <c r="J1989" i="1"/>
  <c r="G1990" i="1"/>
  <c r="B1990" i="1"/>
  <c r="D1990" i="1"/>
  <c r="H1990" i="1"/>
  <c r="I1990" i="1"/>
  <c r="J1990" i="1"/>
  <c r="G1991" i="1"/>
  <c r="B1991" i="1"/>
  <c r="D1991" i="1"/>
  <c r="H1991" i="1"/>
  <c r="I1991" i="1"/>
  <c r="J1991" i="1"/>
  <c r="G1992" i="1"/>
  <c r="B1992" i="1"/>
  <c r="D1992" i="1"/>
  <c r="H1992" i="1"/>
  <c r="I1992" i="1"/>
  <c r="J1992" i="1"/>
  <c r="G1993" i="1"/>
  <c r="B1993" i="1"/>
  <c r="D1993" i="1"/>
  <c r="H1993" i="1"/>
  <c r="I1993" i="1"/>
  <c r="J1993" i="1"/>
  <c r="G1994" i="1"/>
  <c r="B1994" i="1"/>
  <c r="D1994" i="1"/>
  <c r="H1994" i="1"/>
  <c r="I1994" i="1"/>
  <c r="J1994" i="1"/>
  <c r="G1995" i="1"/>
  <c r="B1995" i="1"/>
  <c r="D1995" i="1"/>
  <c r="H1995" i="1"/>
  <c r="I1995" i="1"/>
  <c r="J1995" i="1"/>
  <c r="G1996" i="1"/>
  <c r="B1996" i="1"/>
  <c r="D1996" i="1"/>
  <c r="H1996" i="1"/>
  <c r="I1996" i="1"/>
  <c r="J1996" i="1"/>
  <c r="G1997" i="1"/>
  <c r="B1997" i="1"/>
  <c r="D1997" i="1"/>
  <c r="H1997" i="1"/>
  <c r="I1997" i="1"/>
  <c r="J1997" i="1"/>
  <c r="G1998" i="1"/>
  <c r="B1998" i="1"/>
  <c r="D1998" i="1"/>
  <c r="H1998" i="1"/>
  <c r="I1998" i="1"/>
  <c r="J1998" i="1"/>
  <c r="G1999" i="1"/>
  <c r="B1999" i="1"/>
  <c r="D1999" i="1"/>
  <c r="H1999" i="1"/>
  <c r="I1999" i="1"/>
  <c r="J1999" i="1"/>
  <c r="G2000" i="1"/>
  <c r="B2000" i="1"/>
  <c r="D2000" i="1"/>
  <c r="H2000" i="1"/>
  <c r="I2000" i="1"/>
  <c r="J2000" i="1"/>
  <c r="G2001" i="1"/>
  <c r="B2001" i="1"/>
  <c r="D2001" i="1"/>
  <c r="H2001" i="1"/>
  <c r="I2001" i="1"/>
  <c r="J2001" i="1"/>
  <c r="G2002" i="1"/>
  <c r="B2002" i="1"/>
  <c r="D2002" i="1"/>
  <c r="H2002" i="1"/>
  <c r="I2002" i="1"/>
  <c r="J2002" i="1"/>
  <c r="G2003" i="1"/>
  <c r="B2003" i="1"/>
  <c r="D2003" i="1"/>
  <c r="H2003" i="1"/>
  <c r="I2003" i="1"/>
  <c r="J2003" i="1"/>
  <c r="G2004" i="1"/>
  <c r="B2004" i="1"/>
  <c r="D2004" i="1"/>
  <c r="H2004" i="1"/>
  <c r="I2004" i="1"/>
  <c r="J2004" i="1"/>
  <c r="G2005" i="1"/>
  <c r="B2005" i="1"/>
  <c r="D2005" i="1"/>
  <c r="H2005" i="1"/>
  <c r="I2005" i="1"/>
  <c r="J2005" i="1"/>
  <c r="G2006" i="1"/>
  <c r="B2006" i="1"/>
  <c r="D2006" i="1"/>
  <c r="H2006" i="1"/>
  <c r="I2006" i="1"/>
  <c r="J2006" i="1"/>
  <c r="G2007" i="1"/>
  <c r="B2007" i="1"/>
  <c r="D2007" i="1"/>
  <c r="H2007" i="1"/>
  <c r="I2007" i="1"/>
  <c r="J2007" i="1"/>
  <c r="G2008" i="1"/>
  <c r="B2008" i="1"/>
  <c r="D2008" i="1"/>
  <c r="H2008" i="1"/>
  <c r="I2008" i="1"/>
  <c r="J2008" i="1"/>
  <c r="G2009" i="1"/>
  <c r="B2009" i="1"/>
  <c r="D2009" i="1"/>
  <c r="H2009" i="1"/>
  <c r="I2009" i="1"/>
  <c r="J2009" i="1"/>
  <c r="G2010" i="1"/>
  <c r="B2010" i="1"/>
  <c r="D2010" i="1"/>
  <c r="H2010" i="1"/>
  <c r="I2010" i="1"/>
  <c r="J2010" i="1"/>
  <c r="G2011" i="1"/>
  <c r="B2011" i="1"/>
  <c r="D2011" i="1"/>
  <c r="H2011" i="1"/>
  <c r="I2011" i="1"/>
  <c r="J2011" i="1"/>
  <c r="G2012" i="1"/>
  <c r="B2012" i="1"/>
  <c r="D2012" i="1"/>
  <c r="H2012" i="1"/>
  <c r="I2012" i="1"/>
  <c r="J2012" i="1"/>
  <c r="G2013" i="1"/>
  <c r="B2013" i="1"/>
  <c r="D2013" i="1"/>
  <c r="H2013" i="1"/>
  <c r="I2013" i="1"/>
  <c r="J2013" i="1"/>
  <c r="G2014" i="1"/>
  <c r="B2014" i="1"/>
  <c r="D2014" i="1"/>
  <c r="H2014" i="1"/>
  <c r="I2014" i="1"/>
  <c r="J2014" i="1"/>
  <c r="G2015" i="1"/>
  <c r="B2015" i="1"/>
  <c r="D2015" i="1"/>
  <c r="H2015" i="1"/>
  <c r="I2015" i="1"/>
  <c r="J2015" i="1"/>
  <c r="G2016" i="1"/>
  <c r="B2016" i="1"/>
  <c r="D2016" i="1"/>
  <c r="H2016" i="1"/>
  <c r="I2016" i="1"/>
  <c r="J2016" i="1"/>
  <c r="G2017" i="1"/>
  <c r="B2017" i="1"/>
  <c r="D2017" i="1"/>
  <c r="H2017" i="1"/>
  <c r="I2017" i="1"/>
  <c r="J2017" i="1"/>
  <c r="G2018" i="1"/>
  <c r="B2018" i="1"/>
  <c r="D2018" i="1"/>
  <c r="H2018" i="1"/>
  <c r="I2018" i="1"/>
  <c r="J2018" i="1"/>
  <c r="G2019" i="1"/>
  <c r="B2019" i="1"/>
  <c r="D2019" i="1"/>
  <c r="H2019" i="1"/>
  <c r="I2019" i="1"/>
  <c r="J2019" i="1"/>
  <c r="G2020" i="1"/>
  <c r="B2020" i="1"/>
  <c r="D2020" i="1"/>
  <c r="H2020" i="1"/>
  <c r="I2020" i="1"/>
  <c r="J2020" i="1"/>
  <c r="G2021" i="1"/>
  <c r="B2021" i="1"/>
  <c r="D2021" i="1"/>
  <c r="H2021" i="1"/>
  <c r="I2021" i="1"/>
  <c r="J2021" i="1"/>
  <c r="G2022" i="1"/>
  <c r="B2022" i="1"/>
  <c r="D2022" i="1"/>
  <c r="H2022" i="1"/>
  <c r="I2022" i="1"/>
  <c r="J2022" i="1"/>
  <c r="G2023" i="1"/>
  <c r="B2023" i="1"/>
  <c r="D2023" i="1"/>
  <c r="H2023" i="1"/>
  <c r="I2023" i="1"/>
  <c r="J2023" i="1"/>
  <c r="G2024" i="1"/>
  <c r="B2024" i="1"/>
  <c r="D2024" i="1"/>
  <c r="H2024" i="1"/>
  <c r="I2024" i="1"/>
  <c r="J2024" i="1"/>
  <c r="G2025" i="1"/>
  <c r="B2025" i="1"/>
  <c r="D2025" i="1"/>
  <c r="H2025" i="1"/>
  <c r="I2025" i="1"/>
  <c r="J2025" i="1"/>
  <c r="G2026" i="1"/>
  <c r="B2026" i="1"/>
  <c r="D2026" i="1"/>
  <c r="H2026" i="1"/>
  <c r="I2026" i="1"/>
  <c r="J2026" i="1"/>
  <c r="G2027" i="1"/>
  <c r="B2027" i="1"/>
  <c r="D2027" i="1"/>
  <c r="H2027" i="1"/>
  <c r="I2027" i="1"/>
  <c r="J2027" i="1"/>
  <c r="G2028" i="1"/>
  <c r="B2028" i="1"/>
  <c r="D2028" i="1"/>
  <c r="H2028" i="1"/>
  <c r="I2028" i="1"/>
  <c r="J2028" i="1"/>
  <c r="G2029" i="1"/>
  <c r="B2029" i="1"/>
  <c r="D2029" i="1"/>
  <c r="H2029" i="1"/>
  <c r="I2029" i="1"/>
  <c r="J2029" i="1"/>
  <c r="G2030" i="1"/>
  <c r="B2030" i="1"/>
  <c r="D2030" i="1"/>
  <c r="H2030" i="1"/>
  <c r="I2030" i="1"/>
  <c r="J2030" i="1"/>
  <c r="G2031" i="1"/>
  <c r="B2031" i="1"/>
  <c r="D2031" i="1"/>
  <c r="H2031" i="1"/>
  <c r="I2031" i="1"/>
  <c r="J2031" i="1"/>
  <c r="G2032" i="1"/>
  <c r="B2032" i="1"/>
  <c r="D2032" i="1"/>
  <c r="H2032" i="1"/>
  <c r="I2032" i="1"/>
  <c r="J2032" i="1"/>
  <c r="G2033" i="1"/>
  <c r="B2033" i="1"/>
  <c r="D2033" i="1"/>
  <c r="H2033" i="1"/>
  <c r="I2033" i="1"/>
  <c r="J2033" i="1"/>
  <c r="G2034" i="1"/>
  <c r="B2034" i="1"/>
  <c r="D2034" i="1"/>
  <c r="H2034" i="1"/>
  <c r="I2034" i="1"/>
  <c r="J2034" i="1"/>
  <c r="G2035" i="1"/>
  <c r="B2035" i="1"/>
  <c r="D2035" i="1"/>
  <c r="H2035" i="1"/>
  <c r="I2035" i="1"/>
  <c r="J2035" i="1"/>
  <c r="G2036" i="1"/>
  <c r="B2036" i="1"/>
  <c r="D2036" i="1"/>
  <c r="H2036" i="1"/>
  <c r="I2036" i="1"/>
  <c r="J2036" i="1"/>
  <c r="G2037" i="1"/>
  <c r="B2037" i="1"/>
  <c r="D2037" i="1"/>
  <c r="H2037" i="1"/>
  <c r="I2037" i="1"/>
  <c r="J2037" i="1"/>
  <c r="G2038" i="1"/>
  <c r="B2038" i="1"/>
  <c r="D2038" i="1"/>
  <c r="H2038" i="1"/>
  <c r="I2038" i="1"/>
  <c r="J2038" i="1"/>
  <c r="G2039" i="1"/>
  <c r="B2039" i="1"/>
  <c r="D2039" i="1"/>
  <c r="H2039" i="1"/>
  <c r="I2039" i="1"/>
  <c r="J2039" i="1"/>
  <c r="G2040" i="1"/>
  <c r="B2040" i="1"/>
  <c r="D2040" i="1"/>
  <c r="H2040" i="1"/>
  <c r="I2040" i="1"/>
  <c r="J2040" i="1"/>
  <c r="G2041" i="1"/>
  <c r="B2041" i="1"/>
  <c r="D2041" i="1"/>
  <c r="H2041" i="1"/>
  <c r="I2041" i="1"/>
  <c r="J2041" i="1"/>
  <c r="G2042" i="1"/>
  <c r="B2042" i="1"/>
  <c r="D2042" i="1"/>
  <c r="H2042" i="1"/>
  <c r="I2042" i="1"/>
  <c r="J2042" i="1"/>
  <c r="G2043" i="1"/>
  <c r="B2043" i="1"/>
  <c r="D2043" i="1"/>
  <c r="H2043" i="1"/>
  <c r="I2043" i="1"/>
  <c r="J2043" i="1"/>
  <c r="G2044" i="1"/>
  <c r="B2044" i="1"/>
  <c r="D2044" i="1"/>
  <c r="H2044" i="1"/>
  <c r="I2044" i="1"/>
  <c r="J2044" i="1"/>
  <c r="G2045" i="1"/>
  <c r="B2045" i="1"/>
  <c r="D2045" i="1"/>
  <c r="H2045" i="1"/>
  <c r="I2045" i="1"/>
  <c r="J2045" i="1"/>
  <c r="G2046" i="1"/>
  <c r="B2046" i="1"/>
  <c r="D2046" i="1"/>
  <c r="H2046" i="1"/>
  <c r="I2046" i="1"/>
  <c r="J2046" i="1"/>
  <c r="G2047" i="1"/>
  <c r="B2047" i="1"/>
  <c r="D2047" i="1"/>
  <c r="H2047" i="1"/>
  <c r="I2047" i="1"/>
  <c r="J2047" i="1"/>
  <c r="G2048" i="1"/>
  <c r="B2048" i="1"/>
  <c r="D2048" i="1"/>
  <c r="H2048" i="1"/>
  <c r="I2048" i="1"/>
  <c r="J2048" i="1"/>
  <c r="G2049" i="1"/>
  <c r="B2049" i="1"/>
  <c r="D2049" i="1"/>
  <c r="H2049" i="1"/>
  <c r="I2049" i="1"/>
  <c r="J2049" i="1"/>
  <c r="G2050" i="1"/>
  <c r="B2050" i="1"/>
  <c r="D2050" i="1"/>
  <c r="H2050" i="1"/>
  <c r="I2050" i="1"/>
  <c r="J2050" i="1"/>
  <c r="G2051" i="1"/>
  <c r="B2051" i="1"/>
  <c r="D2051" i="1"/>
  <c r="H2051" i="1"/>
  <c r="I2051" i="1"/>
  <c r="J2051" i="1"/>
  <c r="G2052" i="1"/>
  <c r="B2052" i="1"/>
  <c r="D2052" i="1"/>
  <c r="H2052" i="1"/>
  <c r="I2052" i="1"/>
  <c r="J2052" i="1"/>
  <c r="G2053" i="1"/>
  <c r="B2053" i="1"/>
  <c r="D2053" i="1"/>
  <c r="H2053" i="1"/>
  <c r="I2053" i="1"/>
  <c r="J2053" i="1"/>
  <c r="G2054" i="1"/>
  <c r="B2054" i="1"/>
  <c r="D2054" i="1"/>
  <c r="H2054" i="1"/>
  <c r="I2054" i="1"/>
  <c r="J2054" i="1"/>
  <c r="G2055" i="1"/>
  <c r="B2055" i="1"/>
  <c r="D2055" i="1"/>
  <c r="H2055" i="1"/>
  <c r="I2055" i="1"/>
  <c r="J2055" i="1"/>
  <c r="G2056" i="1"/>
  <c r="B2056" i="1"/>
  <c r="D2056" i="1"/>
  <c r="H2056" i="1"/>
  <c r="I2056" i="1"/>
  <c r="J2056" i="1"/>
  <c r="G2057" i="1"/>
  <c r="B2057" i="1"/>
  <c r="D2057" i="1"/>
  <c r="H2057" i="1"/>
  <c r="I2057" i="1"/>
  <c r="J2057" i="1"/>
  <c r="G2058" i="1"/>
  <c r="B2058" i="1"/>
  <c r="D2058" i="1"/>
  <c r="H2058" i="1"/>
  <c r="I2058" i="1"/>
  <c r="J2058" i="1"/>
  <c r="G2059" i="1"/>
  <c r="B2059" i="1"/>
  <c r="D2059" i="1"/>
  <c r="H2059" i="1"/>
  <c r="I2059" i="1"/>
  <c r="J2059" i="1"/>
  <c r="G2060" i="1"/>
  <c r="B2060" i="1"/>
  <c r="D2060" i="1"/>
  <c r="H2060" i="1"/>
  <c r="I2060" i="1"/>
  <c r="J2060" i="1"/>
  <c r="G2061" i="1"/>
  <c r="B2061" i="1"/>
  <c r="D2061" i="1"/>
  <c r="H2061" i="1"/>
  <c r="I2061" i="1"/>
  <c r="J2061" i="1"/>
  <c r="G2062" i="1"/>
  <c r="B2062" i="1"/>
  <c r="D2062" i="1"/>
  <c r="H2062" i="1"/>
  <c r="I2062" i="1"/>
  <c r="J2062" i="1"/>
  <c r="G2063" i="1"/>
  <c r="B2063" i="1"/>
  <c r="D2063" i="1"/>
  <c r="H2063" i="1"/>
  <c r="I2063" i="1"/>
  <c r="J2063" i="1"/>
  <c r="G2064" i="1"/>
  <c r="B2064" i="1"/>
  <c r="D2064" i="1"/>
  <c r="H2064" i="1"/>
  <c r="I2064" i="1"/>
  <c r="J2064" i="1"/>
  <c r="G2065" i="1"/>
  <c r="B2065" i="1"/>
  <c r="D2065" i="1"/>
  <c r="H2065" i="1"/>
  <c r="I2065" i="1"/>
  <c r="J2065" i="1"/>
  <c r="G2066" i="1"/>
  <c r="B2066" i="1"/>
  <c r="D2066" i="1"/>
  <c r="H2066" i="1"/>
  <c r="I2066" i="1"/>
  <c r="J2066" i="1"/>
  <c r="G2067" i="1"/>
  <c r="B2067" i="1"/>
  <c r="D2067" i="1"/>
  <c r="H2067" i="1"/>
  <c r="I2067" i="1"/>
  <c r="J2067" i="1"/>
  <c r="G2068" i="1"/>
  <c r="B2068" i="1"/>
  <c r="D2068" i="1"/>
  <c r="H2068" i="1"/>
  <c r="I2068" i="1"/>
  <c r="J2068" i="1"/>
  <c r="G2069" i="1"/>
  <c r="B2069" i="1"/>
  <c r="D2069" i="1"/>
  <c r="H2069" i="1"/>
  <c r="I2069" i="1"/>
  <c r="J2069" i="1"/>
  <c r="G2070" i="1"/>
  <c r="B2070" i="1"/>
  <c r="D2070" i="1"/>
  <c r="H2070" i="1"/>
  <c r="I2070" i="1"/>
  <c r="J2070" i="1"/>
  <c r="G2071" i="1"/>
  <c r="B2071" i="1"/>
  <c r="D2071" i="1"/>
  <c r="H2071" i="1"/>
  <c r="I2071" i="1"/>
  <c r="J2071" i="1"/>
  <c r="G2072" i="1"/>
  <c r="B2072" i="1"/>
  <c r="D2072" i="1"/>
  <c r="H2072" i="1"/>
  <c r="I2072" i="1"/>
  <c r="J2072" i="1"/>
  <c r="G2073" i="1"/>
  <c r="B2073" i="1"/>
  <c r="D2073" i="1"/>
  <c r="H2073" i="1"/>
  <c r="I2073" i="1"/>
  <c r="J2073" i="1"/>
  <c r="G2074" i="1"/>
  <c r="B2074" i="1"/>
  <c r="D2074" i="1"/>
  <c r="H2074" i="1"/>
  <c r="I2074" i="1"/>
  <c r="J2074" i="1"/>
  <c r="G2075" i="1"/>
  <c r="B2075" i="1"/>
  <c r="D2075" i="1"/>
  <c r="H2075" i="1"/>
  <c r="I2075" i="1"/>
  <c r="J2075" i="1"/>
  <c r="G2076" i="1"/>
  <c r="B2076" i="1"/>
  <c r="D2076" i="1"/>
  <c r="H2076" i="1"/>
  <c r="I2076" i="1"/>
  <c r="J2076" i="1"/>
  <c r="G2077" i="1"/>
  <c r="B2077" i="1"/>
  <c r="D2077" i="1"/>
  <c r="H2077" i="1"/>
  <c r="I2077" i="1"/>
  <c r="J2077" i="1"/>
  <c r="G2078" i="1"/>
  <c r="B2078" i="1"/>
  <c r="D2078" i="1"/>
  <c r="H2078" i="1"/>
  <c r="I2078" i="1"/>
  <c r="J2078" i="1"/>
  <c r="G2079" i="1"/>
  <c r="B2079" i="1"/>
  <c r="D2079" i="1"/>
  <c r="H2079" i="1"/>
  <c r="I2079" i="1"/>
  <c r="J2079" i="1"/>
  <c r="G2080" i="1"/>
  <c r="B2080" i="1"/>
  <c r="D2080" i="1"/>
  <c r="H2080" i="1"/>
  <c r="I2080" i="1"/>
  <c r="J2080" i="1"/>
  <c r="G2081" i="1"/>
  <c r="B2081" i="1"/>
  <c r="D2081" i="1"/>
  <c r="H2081" i="1"/>
  <c r="I2081" i="1"/>
  <c r="J2081" i="1"/>
  <c r="G2082" i="1"/>
  <c r="B2082" i="1"/>
  <c r="D2082" i="1"/>
  <c r="H2082" i="1"/>
  <c r="I2082" i="1"/>
  <c r="J2082" i="1"/>
  <c r="G2083" i="1"/>
  <c r="B2083" i="1"/>
  <c r="D2083" i="1"/>
  <c r="H2083" i="1"/>
  <c r="I2083" i="1"/>
  <c r="J2083" i="1"/>
  <c r="G2084" i="1"/>
  <c r="B2084" i="1"/>
  <c r="D2084" i="1"/>
  <c r="H2084" i="1"/>
  <c r="I2084" i="1"/>
  <c r="J2084" i="1"/>
  <c r="G2085" i="1"/>
  <c r="B2085" i="1"/>
  <c r="D2085" i="1"/>
  <c r="H2085" i="1"/>
  <c r="I2085" i="1"/>
  <c r="J2085" i="1"/>
  <c r="G2086" i="1"/>
  <c r="B2086" i="1"/>
  <c r="D2086" i="1"/>
  <c r="H2086" i="1"/>
  <c r="I2086" i="1"/>
  <c r="J2086" i="1"/>
  <c r="G2087" i="1"/>
  <c r="B2087" i="1"/>
  <c r="D2087" i="1"/>
  <c r="H2087" i="1"/>
  <c r="I2087" i="1"/>
  <c r="J2087" i="1"/>
  <c r="G2088" i="1"/>
  <c r="B2088" i="1"/>
  <c r="D2088" i="1"/>
  <c r="H2088" i="1"/>
  <c r="I2088" i="1"/>
  <c r="J2088" i="1"/>
  <c r="G2089" i="1"/>
  <c r="B2089" i="1"/>
  <c r="D2089" i="1"/>
  <c r="H2089" i="1"/>
  <c r="I2089" i="1"/>
  <c r="J2089" i="1"/>
  <c r="G2090" i="1"/>
  <c r="B2090" i="1"/>
  <c r="D2090" i="1"/>
  <c r="H2090" i="1"/>
  <c r="I2090" i="1"/>
  <c r="J2090" i="1"/>
  <c r="G2091" i="1"/>
  <c r="B2091" i="1"/>
  <c r="D2091" i="1"/>
  <c r="H2091" i="1"/>
  <c r="I2091" i="1"/>
  <c r="J2091" i="1"/>
  <c r="G2092" i="1"/>
  <c r="B2092" i="1"/>
  <c r="D2092" i="1"/>
  <c r="H2092" i="1"/>
  <c r="I2092" i="1"/>
  <c r="J2092" i="1"/>
  <c r="G2093" i="1"/>
  <c r="B2093" i="1"/>
  <c r="D2093" i="1"/>
  <c r="H2093" i="1"/>
  <c r="I2093" i="1"/>
  <c r="J2093" i="1"/>
  <c r="G2094" i="1"/>
  <c r="B2094" i="1"/>
  <c r="D2094" i="1"/>
  <c r="H2094" i="1"/>
  <c r="I2094" i="1"/>
  <c r="J2094" i="1"/>
  <c r="G2095" i="1"/>
  <c r="B2095" i="1"/>
  <c r="D2095" i="1"/>
  <c r="H2095" i="1"/>
  <c r="I2095" i="1"/>
  <c r="J2095" i="1"/>
  <c r="G2096" i="1"/>
  <c r="B2096" i="1"/>
  <c r="D2096" i="1"/>
  <c r="H2096" i="1"/>
  <c r="I2096" i="1"/>
  <c r="J2096" i="1"/>
  <c r="G2097" i="1"/>
  <c r="B2097" i="1"/>
  <c r="D2097" i="1"/>
  <c r="H2097" i="1"/>
  <c r="I2097" i="1"/>
  <c r="J2097" i="1"/>
  <c r="G2098" i="1"/>
  <c r="B2098" i="1"/>
  <c r="D2098" i="1"/>
  <c r="H2098" i="1"/>
  <c r="I2098" i="1"/>
  <c r="J2098" i="1"/>
  <c r="G2099" i="1"/>
  <c r="B2099" i="1"/>
  <c r="D2099" i="1"/>
  <c r="H2099" i="1"/>
  <c r="I2099" i="1"/>
  <c r="J2099" i="1"/>
  <c r="G2100" i="1"/>
  <c r="B2100" i="1"/>
  <c r="D2100" i="1"/>
  <c r="H2100" i="1"/>
  <c r="I2100" i="1"/>
  <c r="J2100" i="1"/>
  <c r="G2101" i="1"/>
  <c r="B2101" i="1"/>
  <c r="D2101" i="1"/>
  <c r="H2101" i="1"/>
  <c r="I2101" i="1"/>
  <c r="J2101" i="1"/>
  <c r="G2102" i="1"/>
  <c r="B2102" i="1"/>
  <c r="D2102" i="1"/>
  <c r="H2102" i="1"/>
  <c r="I2102" i="1"/>
  <c r="J2102" i="1"/>
  <c r="G2103" i="1"/>
  <c r="B2103" i="1"/>
  <c r="D2103" i="1"/>
  <c r="H2103" i="1"/>
  <c r="I2103" i="1"/>
  <c r="J2103" i="1"/>
  <c r="G2104" i="1"/>
  <c r="B2104" i="1"/>
  <c r="D2104" i="1"/>
  <c r="H2104" i="1"/>
  <c r="I2104" i="1"/>
  <c r="J2104" i="1"/>
  <c r="G2105" i="1"/>
  <c r="B2105" i="1"/>
  <c r="D2105" i="1"/>
  <c r="H2105" i="1"/>
  <c r="I2105" i="1"/>
  <c r="J2105" i="1"/>
  <c r="G2106" i="1"/>
  <c r="B2106" i="1"/>
  <c r="D2106" i="1"/>
  <c r="H2106" i="1"/>
  <c r="I2106" i="1"/>
  <c r="J2106" i="1"/>
  <c r="G2107" i="1"/>
  <c r="B2107" i="1"/>
  <c r="D2107" i="1"/>
  <c r="H2107" i="1"/>
  <c r="I2107" i="1"/>
  <c r="J2107" i="1"/>
  <c r="G2108" i="1"/>
  <c r="B2108" i="1"/>
  <c r="D2108" i="1"/>
  <c r="H2108" i="1"/>
  <c r="I2108" i="1"/>
  <c r="J2108" i="1"/>
  <c r="G2109" i="1"/>
  <c r="B2109" i="1"/>
  <c r="D2109" i="1"/>
  <c r="H2109" i="1"/>
  <c r="I2109" i="1"/>
  <c r="J2109" i="1"/>
  <c r="G2110" i="1"/>
  <c r="B2110" i="1"/>
  <c r="D2110" i="1"/>
  <c r="H2110" i="1"/>
  <c r="I2110" i="1"/>
  <c r="J2110" i="1"/>
  <c r="G2111" i="1"/>
  <c r="B2111" i="1"/>
  <c r="D2111" i="1"/>
  <c r="H2111" i="1"/>
  <c r="I2111" i="1"/>
  <c r="J2111" i="1"/>
  <c r="G2112" i="1"/>
  <c r="B2112" i="1"/>
  <c r="D2112" i="1"/>
  <c r="H2112" i="1"/>
  <c r="I2112" i="1"/>
  <c r="J2112" i="1"/>
  <c r="G2113" i="1"/>
  <c r="B2113" i="1"/>
  <c r="D2113" i="1"/>
  <c r="H2113" i="1"/>
  <c r="I2113" i="1"/>
  <c r="J2113" i="1"/>
  <c r="G2114" i="1"/>
  <c r="B2114" i="1"/>
  <c r="D2114" i="1"/>
  <c r="H2114" i="1"/>
  <c r="I2114" i="1"/>
  <c r="J2114" i="1"/>
  <c r="G2115" i="1"/>
  <c r="B2115" i="1"/>
  <c r="D2115" i="1"/>
  <c r="H2115" i="1"/>
  <c r="I2115" i="1"/>
  <c r="J2115" i="1"/>
  <c r="G2116" i="1"/>
  <c r="B2116" i="1"/>
  <c r="D2116" i="1"/>
  <c r="H2116" i="1"/>
  <c r="I2116" i="1"/>
  <c r="J2116" i="1"/>
  <c r="G2117" i="1"/>
  <c r="B2117" i="1"/>
  <c r="D2117" i="1"/>
  <c r="H2117" i="1"/>
  <c r="I2117" i="1"/>
  <c r="J2117" i="1"/>
  <c r="G2118" i="1"/>
  <c r="B2118" i="1"/>
  <c r="D2118" i="1"/>
  <c r="H2118" i="1"/>
  <c r="I2118" i="1"/>
  <c r="J2118" i="1"/>
  <c r="G2119" i="1"/>
  <c r="B2119" i="1"/>
  <c r="D2119" i="1"/>
  <c r="H2119" i="1"/>
  <c r="I2119" i="1"/>
  <c r="J2119" i="1"/>
  <c r="G2120" i="1"/>
  <c r="B2120" i="1"/>
  <c r="D2120" i="1"/>
  <c r="H2120" i="1"/>
  <c r="I2120" i="1"/>
  <c r="J2120" i="1"/>
  <c r="G2121" i="1"/>
  <c r="B2121" i="1"/>
  <c r="D2121" i="1"/>
  <c r="H2121" i="1"/>
  <c r="I2121" i="1"/>
  <c r="J2121" i="1"/>
  <c r="G2122" i="1"/>
  <c r="B2122" i="1"/>
  <c r="D2122" i="1"/>
  <c r="H2122" i="1"/>
  <c r="I2122" i="1"/>
  <c r="J2122" i="1"/>
  <c r="G2123" i="1"/>
  <c r="B2123" i="1"/>
  <c r="D2123" i="1"/>
  <c r="H2123" i="1"/>
  <c r="I2123" i="1"/>
  <c r="J2123" i="1"/>
  <c r="G2124" i="1"/>
  <c r="B2124" i="1"/>
  <c r="D2124" i="1"/>
  <c r="H2124" i="1"/>
  <c r="I2124" i="1"/>
  <c r="J2124" i="1"/>
  <c r="G2125" i="1"/>
  <c r="B2125" i="1"/>
  <c r="D2125" i="1"/>
  <c r="H2125" i="1"/>
  <c r="I2125" i="1"/>
  <c r="J2125" i="1"/>
  <c r="G2126" i="1"/>
  <c r="B2126" i="1"/>
  <c r="D2126" i="1"/>
  <c r="H2126" i="1"/>
  <c r="I2126" i="1"/>
  <c r="J2126" i="1"/>
  <c r="G2127" i="1"/>
  <c r="B2127" i="1"/>
  <c r="D2127" i="1"/>
  <c r="H2127" i="1"/>
  <c r="I2127" i="1"/>
  <c r="J2127" i="1"/>
  <c r="G2128" i="1"/>
  <c r="B2128" i="1"/>
  <c r="D2128" i="1"/>
  <c r="H2128" i="1"/>
  <c r="I2128" i="1"/>
  <c r="J2128" i="1"/>
  <c r="G2129" i="1"/>
  <c r="B2129" i="1"/>
  <c r="D2129" i="1"/>
  <c r="H2129" i="1"/>
  <c r="I2129" i="1"/>
  <c r="J2129" i="1"/>
  <c r="G2130" i="1"/>
  <c r="B2130" i="1"/>
  <c r="D2130" i="1"/>
  <c r="H2130" i="1"/>
  <c r="I2130" i="1"/>
  <c r="J2130" i="1"/>
  <c r="G2131" i="1"/>
  <c r="B2131" i="1"/>
  <c r="D2131" i="1"/>
  <c r="H2131" i="1"/>
  <c r="I2131" i="1"/>
  <c r="J2131" i="1"/>
  <c r="G2132" i="1"/>
  <c r="B2132" i="1"/>
  <c r="D2132" i="1"/>
  <c r="H2132" i="1"/>
  <c r="I2132" i="1"/>
  <c r="J2132" i="1"/>
  <c r="G2133" i="1"/>
  <c r="B2133" i="1"/>
  <c r="D2133" i="1"/>
  <c r="H2133" i="1"/>
  <c r="I2133" i="1"/>
  <c r="J2133" i="1"/>
  <c r="G2134" i="1"/>
  <c r="B2134" i="1"/>
  <c r="D2134" i="1"/>
  <c r="H2134" i="1"/>
  <c r="I2134" i="1"/>
  <c r="J2134" i="1"/>
  <c r="G2135" i="1"/>
  <c r="B2135" i="1"/>
  <c r="D2135" i="1"/>
  <c r="H2135" i="1"/>
  <c r="I2135" i="1"/>
  <c r="J2135" i="1"/>
  <c r="G2136" i="1"/>
  <c r="B2136" i="1"/>
  <c r="D2136" i="1"/>
  <c r="H2136" i="1"/>
  <c r="I2136" i="1"/>
  <c r="J2136" i="1"/>
  <c r="G2137" i="1"/>
  <c r="B2137" i="1"/>
  <c r="D2137" i="1"/>
  <c r="H2137" i="1"/>
  <c r="I2137" i="1"/>
  <c r="J2137" i="1"/>
  <c r="G2138" i="1"/>
  <c r="B2138" i="1"/>
  <c r="D2138" i="1"/>
  <c r="H2138" i="1"/>
  <c r="I2138" i="1"/>
  <c r="J2138" i="1"/>
  <c r="G2139" i="1"/>
  <c r="B2139" i="1"/>
  <c r="D2139" i="1"/>
  <c r="H2139" i="1"/>
  <c r="I2139" i="1"/>
  <c r="J2139" i="1"/>
  <c r="G2140" i="1"/>
  <c r="B2140" i="1"/>
  <c r="D2140" i="1"/>
  <c r="H2140" i="1"/>
  <c r="I2140" i="1"/>
  <c r="J2140" i="1"/>
  <c r="G2141" i="1"/>
  <c r="B2141" i="1"/>
  <c r="D2141" i="1"/>
  <c r="H2141" i="1"/>
  <c r="I2141" i="1"/>
  <c r="J2141" i="1"/>
  <c r="G2142" i="1"/>
  <c r="B2142" i="1"/>
  <c r="D2142" i="1"/>
  <c r="H2142" i="1"/>
  <c r="I2142" i="1"/>
  <c r="J2142" i="1"/>
  <c r="G2143" i="1"/>
  <c r="B2143" i="1"/>
  <c r="D2143" i="1"/>
  <c r="H2143" i="1"/>
  <c r="I2143" i="1"/>
  <c r="J2143" i="1"/>
  <c r="G2144" i="1"/>
  <c r="B2144" i="1"/>
  <c r="D2144" i="1"/>
  <c r="H2144" i="1"/>
  <c r="I2144" i="1"/>
  <c r="J2144" i="1"/>
  <c r="G2145" i="1"/>
  <c r="B2145" i="1"/>
  <c r="D2145" i="1"/>
  <c r="H2145" i="1"/>
  <c r="I2145" i="1"/>
  <c r="J2145" i="1"/>
  <c r="G2146" i="1"/>
  <c r="B2146" i="1"/>
  <c r="D2146" i="1"/>
  <c r="H2146" i="1"/>
  <c r="I2146" i="1"/>
  <c r="J2146" i="1"/>
  <c r="G2147" i="1"/>
  <c r="B2147" i="1"/>
  <c r="D2147" i="1"/>
  <c r="H2147" i="1"/>
  <c r="I2147" i="1"/>
  <c r="J2147" i="1"/>
  <c r="G2148" i="1"/>
  <c r="B2148" i="1"/>
  <c r="D2148" i="1"/>
  <c r="H2148" i="1"/>
  <c r="I2148" i="1"/>
  <c r="J2148" i="1"/>
  <c r="G2149" i="1"/>
  <c r="B2149" i="1"/>
  <c r="D2149" i="1"/>
  <c r="H2149" i="1"/>
  <c r="I2149" i="1"/>
  <c r="J2149" i="1"/>
  <c r="G2150" i="1"/>
  <c r="B2150" i="1"/>
  <c r="D2150" i="1"/>
  <c r="H2150" i="1"/>
  <c r="I2150" i="1"/>
  <c r="J2150" i="1"/>
  <c r="G2151" i="1"/>
  <c r="B2151" i="1"/>
  <c r="D2151" i="1"/>
  <c r="H2151" i="1"/>
  <c r="I2151" i="1"/>
  <c r="J2151" i="1"/>
  <c r="G2152" i="1"/>
  <c r="B2152" i="1"/>
  <c r="D2152" i="1"/>
  <c r="H2152" i="1"/>
  <c r="I2152" i="1"/>
  <c r="J2152" i="1"/>
  <c r="G2153" i="1"/>
  <c r="B2153" i="1"/>
  <c r="D2153" i="1"/>
  <c r="H2153" i="1"/>
  <c r="I2153" i="1"/>
  <c r="J2153" i="1"/>
  <c r="G2154" i="1"/>
  <c r="B2154" i="1"/>
  <c r="D2154" i="1"/>
  <c r="H2154" i="1"/>
  <c r="I2154" i="1"/>
  <c r="J2154" i="1"/>
  <c r="G2155" i="1"/>
  <c r="B2155" i="1"/>
  <c r="D2155" i="1"/>
  <c r="H2155" i="1"/>
  <c r="I2155" i="1"/>
  <c r="J2155" i="1"/>
  <c r="G2156" i="1"/>
  <c r="B2156" i="1"/>
  <c r="D2156" i="1"/>
  <c r="H2156" i="1"/>
  <c r="I2156" i="1"/>
  <c r="J2156" i="1"/>
  <c r="G2157" i="1"/>
  <c r="B2157" i="1"/>
  <c r="D2157" i="1"/>
  <c r="H2157" i="1"/>
  <c r="I2157" i="1"/>
  <c r="J2157" i="1"/>
  <c r="G2158" i="1"/>
  <c r="B2158" i="1"/>
  <c r="D2158" i="1"/>
  <c r="H2158" i="1"/>
  <c r="I2158" i="1"/>
  <c r="J2158" i="1"/>
  <c r="G2159" i="1"/>
  <c r="B2159" i="1"/>
  <c r="D2159" i="1"/>
  <c r="H2159" i="1"/>
  <c r="I2159" i="1"/>
  <c r="J2159" i="1"/>
  <c r="G2160" i="1"/>
  <c r="B2160" i="1"/>
  <c r="D2160" i="1"/>
  <c r="H2160" i="1"/>
  <c r="I2160" i="1"/>
  <c r="J2160" i="1"/>
  <c r="G2161" i="1"/>
  <c r="B2161" i="1"/>
  <c r="D2161" i="1"/>
  <c r="H2161" i="1"/>
  <c r="I2161" i="1"/>
  <c r="J2161" i="1"/>
  <c r="G2162" i="1"/>
  <c r="B2162" i="1"/>
  <c r="D2162" i="1"/>
  <c r="H2162" i="1"/>
  <c r="I2162" i="1"/>
  <c r="J2162" i="1"/>
  <c r="G2163" i="1"/>
  <c r="B2163" i="1"/>
  <c r="D2163" i="1"/>
  <c r="H2163" i="1"/>
  <c r="I2163" i="1"/>
  <c r="J2163" i="1"/>
  <c r="G2164" i="1"/>
  <c r="B2164" i="1"/>
  <c r="D2164" i="1"/>
  <c r="H2164" i="1"/>
  <c r="I2164" i="1"/>
  <c r="J2164" i="1"/>
  <c r="G2165" i="1"/>
  <c r="B2165" i="1"/>
  <c r="D2165" i="1"/>
  <c r="H2165" i="1"/>
  <c r="I2165" i="1"/>
  <c r="J2165" i="1"/>
  <c r="G2166" i="1"/>
  <c r="B2166" i="1"/>
  <c r="D2166" i="1"/>
  <c r="H2166" i="1"/>
  <c r="I2166" i="1"/>
  <c r="J2166" i="1"/>
  <c r="G2167" i="1"/>
  <c r="B2167" i="1"/>
  <c r="D2167" i="1"/>
  <c r="H2167" i="1"/>
  <c r="I2167" i="1"/>
  <c r="J2167" i="1"/>
  <c r="G2168" i="1"/>
  <c r="B2168" i="1"/>
  <c r="D2168" i="1"/>
  <c r="H2168" i="1"/>
  <c r="I2168" i="1"/>
  <c r="J2168" i="1"/>
  <c r="G2169" i="1"/>
  <c r="B2169" i="1"/>
  <c r="D2169" i="1"/>
  <c r="H2169" i="1"/>
  <c r="I2169" i="1"/>
  <c r="J2169" i="1"/>
  <c r="G2170" i="1"/>
  <c r="B2170" i="1"/>
  <c r="D2170" i="1"/>
  <c r="H2170" i="1"/>
  <c r="I2170" i="1"/>
  <c r="J2170" i="1"/>
  <c r="G2171" i="1"/>
  <c r="B2171" i="1"/>
  <c r="D2171" i="1"/>
  <c r="H2171" i="1"/>
  <c r="I2171" i="1"/>
  <c r="J2171" i="1"/>
  <c r="G2172" i="1"/>
  <c r="B2172" i="1"/>
  <c r="D2172" i="1"/>
  <c r="H2172" i="1"/>
  <c r="I2172" i="1"/>
  <c r="J2172" i="1"/>
  <c r="G2173" i="1"/>
  <c r="B2173" i="1"/>
  <c r="D2173" i="1"/>
  <c r="H2173" i="1"/>
  <c r="I2173" i="1"/>
  <c r="J2173" i="1"/>
  <c r="G2174" i="1"/>
  <c r="B2174" i="1"/>
  <c r="D2174" i="1"/>
  <c r="H2174" i="1"/>
  <c r="I2174" i="1"/>
  <c r="J2174" i="1"/>
  <c r="G2175" i="1"/>
  <c r="B2175" i="1"/>
  <c r="D2175" i="1"/>
  <c r="H2175" i="1"/>
  <c r="I2175" i="1"/>
  <c r="J2175" i="1"/>
  <c r="G2176" i="1"/>
  <c r="B2176" i="1"/>
  <c r="D2176" i="1"/>
  <c r="H2176" i="1"/>
  <c r="I2176" i="1"/>
  <c r="J2176" i="1"/>
  <c r="G2177" i="1"/>
  <c r="B2177" i="1"/>
  <c r="D2177" i="1"/>
  <c r="H2177" i="1"/>
  <c r="I2177" i="1"/>
  <c r="J2177" i="1"/>
  <c r="G2178" i="1"/>
  <c r="B2178" i="1"/>
  <c r="D2178" i="1"/>
  <c r="H2178" i="1"/>
  <c r="I2178" i="1"/>
  <c r="J2178" i="1"/>
  <c r="G2179" i="1"/>
  <c r="B2179" i="1"/>
  <c r="D2179" i="1"/>
  <c r="H2179" i="1"/>
  <c r="I2179" i="1"/>
  <c r="J2179" i="1"/>
  <c r="G2180" i="1"/>
  <c r="B2180" i="1"/>
  <c r="D2180" i="1"/>
  <c r="H2180" i="1"/>
  <c r="I2180" i="1"/>
  <c r="J2180" i="1"/>
  <c r="G2181" i="1"/>
  <c r="B2181" i="1"/>
  <c r="D2181" i="1"/>
  <c r="H2181" i="1"/>
  <c r="I2181" i="1"/>
  <c r="J2181" i="1"/>
  <c r="G2182" i="1"/>
  <c r="B2182" i="1"/>
  <c r="D2182" i="1"/>
  <c r="H2182" i="1"/>
  <c r="I2182" i="1"/>
  <c r="J2182" i="1"/>
  <c r="G2183" i="1"/>
  <c r="B2183" i="1"/>
  <c r="D2183" i="1"/>
  <c r="H2183" i="1"/>
  <c r="I2183" i="1"/>
  <c r="J2183" i="1"/>
  <c r="G2184" i="1"/>
  <c r="B2184" i="1"/>
  <c r="D2184" i="1"/>
  <c r="H2184" i="1"/>
  <c r="I2184" i="1"/>
  <c r="J2184" i="1"/>
  <c r="G2185" i="1"/>
  <c r="B2185" i="1"/>
  <c r="D2185" i="1"/>
  <c r="H2185" i="1"/>
  <c r="I2185" i="1"/>
  <c r="J2185" i="1"/>
  <c r="G2186" i="1"/>
  <c r="B2186" i="1"/>
  <c r="D2186" i="1"/>
  <c r="H2186" i="1"/>
  <c r="I2186" i="1"/>
  <c r="J2186" i="1"/>
  <c r="G2187" i="1"/>
  <c r="B2187" i="1"/>
  <c r="D2187" i="1"/>
  <c r="H2187" i="1"/>
  <c r="I2187" i="1"/>
  <c r="J2187" i="1"/>
  <c r="G2188" i="1"/>
  <c r="B2188" i="1"/>
  <c r="D2188" i="1"/>
  <c r="H2188" i="1"/>
  <c r="I2188" i="1"/>
  <c r="J2188" i="1"/>
  <c r="G2189" i="1"/>
  <c r="B2189" i="1"/>
  <c r="D2189" i="1"/>
  <c r="H2189" i="1"/>
  <c r="I2189" i="1"/>
  <c r="J2189" i="1"/>
  <c r="G2190" i="1"/>
  <c r="B2190" i="1"/>
  <c r="D2190" i="1"/>
  <c r="H2190" i="1"/>
  <c r="I2190" i="1"/>
  <c r="J2190" i="1"/>
  <c r="G2191" i="1"/>
  <c r="B2191" i="1"/>
  <c r="D2191" i="1"/>
  <c r="H2191" i="1"/>
  <c r="I2191" i="1"/>
  <c r="J2191" i="1"/>
  <c r="G2192" i="1"/>
  <c r="B2192" i="1"/>
  <c r="D2192" i="1"/>
  <c r="H2192" i="1"/>
  <c r="I2192" i="1"/>
  <c r="J2192" i="1"/>
  <c r="G2193" i="1"/>
  <c r="B2193" i="1"/>
  <c r="D2193" i="1"/>
  <c r="H2193" i="1"/>
  <c r="I2193" i="1"/>
  <c r="J2193" i="1"/>
  <c r="G2194" i="1"/>
  <c r="B2194" i="1"/>
  <c r="D2194" i="1"/>
  <c r="H2194" i="1"/>
  <c r="I2194" i="1"/>
  <c r="J2194" i="1"/>
  <c r="G2195" i="1"/>
  <c r="B2195" i="1"/>
  <c r="D2195" i="1"/>
  <c r="H2195" i="1"/>
  <c r="I2195" i="1"/>
  <c r="J2195" i="1"/>
  <c r="G2196" i="1"/>
  <c r="B2196" i="1"/>
  <c r="D2196" i="1"/>
  <c r="H2196" i="1"/>
  <c r="I2196" i="1"/>
  <c r="J2196" i="1"/>
  <c r="G2197" i="1"/>
  <c r="B2197" i="1"/>
  <c r="D2197" i="1"/>
  <c r="H2197" i="1"/>
  <c r="I2197" i="1"/>
  <c r="J2197" i="1"/>
  <c r="G2198" i="1"/>
  <c r="B2198" i="1"/>
  <c r="D2198" i="1"/>
  <c r="H2198" i="1"/>
  <c r="I2198" i="1"/>
  <c r="J2198" i="1"/>
  <c r="G2199" i="1"/>
  <c r="B2199" i="1"/>
  <c r="D2199" i="1"/>
  <c r="H2199" i="1"/>
  <c r="I2199" i="1"/>
  <c r="J2199" i="1"/>
  <c r="G2200" i="1"/>
  <c r="B2200" i="1"/>
  <c r="D2200" i="1"/>
  <c r="H2200" i="1"/>
  <c r="I2200" i="1"/>
  <c r="J2200" i="1"/>
  <c r="G2201" i="1"/>
  <c r="B2201" i="1"/>
  <c r="D2201" i="1"/>
  <c r="H2201" i="1"/>
  <c r="I2201" i="1"/>
  <c r="J2201" i="1"/>
  <c r="G2202" i="1"/>
  <c r="B2202" i="1"/>
  <c r="D2202" i="1"/>
  <c r="H2202" i="1"/>
  <c r="I2202" i="1"/>
  <c r="J2202" i="1"/>
  <c r="G2203" i="1"/>
  <c r="B2203" i="1"/>
  <c r="D2203" i="1"/>
  <c r="H2203" i="1"/>
  <c r="I2203" i="1"/>
  <c r="J2203" i="1"/>
  <c r="G2204" i="1"/>
  <c r="B2204" i="1"/>
  <c r="D2204" i="1"/>
  <c r="H2204" i="1"/>
  <c r="I2204" i="1"/>
  <c r="J2204" i="1"/>
  <c r="G2205" i="1"/>
  <c r="B2205" i="1"/>
  <c r="D2205" i="1"/>
  <c r="H2205" i="1"/>
  <c r="I2205" i="1"/>
  <c r="J2205" i="1"/>
  <c r="G2206" i="1"/>
  <c r="B2206" i="1"/>
  <c r="D2206" i="1"/>
  <c r="H2206" i="1"/>
  <c r="I2206" i="1"/>
  <c r="J2206" i="1"/>
  <c r="G2207" i="1"/>
  <c r="B2207" i="1"/>
  <c r="D2207" i="1"/>
  <c r="H2207" i="1"/>
  <c r="I2207" i="1"/>
  <c r="J2207" i="1"/>
  <c r="G2208" i="1"/>
  <c r="B2208" i="1"/>
  <c r="D2208" i="1"/>
  <c r="H2208" i="1"/>
  <c r="I2208" i="1"/>
  <c r="J2208" i="1"/>
  <c r="G2209" i="1"/>
  <c r="B2209" i="1"/>
  <c r="D2209" i="1"/>
  <c r="H2209" i="1"/>
  <c r="I2209" i="1"/>
  <c r="J2209" i="1"/>
  <c r="G2210" i="1"/>
  <c r="B2210" i="1"/>
  <c r="D2210" i="1"/>
  <c r="H2210" i="1"/>
  <c r="I2210" i="1"/>
  <c r="J2210" i="1"/>
  <c r="G2211" i="1"/>
  <c r="B2211" i="1"/>
  <c r="D2211" i="1"/>
  <c r="H2211" i="1"/>
  <c r="I2211" i="1"/>
  <c r="J2211" i="1"/>
  <c r="G2212" i="1"/>
  <c r="B2212" i="1"/>
  <c r="D2212" i="1"/>
  <c r="H2212" i="1"/>
  <c r="I2212" i="1"/>
  <c r="J2212" i="1"/>
  <c r="G2213" i="1"/>
  <c r="B2213" i="1"/>
  <c r="D2213" i="1"/>
  <c r="H2213" i="1"/>
  <c r="I2213" i="1"/>
  <c r="J2213" i="1"/>
  <c r="G2214" i="1"/>
  <c r="B2214" i="1"/>
  <c r="D2214" i="1"/>
  <c r="H2214" i="1"/>
  <c r="I2214" i="1"/>
  <c r="J2214" i="1"/>
  <c r="G2215" i="1"/>
  <c r="B2215" i="1"/>
  <c r="D2215" i="1"/>
  <c r="H2215" i="1"/>
  <c r="I2215" i="1"/>
  <c r="J2215" i="1"/>
  <c r="G2216" i="1"/>
  <c r="B2216" i="1"/>
  <c r="D2216" i="1"/>
  <c r="H2216" i="1"/>
  <c r="I2216" i="1"/>
  <c r="J2216" i="1"/>
  <c r="G2217" i="1"/>
  <c r="B2217" i="1"/>
  <c r="D2217" i="1"/>
  <c r="H2217" i="1"/>
  <c r="I2217" i="1"/>
  <c r="J2217" i="1"/>
  <c r="G2218" i="1"/>
  <c r="B2218" i="1"/>
  <c r="D2218" i="1"/>
  <c r="H2218" i="1"/>
  <c r="I2218" i="1"/>
  <c r="J2218" i="1"/>
  <c r="G2219" i="1"/>
  <c r="B2219" i="1"/>
  <c r="D2219" i="1"/>
  <c r="H2219" i="1"/>
  <c r="I2219" i="1"/>
  <c r="J2219" i="1"/>
  <c r="G2220" i="1"/>
  <c r="B2220" i="1"/>
  <c r="D2220" i="1"/>
  <c r="H2220" i="1"/>
  <c r="I2220" i="1"/>
  <c r="J2220" i="1"/>
  <c r="G2221" i="1"/>
  <c r="B2221" i="1"/>
  <c r="D2221" i="1"/>
  <c r="H2221" i="1"/>
  <c r="I2221" i="1"/>
  <c r="J2221" i="1"/>
  <c r="G2222" i="1"/>
  <c r="B2222" i="1"/>
  <c r="D2222" i="1"/>
  <c r="H2222" i="1"/>
  <c r="I2222" i="1"/>
  <c r="J2222" i="1"/>
  <c r="G2223" i="1"/>
  <c r="B2223" i="1"/>
  <c r="D2223" i="1"/>
  <c r="H2223" i="1"/>
  <c r="I2223" i="1"/>
  <c r="J2223" i="1"/>
  <c r="G2224" i="1"/>
  <c r="B2224" i="1"/>
  <c r="D2224" i="1"/>
  <c r="H2224" i="1"/>
  <c r="I2224" i="1"/>
  <c r="J2224" i="1"/>
  <c r="G2225" i="1"/>
  <c r="B2225" i="1"/>
  <c r="D2225" i="1"/>
  <c r="H2225" i="1"/>
  <c r="I2225" i="1"/>
  <c r="J2225" i="1"/>
  <c r="G2226" i="1"/>
  <c r="B2226" i="1"/>
  <c r="D2226" i="1"/>
  <c r="H2226" i="1"/>
  <c r="I2226" i="1"/>
  <c r="J2226" i="1"/>
  <c r="G2227" i="1"/>
  <c r="B2227" i="1"/>
  <c r="D2227" i="1"/>
  <c r="H2227" i="1"/>
  <c r="I2227" i="1"/>
  <c r="J2227" i="1"/>
  <c r="G2228" i="1"/>
  <c r="B2228" i="1"/>
  <c r="D2228" i="1"/>
  <c r="H2228" i="1"/>
  <c r="I2228" i="1"/>
  <c r="J2228" i="1"/>
  <c r="G2229" i="1"/>
  <c r="B2229" i="1"/>
  <c r="D2229" i="1"/>
  <c r="H2229" i="1"/>
  <c r="I2229" i="1"/>
  <c r="J2229" i="1"/>
  <c r="G2230" i="1"/>
  <c r="B2230" i="1"/>
  <c r="D2230" i="1"/>
  <c r="H2230" i="1"/>
  <c r="I2230" i="1"/>
  <c r="J2230" i="1"/>
  <c r="G2231" i="1"/>
  <c r="B2231" i="1"/>
  <c r="D2231" i="1"/>
  <c r="H2231" i="1"/>
  <c r="I2231" i="1"/>
  <c r="J2231" i="1"/>
  <c r="G2232" i="1"/>
  <c r="B2232" i="1"/>
  <c r="D2232" i="1"/>
  <c r="H2232" i="1"/>
  <c r="I2232" i="1"/>
  <c r="J2232" i="1"/>
  <c r="G2233" i="1"/>
  <c r="B2233" i="1"/>
  <c r="D2233" i="1"/>
  <c r="H2233" i="1"/>
  <c r="I2233" i="1"/>
  <c r="J2233" i="1"/>
  <c r="G2234" i="1"/>
  <c r="B2234" i="1"/>
  <c r="D2234" i="1"/>
  <c r="H2234" i="1"/>
  <c r="I2234" i="1"/>
  <c r="J2234" i="1"/>
  <c r="G2235" i="1"/>
  <c r="B2235" i="1"/>
  <c r="D2235" i="1"/>
  <c r="H2235" i="1"/>
  <c r="I2235" i="1"/>
  <c r="J2235" i="1"/>
  <c r="G2236" i="1"/>
  <c r="B2236" i="1"/>
  <c r="D2236" i="1"/>
  <c r="H2236" i="1"/>
  <c r="I2236" i="1"/>
  <c r="J2236" i="1"/>
  <c r="G2237" i="1"/>
  <c r="B2237" i="1"/>
  <c r="D2237" i="1"/>
  <c r="H2237" i="1"/>
  <c r="I2237" i="1"/>
  <c r="J2237" i="1"/>
  <c r="G2238" i="1"/>
  <c r="B2238" i="1"/>
  <c r="D2238" i="1"/>
  <c r="H2238" i="1"/>
  <c r="I2238" i="1"/>
  <c r="J2238" i="1"/>
  <c r="G2239" i="1"/>
  <c r="B2239" i="1"/>
  <c r="D2239" i="1"/>
  <c r="H2239" i="1"/>
  <c r="I2239" i="1"/>
  <c r="J2239" i="1"/>
  <c r="G2240" i="1"/>
  <c r="B2240" i="1"/>
  <c r="D2240" i="1"/>
  <c r="H2240" i="1"/>
  <c r="I2240" i="1"/>
  <c r="J2240" i="1"/>
  <c r="G2241" i="1"/>
  <c r="B2241" i="1"/>
  <c r="D2241" i="1"/>
  <c r="H2241" i="1"/>
  <c r="I2241" i="1"/>
  <c r="J2241" i="1"/>
  <c r="G2242" i="1"/>
  <c r="B2242" i="1"/>
  <c r="D2242" i="1"/>
  <c r="H2242" i="1"/>
  <c r="I2242" i="1"/>
  <c r="J2242" i="1"/>
  <c r="G2243" i="1"/>
  <c r="B2243" i="1"/>
  <c r="D2243" i="1"/>
  <c r="H2243" i="1"/>
  <c r="I2243" i="1"/>
  <c r="J2243" i="1"/>
  <c r="G2244" i="1"/>
  <c r="B2244" i="1"/>
  <c r="D2244" i="1"/>
  <c r="H2244" i="1"/>
  <c r="I2244" i="1"/>
  <c r="J2244" i="1"/>
  <c r="G2245" i="1"/>
  <c r="B2245" i="1"/>
  <c r="D2245" i="1"/>
  <c r="H2245" i="1"/>
  <c r="I2245" i="1"/>
  <c r="J2245" i="1"/>
  <c r="G2246" i="1"/>
  <c r="B2246" i="1"/>
  <c r="D2246" i="1"/>
  <c r="H2246" i="1"/>
  <c r="I2246" i="1"/>
  <c r="J2246" i="1"/>
  <c r="G2247" i="1"/>
  <c r="B2247" i="1"/>
  <c r="D2247" i="1"/>
  <c r="H2247" i="1"/>
  <c r="I2247" i="1"/>
  <c r="J2247" i="1"/>
  <c r="G2248" i="1"/>
  <c r="B2248" i="1"/>
  <c r="D2248" i="1"/>
  <c r="H2248" i="1"/>
  <c r="I2248" i="1"/>
  <c r="J2248" i="1"/>
  <c r="G2249" i="1"/>
  <c r="B2249" i="1"/>
  <c r="D2249" i="1"/>
  <c r="H2249" i="1"/>
  <c r="I2249" i="1"/>
  <c r="J2249" i="1"/>
  <c r="G2250" i="1"/>
  <c r="B2250" i="1"/>
  <c r="D2250" i="1"/>
  <c r="H2250" i="1"/>
  <c r="I2250" i="1"/>
  <c r="J2250" i="1"/>
  <c r="G2251" i="1"/>
  <c r="B2251" i="1"/>
  <c r="D2251" i="1"/>
  <c r="H2251" i="1"/>
  <c r="I2251" i="1"/>
  <c r="J2251" i="1"/>
  <c r="G2252" i="1"/>
  <c r="B2252" i="1"/>
  <c r="D2252" i="1"/>
  <c r="H2252" i="1"/>
  <c r="I2252" i="1"/>
  <c r="J2252" i="1"/>
  <c r="G2253" i="1"/>
  <c r="B2253" i="1"/>
  <c r="D2253" i="1"/>
  <c r="H2253" i="1"/>
  <c r="I2253" i="1"/>
  <c r="J2253" i="1"/>
  <c r="G2254" i="1"/>
  <c r="B2254" i="1"/>
  <c r="D2254" i="1"/>
  <c r="H2254" i="1"/>
  <c r="I2254" i="1"/>
  <c r="J2254" i="1"/>
  <c r="G2255" i="1"/>
  <c r="B2255" i="1"/>
  <c r="D2255" i="1"/>
  <c r="H2255" i="1"/>
  <c r="I2255" i="1"/>
  <c r="J2255" i="1"/>
  <c r="G2256" i="1"/>
  <c r="B2256" i="1"/>
  <c r="D2256" i="1"/>
  <c r="H2256" i="1"/>
  <c r="I2256" i="1"/>
  <c r="J2256" i="1"/>
  <c r="G2257" i="1"/>
  <c r="B2257" i="1"/>
  <c r="D2257" i="1"/>
  <c r="H2257" i="1"/>
  <c r="I2257" i="1"/>
  <c r="J2257" i="1"/>
  <c r="B1717" i="1"/>
  <c r="D1717" i="1"/>
  <c r="J1717" i="1"/>
  <c r="I1717" i="1"/>
  <c r="H1717" i="1"/>
  <c r="G1717" i="1"/>
  <c r="G1295" i="1"/>
  <c r="B1295" i="1"/>
  <c r="D1295" i="1"/>
  <c r="H1295" i="1"/>
  <c r="I1295" i="1"/>
  <c r="J1295" i="1"/>
  <c r="G1296" i="1"/>
  <c r="B1296" i="1"/>
  <c r="D1296" i="1"/>
  <c r="H1296" i="1"/>
  <c r="I1296" i="1"/>
  <c r="J1296" i="1"/>
  <c r="G1297" i="1"/>
  <c r="B1297" i="1"/>
  <c r="D1297" i="1"/>
  <c r="H1297" i="1"/>
  <c r="I1297" i="1"/>
  <c r="J1297" i="1"/>
  <c r="G1298" i="1"/>
  <c r="B1298" i="1"/>
  <c r="D1298" i="1"/>
  <c r="H1298" i="1"/>
  <c r="I1298" i="1"/>
  <c r="J1298" i="1"/>
  <c r="G1299" i="1"/>
  <c r="B1299" i="1"/>
  <c r="D1299" i="1"/>
  <c r="H1299" i="1"/>
  <c r="I1299" i="1"/>
  <c r="J1299" i="1"/>
  <c r="G1300" i="1"/>
  <c r="B1300" i="1"/>
  <c r="D1300" i="1"/>
  <c r="H1300" i="1"/>
  <c r="I1300" i="1"/>
  <c r="J1300" i="1"/>
  <c r="G1301" i="1"/>
  <c r="B1301" i="1"/>
  <c r="D1301" i="1"/>
  <c r="H1301" i="1"/>
  <c r="I1301" i="1"/>
  <c r="J1301" i="1"/>
  <c r="G1302" i="1"/>
  <c r="B1302" i="1"/>
  <c r="D1302" i="1"/>
  <c r="H1302" i="1"/>
  <c r="I1302" i="1"/>
  <c r="J1302" i="1"/>
  <c r="G1303" i="1"/>
  <c r="B1303" i="1"/>
  <c r="D1303" i="1"/>
  <c r="H1303" i="1"/>
  <c r="I1303" i="1"/>
  <c r="J1303" i="1"/>
  <c r="G1304" i="1"/>
  <c r="B1304" i="1"/>
  <c r="D1304" i="1"/>
  <c r="H1304" i="1"/>
  <c r="I1304" i="1"/>
  <c r="J1304" i="1"/>
  <c r="G1305" i="1"/>
  <c r="B1305" i="1"/>
  <c r="D1305" i="1"/>
  <c r="H1305" i="1"/>
  <c r="I1305" i="1"/>
  <c r="J1305" i="1"/>
  <c r="G1306" i="1"/>
  <c r="B1306" i="1"/>
  <c r="D1306" i="1"/>
  <c r="H1306" i="1"/>
  <c r="I1306" i="1"/>
  <c r="J1306" i="1"/>
  <c r="G1307" i="1"/>
  <c r="B1307" i="1"/>
  <c r="D1307" i="1"/>
  <c r="H1307" i="1"/>
  <c r="I1307" i="1"/>
  <c r="J1307" i="1"/>
  <c r="G1308" i="1"/>
  <c r="B1308" i="1"/>
  <c r="D1308" i="1"/>
  <c r="H1308" i="1"/>
  <c r="I1308" i="1"/>
  <c r="J1308" i="1"/>
  <c r="G1309" i="1"/>
  <c r="B1309" i="1"/>
  <c r="D1309" i="1"/>
  <c r="H1309" i="1"/>
  <c r="I1309" i="1"/>
  <c r="J1309" i="1"/>
  <c r="G1310" i="1"/>
  <c r="B1310" i="1"/>
  <c r="D1310" i="1"/>
  <c r="H1310" i="1"/>
  <c r="I1310" i="1"/>
  <c r="J1310" i="1"/>
  <c r="G1311" i="1"/>
  <c r="B1311" i="1"/>
  <c r="D1311" i="1"/>
  <c r="H1311" i="1"/>
  <c r="I1311" i="1"/>
  <c r="J1311" i="1"/>
  <c r="G1312" i="1"/>
  <c r="B1312" i="1"/>
  <c r="D1312" i="1"/>
  <c r="H1312" i="1"/>
  <c r="I1312" i="1"/>
  <c r="J1312" i="1"/>
  <c r="G1313" i="1"/>
  <c r="B1313" i="1"/>
  <c r="D1313" i="1"/>
  <c r="H1313" i="1"/>
  <c r="I1313" i="1"/>
  <c r="J1313" i="1"/>
  <c r="G1314" i="1"/>
  <c r="B1314" i="1"/>
  <c r="D1314" i="1"/>
  <c r="H1314" i="1"/>
  <c r="I1314" i="1"/>
  <c r="J1314" i="1"/>
  <c r="G1315" i="1"/>
  <c r="B1315" i="1"/>
  <c r="D1315" i="1"/>
  <c r="H1315" i="1"/>
  <c r="I1315" i="1"/>
  <c r="J1315" i="1"/>
  <c r="G1316" i="1"/>
  <c r="B1316" i="1"/>
  <c r="D1316" i="1"/>
  <c r="H1316" i="1"/>
  <c r="I1316" i="1"/>
  <c r="J1316" i="1"/>
  <c r="G1317" i="1"/>
  <c r="B1317" i="1"/>
  <c r="D1317" i="1"/>
  <c r="H1317" i="1"/>
  <c r="I1317" i="1"/>
  <c r="J1317" i="1"/>
  <c r="G1318" i="1"/>
  <c r="B1318" i="1"/>
  <c r="D1318" i="1"/>
  <c r="H1318" i="1"/>
  <c r="I1318" i="1"/>
  <c r="J1318" i="1"/>
  <c r="G1319" i="1"/>
  <c r="B1319" i="1"/>
  <c r="D1319" i="1"/>
  <c r="H1319" i="1"/>
  <c r="I1319" i="1"/>
  <c r="J1319" i="1"/>
  <c r="G1320" i="1"/>
  <c r="B1320" i="1"/>
  <c r="D1320" i="1"/>
  <c r="H1320" i="1"/>
  <c r="I1320" i="1"/>
  <c r="J1320" i="1"/>
  <c r="G1321" i="1"/>
  <c r="B1321" i="1"/>
  <c r="D1321" i="1"/>
  <c r="H1321" i="1"/>
  <c r="I1321" i="1"/>
  <c r="J1321" i="1"/>
  <c r="G1322" i="1"/>
  <c r="B1322" i="1"/>
  <c r="D1322" i="1"/>
  <c r="H1322" i="1"/>
  <c r="I1322" i="1"/>
  <c r="J1322" i="1"/>
  <c r="G1323" i="1"/>
  <c r="B1323" i="1"/>
  <c r="D1323" i="1"/>
  <c r="H1323" i="1"/>
  <c r="I1323" i="1"/>
  <c r="J1323" i="1"/>
  <c r="G1324" i="1"/>
  <c r="B1324" i="1"/>
  <c r="D1324" i="1"/>
  <c r="H1324" i="1"/>
  <c r="I1324" i="1"/>
  <c r="J1324" i="1"/>
  <c r="G1325" i="1"/>
  <c r="B1325" i="1"/>
  <c r="D1325" i="1"/>
  <c r="H1325" i="1"/>
  <c r="I1325" i="1"/>
  <c r="J1325" i="1"/>
  <c r="G1326" i="1"/>
  <c r="B1326" i="1"/>
  <c r="D1326" i="1"/>
  <c r="H1326" i="1"/>
  <c r="I1326" i="1"/>
  <c r="J1326" i="1"/>
  <c r="G1327" i="1"/>
  <c r="B1327" i="1"/>
  <c r="D1327" i="1"/>
  <c r="H1327" i="1"/>
  <c r="I1327" i="1"/>
  <c r="J1327" i="1"/>
  <c r="G1328" i="1"/>
  <c r="B1328" i="1"/>
  <c r="D1328" i="1"/>
  <c r="H1328" i="1"/>
  <c r="I1328" i="1"/>
  <c r="J1328" i="1"/>
  <c r="G1329" i="1"/>
  <c r="B1329" i="1"/>
  <c r="D1329" i="1"/>
  <c r="H1329" i="1"/>
  <c r="I1329" i="1"/>
  <c r="J1329" i="1"/>
  <c r="G1330" i="1"/>
  <c r="B1330" i="1"/>
  <c r="D1330" i="1"/>
  <c r="H1330" i="1"/>
  <c r="I1330" i="1"/>
  <c r="J1330" i="1"/>
  <c r="G1331" i="1"/>
  <c r="B1331" i="1"/>
  <c r="D1331" i="1"/>
  <c r="H1331" i="1"/>
  <c r="I1331" i="1"/>
  <c r="J1331" i="1"/>
  <c r="G1332" i="1"/>
  <c r="B1332" i="1"/>
  <c r="D1332" i="1"/>
  <c r="H1332" i="1"/>
  <c r="I1332" i="1"/>
  <c r="J1332" i="1"/>
  <c r="G1333" i="1"/>
  <c r="B1333" i="1"/>
  <c r="D1333" i="1"/>
  <c r="H1333" i="1"/>
  <c r="I1333" i="1"/>
  <c r="J1333" i="1"/>
  <c r="G1334" i="1"/>
  <c r="B1334" i="1"/>
  <c r="D1334" i="1"/>
  <c r="H1334" i="1"/>
  <c r="I1334" i="1"/>
  <c r="J1334" i="1"/>
  <c r="G1335" i="1"/>
  <c r="B1335" i="1"/>
  <c r="D1335" i="1"/>
  <c r="H1335" i="1"/>
  <c r="I1335" i="1"/>
  <c r="J1335" i="1"/>
  <c r="G1336" i="1"/>
  <c r="B1336" i="1"/>
  <c r="D1336" i="1"/>
  <c r="H1336" i="1"/>
  <c r="I1336" i="1"/>
  <c r="J1336" i="1"/>
  <c r="G1337" i="1"/>
  <c r="B1337" i="1"/>
  <c r="D1337" i="1"/>
  <c r="H1337" i="1"/>
  <c r="I1337" i="1"/>
  <c r="J1337" i="1"/>
  <c r="G1338" i="1"/>
  <c r="B1338" i="1"/>
  <c r="D1338" i="1"/>
  <c r="H1338" i="1"/>
  <c r="I1338" i="1"/>
  <c r="J1338" i="1"/>
  <c r="G1339" i="1"/>
  <c r="B1339" i="1"/>
  <c r="D1339" i="1"/>
  <c r="H1339" i="1"/>
  <c r="I1339" i="1"/>
  <c r="J1339" i="1"/>
  <c r="G1340" i="1"/>
  <c r="B1340" i="1"/>
  <c r="D1340" i="1"/>
  <c r="H1340" i="1"/>
  <c r="I1340" i="1"/>
  <c r="J1340" i="1"/>
  <c r="G1341" i="1"/>
  <c r="B1341" i="1"/>
  <c r="D1341" i="1"/>
  <c r="H1341" i="1"/>
  <c r="I1341" i="1"/>
  <c r="J1341" i="1"/>
  <c r="G1342" i="1"/>
  <c r="B1342" i="1"/>
  <c r="D1342" i="1"/>
  <c r="H1342" i="1"/>
  <c r="I1342" i="1"/>
  <c r="J1342" i="1"/>
  <c r="G1343" i="1"/>
  <c r="B1343" i="1"/>
  <c r="D1343" i="1"/>
  <c r="H1343" i="1"/>
  <c r="I1343" i="1"/>
  <c r="J1343" i="1"/>
  <c r="G1344" i="1"/>
  <c r="B1344" i="1"/>
  <c r="D1344" i="1"/>
  <c r="H1344" i="1"/>
  <c r="I1344" i="1"/>
  <c r="J1344" i="1"/>
  <c r="G1345" i="1"/>
  <c r="B1345" i="1"/>
  <c r="D1345" i="1"/>
  <c r="H1345" i="1"/>
  <c r="I1345" i="1"/>
  <c r="J1345" i="1"/>
  <c r="G1346" i="1"/>
  <c r="B1346" i="1"/>
  <c r="D1346" i="1"/>
  <c r="H1346" i="1"/>
  <c r="I1346" i="1"/>
  <c r="J1346" i="1"/>
  <c r="G1347" i="1"/>
  <c r="B1347" i="1"/>
  <c r="D1347" i="1"/>
  <c r="H1347" i="1"/>
  <c r="I1347" i="1"/>
  <c r="J1347" i="1"/>
  <c r="G1348" i="1"/>
  <c r="B1348" i="1"/>
  <c r="D1348" i="1"/>
  <c r="H1348" i="1"/>
  <c r="I1348" i="1"/>
  <c r="J1348" i="1"/>
  <c r="G1349" i="1"/>
  <c r="B1349" i="1"/>
  <c r="D1349" i="1"/>
  <c r="H1349" i="1"/>
  <c r="I1349" i="1"/>
  <c r="J1349" i="1"/>
  <c r="G1350" i="1"/>
  <c r="B1350" i="1"/>
  <c r="D1350" i="1"/>
  <c r="H1350" i="1"/>
  <c r="I1350" i="1"/>
  <c r="J1350" i="1"/>
  <c r="G1351" i="1"/>
  <c r="B1351" i="1"/>
  <c r="D1351" i="1"/>
  <c r="H1351" i="1"/>
  <c r="I1351" i="1"/>
  <c r="J1351" i="1"/>
  <c r="G1352" i="1"/>
  <c r="B1352" i="1"/>
  <c r="D1352" i="1"/>
  <c r="H1352" i="1"/>
  <c r="I1352" i="1"/>
  <c r="J1352" i="1"/>
  <c r="G1353" i="1"/>
  <c r="B1353" i="1"/>
  <c r="D1353" i="1"/>
  <c r="H1353" i="1"/>
  <c r="I1353" i="1"/>
  <c r="J1353" i="1"/>
  <c r="G1354" i="1"/>
  <c r="B1354" i="1"/>
  <c r="D1354" i="1"/>
  <c r="H1354" i="1"/>
  <c r="I1354" i="1"/>
  <c r="J1354" i="1"/>
  <c r="G1355" i="1"/>
  <c r="B1355" i="1"/>
  <c r="D1355" i="1"/>
  <c r="H1355" i="1"/>
  <c r="I1355" i="1"/>
  <c r="J1355" i="1"/>
  <c r="G1356" i="1"/>
  <c r="B1356" i="1"/>
  <c r="D1356" i="1"/>
  <c r="H1356" i="1"/>
  <c r="I1356" i="1"/>
  <c r="J1356" i="1"/>
  <c r="G1357" i="1"/>
  <c r="B1357" i="1"/>
  <c r="D1357" i="1"/>
  <c r="H1357" i="1"/>
  <c r="I1357" i="1"/>
  <c r="J1357" i="1"/>
  <c r="G1358" i="1"/>
  <c r="B1358" i="1"/>
  <c r="D1358" i="1"/>
  <c r="H1358" i="1"/>
  <c r="I1358" i="1"/>
  <c r="J1358" i="1"/>
  <c r="G1359" i="1"/>
  <c r="B1359" i="1"/>
  <c r="D1359" i="1"/>
  <c r="H1359" i="1"/>
  <c r="I1359" i="1"/>
  <c r="J1359" i="1"/>
  <c r="G1360" i="1"/>
  <c r="B1360" i="1"/>
  <c r="D1360" i="1"/>
  <c r="H1360" i="1"/>
  <c r="I1360" i="1"/>
  <c r="J1360" i="1"/>
  <c r="G1361" i="1"/>
  <c r="B1361" i="1"/>
  <c r="D1361" i="1"/>
  <c r="H1361" i="1"/>
  <c r="I1361" i="1"/>
  <c r="J1361" i="1"/>
  <c r="G1362" i="1"/>
  <c r="B1362" i="1"/>
  <c r="D1362" i="1"/>
  <c r="H1362" i="1"/>
  <c r="I1362" i="1"/>
  <c r="J1362" i="1"/>
  <c r="G1363" i="1"/>
  <c r="B1363" i="1"/>
  <c r="D1363" i="1"/>
  <c r="H1363" i="1"/>
  <c r="I1363" i="1"/>
  <c r="J1363" i="1"/>
  <c r="G1364" i="1"/>
  <c r="B1364" i="1"/>
  <c r="D1364" i="1"/>
  <c r="H1364" i="1"/>
  <c r="I1364" i="1"/>
  <c r="J1364" i="1"/>
  <c r="G1365" i="1"/>
  <c r="B1365" i="1"/>
  <c r="D1365" i="1"/>
  <c r="H1365" i="1"/>
  <c r="I1365" i="1"/>
  <c r="J1365" i="1"/>
  <c r="G1366" i="1"/>
  <c r="B1366" i="1"/>
  <c r="D1366" i="1"/>
  <c r="H1366" i="1"/>
  <c r="I1366" i="1"/>
  <c r="J1366" i="1"/>
  <c r="G1367" i="1"/>
  <c r="B1367" i="1"/>
  <c r="D1367" i="1"/>
  <c r="H1367" i="1"/>
  <c r="I1367" i="1"/>
  <c r="J1367" i="1"/>
  <c r="G1368" i="1"/>
  <c r="B1368" i="1"/>
  <c r="D1368" i="1"/>
  <c r="H1368" i="1"/>
  <c r="I1368" i="1"/>
  <c r="J1368" i="1"/>
  <c r="G1369" i="1"/>
  <c r="B1369" i="1"/>
  <c r="D1369" i="1"/>
  <c r="H1369" i="1"/>
  <c r="I1369" i="1"/>
  <c r="J1369" i="1"/>
  <c r="G1370" i="1"/>
  <c r="B1370" i="1"/>
  <c r="D1370" i="1"/>
  <c r="H1370" i="1"/>
  <c r="I1370" i="1"/>
  <c r="J1370" i="1"/>
  <c r="G1371" i="1"/>
  <c r="B1371" i="1"/>
  <c r="D1371" i="1"/>
  <c r="H1371" i="1"/>
  <c r="I1371" i="1"/>
  <c r="J1371" i="1"/>
  <c r="G1372" i="1"/>
  <c r="B1372" i="1"/>
  <c r="D1372" i="1"/>
  <c r="H1372" i="1"/>
  <c r="I1372" i="1"/>
  <c r="J1372" i="1"/>
  <c r="G1373" i="1"/>
  <c r="B1373" i="1"/>
  <c r="D1373" i="1"/>
  <c r="H1373" i="1"/>
  <c r="I1373" i="1"/>
  <c r="J1373" i="1"/>
  <c r="G1374" i="1"/>
  <c r="B1374" i="1"/>
  <c r="D1374" i="1"/>
  <c r="H1374" i="1"/>
  <c r="I1374" i="1"/>
  <c r="J1374" i="1"/>
  <c r="G1375" i="1"/>
  <c r="B1375" i="1"/>
  <c r="D1375" i="1"/>
  <c r="H1375" i="1"/>
  <c r="I1375" i="1"/>
  <c r="J1375" i="1"/>
  <c r="G1376" i="1"/>
  <c r="B1376" i="1"/>
  <c r="D1376" i="1"/>
  <c r="H1376" i="1"/>
  <c r="I1376" i="1"/>
  <c r="J1376" i="1"/>
  <c r="G1377" i="1"/>
  <c r="B1377" i="1"/>
  <c r="D1377" i="1"/>
  <c r="H1377" i="1"/>
  <c r="I1377" i="1"/>
  <c r="J1377" i="1"/>
  <c r="G1378" i="1"/>
  <c r="B1378" i="1"/>
  <c r="D1378" i="1"/>
  <c r="H1378" i="1"/>
  <c r="I1378" i="1"/>
  <c r="J1378" i="1"/>
  <c r="G1379" i="1"/>
  <c r="B1379" i="1"/>
  <c r="D1379" i="1"/>
  <c r="H1379" i="1"/>
  <c r="I1379" i="1"/>
  <c r="J1379" i="1"/>
  <c r="G1380" i="1"/>
  <c r="B1380" i="1"/>
  <c r="D1380" i="1"/>
  <c r="H1380" i="1"/>
  <c r="I1380" i="1"/>
  <c r="J1380" i="1"/>
  <c r="G1381" i="1"/>
  <c r="B1381" i="1"/>
  <c r="D1381" i="1"/>
  <c r="H1381" i="1"/>
  <c r="I1381" i="1"/>
  <c r="J1381" i="1"/>
  <c r="G1382" i="1"/>
  <c r="B1382" i="1"/>
  <c r="D1382" i="1"/>
  <c r="H1382" i="1"/>
  <c r="I1382" i="1"/>
  <c r="J1382" i="1"/>
  <c r="G1383" i="1"/>
  <c r="B1383" i="1"/>
  <c r="D1383" i="1"/>
  <c r="H1383" i="1"/>
  <c r="I1383" i="1"/>
  <c r="J1383" i="1"/>
  <c r="G1384" i="1"/>
  <c r="B1384" i="1"/>
  <c r="D1384" i="1"/>
  <c r="H1384" i="1"/>
  <c r="I1384" i="1"/>
  <c r="J1384" i="1"/>
  <c r="G1385" i="1"/>
  <c r="B1385" i="1"/>
  <c r="D1385" i="1"/>
  <c r="H1385" i="1"/>
  <c r="I1385" i="1"/>
  <c r="J1385" i="1"/>
  <c r="G1386" i="1"/>
  <c r="B1386" i="1"/>
  <c r="D1386" i="1"/>
  <c r="H1386" i="1"/>
  <c r="I1386" i="1"/>
  <c r="J1386" i="1"/>
  <c r="G1387" i="1"/>
  <c r="B1387" i="1"/>
  <c r="D1387" i="1"/>
  <c r="H1387" i="1"/>
  <c r="I1387" i="1"/>
  <c r="J1387" i="1"/>
  <c r="G1388" i="1"/>
  <c r="B1388" i="1"/>
  <c r="D1388" i="1"/>
  <c r="H1388" i="1"/>
  <c r="I1388" i="1"/>
  <c r="J1388" i="1"/>
  <c r="G1389" i="1"/>
  <c r="B1389" i="1"/>
  <c r="D1389" i="1"/>
  <c r="H1389" i="1"/>
  <c r="I1389" i="1"/>
  <c r="J1389" i="1"/>
  <c r="G1390" i="1"/>
  <c r="B1390" i="1"/>
  <c r="D1390" i="1"/>
  <c r="H1390" i="1"/>
  <c r="I1390" i="1"/>
  <c r="J1390" i="1"/>
  <c r="G1391" i="1"/>
  <c r="B1391" i="1"/>
  <c r="D1391" i="1"/>
  <c r="H1391" i="1"/>
  <c r="I1391" i="1"/>
  <c r="J1391" i="1"/>
  <c r="G1392" i="1"/>
  <c r="B1392" i="1"/>
  <c r="D1392" i="1"/>
  <c r="H1392" i="1"/>
  <c r="I1392" i="1"/>
  <c r="J1392" i="1"/>
  <c r="G1393" i="1"/>
  <c r="B1393" i="1"/>
  <c r="D1393" i="1"/>
  <c r="H1393" i="1"/>
  <c r="I1393" i="1"/>
  <c r="J1393" i="1"/>
  <c r="G1394" i="1"/>
  <c r="B1394" i="1"/>
  <c r="D1394" i="1"/>
  <c r="H1394" i="1"/>
  <c r="I1394" i="1"/>
  <c r="J1394" i="1"/>
  <c r="G1395" i="1"/>
  <c r="B1395" i="1"/>
  <c r="D1395" i="1"/>
  <c r="H1395" i="1"/>
  <c r="I1395" i="1"/>
  <c r="J1395" i="1"/>
  <c r="G1396" i="1"/>
  <c r="B1396" i="1"/>
  <c r="D1396" i="1"/>
  <c r="H1396" i="1"/>
  <c r="I1396" i="1"/>
  <c r="J1396" i="1"/>
  <c r="G1397" i="1"/>
  <c r="B1397" i="1"/>
  <c r="D1397" i="1"/>
  <c r="H1397" i="1"/>
  <c r="I1397" i="1"/>
  <c r="J1397" i="1"/>
  <c r="G1398" i="1"/>
  <c r="B1398" i="1"/>
  <c r="D1398" i="1"/>
  <c r="H1398" i="1"/>
  <c r="I1398" i="1"/>
  <c r="J1398" i="1"/>
  <c r="G1399" i="1"/>
  <c r="B1399" i="1"/>
  <c r="D1399" i="1"/>
  <c r="H1399" i="1"/>
  <c r="I1399" i="1"/>
  <c r="J1399" i="1"/>
  <c r="G1400" i="1"/>
  <c r="B1400" i="1"/>
  <c r="D1400" i="1"/>
  <c r="H1400" i="1"/>
  <c r="I1400" i="1"/>
  <c r="J1400" i="1"/>
  <c r="G1401" i="1"/>
  <c r="B1401" i="1"/>
  <c r="D1401" i="1"/>
  <c r="H1401" i="1"/>
  <c r="I1401" i="1"/>
  <c r="J1401" i="1"/>
  <c r="G1402" i="1"/>
  <c r="B1402" i="1"/>
  <c r="D1402" i="1"/>
  <c r="H1402" i="1"/>
  <c r="I1402" i="1"/>
  <c r="J1402" i="1"/>
  <c r="G1403" i="1"/>
  <c r="B1403" i="1"/>
  <c r="D1403" i="1"/>
  <c r="H1403" i="1"/>
  <c r="I1403" i="1"/>
  <c r="J1403" i="1"/>
  <c r="G1404" i="1"/>
  <c r="B1404" i="1"/>
  <c r="D1404" i="1"/>
  <c r="H1404" i="1"/>
  <c r="I1404" i="1"/>
  <c r="J1404" i="1"/>
  <c r="G1405" i="1"/>
  <c r="B1405" i="1"/>
  <c r="D1405" i="1"/>
  <c r="H1405" i="1"/>
  <c r="I1405" i="1"/>
  <c r="J1405" i="1"/>
  <c r="G1406" i="1"/>
  <c r="B1406" i="1"/>
  <c r="D1406" i="1"/>
  <c r="H1406" i="1"/>
  <c r="I1406" i="1"/>
  <c r="J1406" i="1"/>
  <c r="G1407" i="1"/>
  <c r="B1407" i="1"/>
  <c r="D1407" i="1"/>
  <c r="H1407" i="1"/>
  <c r="I1407" i="1"/>
  <c r="J1407" i="1"/>
  <c r="G1408" i="1"/>
  <c r="B1408" i="1"/>
  <c r="D1408" i="1"/>
  <c r="H1408" i="1"/>
  <c r="I1408" i="1"/>
  <c r="J1408" i="1"/>
  <c r="G1409" i="1"/>
  <c r="B1409" i="1"/>
  <c r="D1409" i="1"/>
  <c r="H1409" i="1"/>
  <c r="I1409" i="1"/>
  <c r="J1409" i="1"/>
  <c r="G1410" i="1"/>
  <c r="B1410" i="1"/>
  <c r="D1410" i="1"/>
  <c r="H1410" i="1"/>
  <c r="I1410" i="1"/>
  <c r="J1410" i="1"/>
  <c r="G1411" i="1"/>
  <c r="B1411" i="1"/>
  <c r="D1411" i="1"/>
  <c r="H1411" i="1"/>
  <c r="I1411" i="1"/>
  <c r="J1411" i="1"/>
  <c r="G1412" i="1"/>
  <c r="B1412" i="1"/>
  <c r="D1412" i="1"/>
  <c r="H1412" i="1"/>
  <c r="I1412" i="1"/>
  <c r="J1412" i="1"/>
  <c r="G1413" i="1"/>
  <c r="B1413" i="1"/>
  <c r="D1413" i="1"/>
  <c r="H1413" i="1"/>
  <c r="I1413" i="1"/>
  <c r="J1413" i="1"/>
  <c r="G1414" i="1"/>
  <c r="B1414" i="1"/>
  <c r="D1414" i="1"/>
  <c r="H1414" i="1"/>
  <c r="I1414" i="1"/>
  <c r="J1414" i="1"/>
  <c r="G1415" i="1"/>
  <c r="B1415" i="1"/>
  <c r="D1415" i="1"/>
  <c r="H1415" i="1"/>
  <c r="I1415" i="1"/>
  <c r="J1415" i="1"/>
  <c r="G1416" i="1"/>
  <c r="B1416" i="1"/>
  <c r="D1416" i="1"/>
  <c r="H1416" i="1"/>
  <c r="I1416" i="1"/>
  <c r="J1416" i="1"/>
  <c r="G1417" i="1"/>
  <c r="B1417" i="1"/>
  <c r="D1417" i="1"/>
  <c r="H1417" i="1"/>
  <c r="I1417" i="1"/>
  <c r="J1417" i="1"/>
  <c r="G1418" i="1"/>
  <c r="B1418" i="1"/>
  <c r="D1418" i="1"/>
  <c r="H1418" i="1"/>
  <c r="I1418" i="1"/>
  <c r="J1418" i="1"/>
  <c r="G1419" i="1"/>
  <c r="B1419" i="1"/>
  <c r="D1419" i="1"/>
  <c r="H1419" i="1"/>
  <c r="I1419" i="1"/>
  <c r="J1419" i="1"/>
  <c r="G1420" i="1"/>
  <c r="B1420" i="1"/>
  <c r="D1420" i="1"/>
  <c r="H1420" i="1"/>
  <c r="I1420" i="1"/>
  <c r="J1420" i="1"/>
  <c r="G1421" i="1"/>
  <c r="B1421" i="1"/>
  <c r="D1421" i="1"/>
  <c r="H1421" i="1"/>
  <c r="I1421" i="1"/>
  <c r="J1421" i="1"/>
  <c r="G1422" i="1"/>
  <c r="B1422" i="1"/>
  <c r="D1422" i="1"/>
  <c r="H1422" i="1"/>
  <c r="I1422" i="1"/>
  <c r="J1422" i="1"/>
  <c r="G1423" i="1"/>
  <c r="B1423" i="1"/>
  <c r="D1423" i="1"/>
  <c r="H1423" i="1"/>
  <c r="I1423" i="1"/>
  <c r="J1423" i="1"/>
  <c r="G1424" i="1"/>
  <c r="B1424" i="1"/>
  <c r="D1424" i="1"/>
  <c r="H1424" i="1"/>
  <c r="I1424" i="1"/>
  <c r="J1424" i="1"/>
  <c r="G1425" i="1"/>
  <c r="B1425" i="1"/>
  <c r="D1425" i="1"/>
  <c r="H1425" i="1"/>
  <c r="I1425" i="1"/>
  <c r="J1425" i="1"/>
  <c r="G1426" i="1"/>
  <c r="B1426" i="1"/>
  <c r="D1426" i="1"/>
  <c r="H1426" i="1"/>
  <c r="I1426" i="1"/>
  <c r="J1426" i="1"/>
  <c r="G1427" i="1"/>
  <c r="B1427" i="1"/>
  <c r="D1427" i="1"/>
  <c r="H1427" i="1"/>
  <c r="I1427" i="1"/>
  <c r="J1427" i="1"/>
  <c r="G1428" i="1"/>
  <c r="B1428" i="1"/>
  <c r="D1428" i="1"/>
  <c r="H1428" i="1"/>
  <c r="I1428" i="1"/>
  <c r="J1428" i="1"/>
  <c r="G1429" i="1"/>
  <c r="B1429" i="1"/>
  <c r="D1429" i="1"/>
  <c r="H1429" i="1"/>
  <c r="I1429" i="1"/>
  <c r="J1429" i="1"/>
  <c r="G1430" i="1"/>
  <c r="B1430" i="1"/>
  <c r="D1430" i="1"/>
  <c r="H1430" i="1"/>
  <c r="I1430" i="1"/>
  <c r="J1430" i="1"/>
  <c r="G1431" i="1"/>
  <c r="B1431" i="1"/>
  <c r="D1431" i="1"/>
  <c r="H1431" i="1"/>
  <c r="I1431" i="1"/>
  <c r="J1431" i="1"/>
  <c r="G1432" i="1"/>
  <c r="B1432" i="1"/>
  <c r="D1432" i="1"/>
  <c r="H1432" i="1"/>
  <c r="I1432" i="1"/>
  <c r="J1432" i="1"/>
  <c r="G1433" i="1"/>
  <c r="B1433" i="1"/>
  <c r="D1433" i="1"/>
  <c r="H1433" i="1"/>
  <c r="I1433" i="1"/>
  <c r="J1433" i="1"/>
  <c r="G1434" i="1"/>
  <c r="B1434" i="1"/>
  <c r="D1434" i="1"/>
  <c r="H1434" i="1"/>
  <c r="I1434" i="1"/>
  <c r="J1434" i="1"/>
  <c r="G1435" i="1"/>
  <c r="B1435" i="1"/>
  <c r="D1435" i="1"/>
  <c r="H1435" i="1"/>
  <c r="I1435" i="1"/>
  <c r="J1435" i="1"/>
  <c r="G1436" i="1"/>
  <c r="B1436" i="1"/>
  <c r="D1436" i="1"/>
  <c r="H1436" i="1"/>
  <c r="I1436" i="1"/>
  <c r="J1436" i="1"/>
  <c r="G1437" i="1"/>
  <c r="B1437" i="1"/>
  <c r="D1437" i="1"/>
  <c r="H1437" i="1"/>
  <c r="I1437" i="1"/>
  <c r="J1437" i="1"/>
  <c r="G1438" i="1"/>
  <c r="B1438" i="1"/>
  <c r="D1438" i="1"/>
  <c r="H1438" i="1"/>
  <c r="I1438" i="1"/>
  <c r="J1438" i="1"/>
  <c r="G1439" i="1"/>
  <c r="B1439" i="1"/>
  <c r="D1439" i="1"/>
  <c r="H1439" i="1"/>
  <c r="I1439" i="1"/>
  <c r="J1439" i="1"/>
  <c r="G1440" i="1"/>
  <c r="B1440" i="1"/>
  <c r="D1440" i="1"/>
  <c r="H1440" i="1"/>
  <c r="I1440" i="1"/>
  <c r="J1440" i="1"/>
  <c r="G1441" i="1"/>
  <c r="B1441" i="1"/>
  <c r="D1441" i="1"/>
  <c r="H1441" i="1"/>
  <c r="I1441" i="1"/>
  <c r="J1441" i="1"/>
  <c r="G1442" i="1"/>
  <c r="B1442" i="1"/>
  <c r="D1442" i="1"/>
  <c r="H1442" i="1"/>
  <c r="I1442" i="1"/>
  <c r="J1442" i="1"/>
  <c r="G1443" i="1"/>
  <c r="B1443" i="1"/>
  <c r="D1443" i="1"/>
  <c r="H1443" i="1"/>
  <c r="I1443" i="1"/>
  <c r="J1443" i="1"/>
  <c r="G1444" i="1"/>
  <c r="B1444" i="1"/>
  <c r="D1444" i="1"/>
  <c r="H1444" i="1"/>
  <c r="I1444" i="1"/>
  <c r="J1444" i="1"/>
  <c r="G1445" i="1"/>
  <c r="B1445" i="1"/>
  <c r="D1445" i="1"/>
  <c r="H1445" i="1"/>
  <c r="I1445" i="1"/>
  <c r="J1445" i="1"/>
  <c r="G1446" i="1"/>
  <c r="B1446" i="1"/>
  <c r="D1446" i="1"/>
  <c r="H1446" i="1"/>
  <c r="I1446" i="1"/>
  <c r="J1446" i="1"/>
  <c r="G1447" i="1"/>
  <c r="B1447" i="1"/>
  <c r="D1447" i="1"/>
  <c r="H1447" i="1"/>
  <c r="I1447" i="1"/>
  <c r="J1447" i="1"/>
  <c r="G1448" i="1"/>
  <c r="B1448" i="1"/>
  <c r="D1448" i="1"/>
  <c r="H1448" i="1"/>
  <c r="I1448" i="1"/>
  <c r="J1448" i="1"/>
  <c r="G1449" i="1"/>
  <c r="B1449" i="1"/>
  <c r="D1449" i="1"/>
  <c r="H1449" i="1"/>
  <c r="I1449" i="1"/>
  <c r="J1449" i="1"/>
  <c r="G1450" i="1"/>
  <c r="B1450" i="1"/>
  <c r="D1450" i="1"/>
  <c r="H1450" i="1"/>
  <c r="I1450" i="1"/>
  <c r="J1450" i="1"/>
  <c r="G1451" i="1"/>
  <c r="B1451" i="1"/>
  <c r="D1451" i="1"/>
  <c r="H1451" i="1"/>
  <c r="I1451" i="1"/>
  <c r="J1451" i="1"/>
  <c r="G1452" i="1"/>
  <c r="B1452" i="1"/>
  <c r="D1452" i="1"/>
  <c r="H1452" i="1"/>
  <c r="I1452" i="1"/>
  <c r="J1452" i="1"/>
  <c r="G1453" i="1"/>
  <c r="B1453" i="1"/>
  <c r="D1453" i="1"/>
  <c r="H1453" i="1"/>
  <c r="I1453" i="1"/>
  <c r="J1453" i="1"/>
  <c r="G1454" i="1"/>
  <c r="B1454" i="1"/>
  <c r="D1454" i="1"/>
  <c r="H1454" i="1"/>
  <c r="I1454" i="1"/>
  <c r="J1454" i="1"/>
  <c r="G1455" i="1"/>
  <c r="B1455" i="1"/>
  <c r="D1455" i="1"/>
  <c r="H1455" i="1"/>
  <c r="I1455" i="1"/>
  <c r="J1455" i="1"/>
  <c r="G1456" i="1"/>
  <c r="B1456" i="1"/>
  <c r="D1456" i="1"/>
  <c r="H1456" i="1"/>
  <c r="I1456" i="1"/>
  <c r="J1456" i="1"/>
  <c r="G1457" i="1"/>
  <c r="B1457" i="1"/>
  <c r="D1457" i="1"/>
  <c r="H1457" i="1"/>
  <c r="I1457" i="1"/>
  <c r="J1457" i="1"/>
  <c r="G1458" i="1"/>
  <c r="B1458" i="1"/>
  <c r="D1458" i="1"/>
  <c r="H1458" i="1"/>
  <c r="I1458" i="1"/>
  <c r="J1458" i="1"/>
  <c r="G1459" i="1"/>
  <c r="B1459" i="1"/>
  <c r="D1459" i="1"/>
  <c r="H1459" i="1"/>
  <c r="I1459" i="1"/>
  <c r="J1459" i="1"/>
  <c r="G1460" i="1"/>
  <c r="B1460" i="1"/>
  <c r="D1460" i="1"/>
  <c r="H1460" i="1"/>
  <c r="I1460" i="1"/>
  <c r="J1460" i="1"/>
  <c r="G1461" i="1"/>
  <c r="B1461" i="1"/>
  <c r="D1461" i="1"/>
  <c r="H1461" i="1"/>
  <c r="I1461" i="1"/>
  <c r="J1461" i="1"/>
  <c r="G1462" i="1"/>
  <c r="B1462" i="1"/>
  <c r="D1462" i="1"/>
  <c r="H1462" i="1"/>
  <c r="I1462" i="1"/>
  <c r="J1462" i="1"/>
  <c r="G1463" i="1"/>
  <c r="B1463" i="1"/>
  <c r="D1463" i="1"/>
  <c r="H1463" i="1"/>
  <c r="I1463" i="1"/>
  <c r="J1463" i="1"/>
  <c r="G1464" i="1"/>
  <c r="B1464" i="1"/>
  <c r="D1464" i="1"/>
  <c r="H1464" i="1"/>
  <c r="I1464" i="1"/>
  <c r="J1464" i="1"/>
  <c r="G1465" i="1"/>
  <c r="B1465" i="1"/>
  <c r="D1465" i="1"/>
  <c r="H1465" i="1"/>
  <c r="I1465" i="1"/>
  <c r="J1465" i="1"/>
  <c r="G1466" i="1"/>
  <c r="B1466" i="1"/>
  <c r="D1466" i="1"/>
  <c r="H1466" i="1"/>
  <c r="I1466" i="1"/>
  <c r="J1466" i="1"/>
  <c r="G1467" i="1"/>
  <c r="B1467" i="1"/>
  <c r="D1467" i="1"/>
  <c r="H1467" i="1"/>
  <c r="I1467" i="1"/>
  <c r="J1467" i="1"/>
  <c r="G1468" i="1"/>
  <c r="B1468" i="1"/>
  <c r="D1468" i="1"/>
  <c r="H1468" i="1"/>
  <c r="I1468" i="1"/>
  <c r="J1468" i="1"/>
  <c r="G1469" i="1"/>
  <c r="B1469" i="1"/>
  <c r="D1469" i="1"/>
  <c r="H1469" i="1"/>
  <c r="I1469" i="1"/>
  <c r="J1469" i="1"/>
  <c r="G1470" i="1"/>
  <c r="B1470" i="1"/>
  <c r="D1470" i="1"/>
  <c r="H1470" i="1"/>
  <c r="I1470" i="1"/>
  <c r="J1470" i="1"/>
  <c r="G1471" i="1"/>
  <c r="B1471" i="1"/>
  <c r="D1471" i="1"/>
  <c r="H1471" i="1"/>
  <c r="I1471" i="1"/>
  <c r="J1471" i="1"/>
  <c r="G1472" i="1"/>
  <c r="B1472" i="1"/>
  <c r="D1472" i="1"/>
  <c r="H1472" i="1"/>
  <c r="I1472" i="1"/>
  <c r="J1472" i="1"/>
  <c r="G1473" i="1"/>
  <c r="B1473" i="1"/>
  <c r="D1473" i="1"/>
  <c r="H1473" i="1"/>
  <c r="I1473" i="1"/>
  <c r="J1473" i="1"/>
  <c r="G1474" i="1"/>
  <c r="B1474" i="1"/>
  <c r="D1474" i="1"/>
  <c r="H1474" i="1"/>
  <c r="I1474" i="1"/>
  <c r="J1474" i="1"/>
  <c r="G1475" i="1"/>
  <c r="B1475" i="1"/>
  <c r="D1475" i="1"/>
  <c r="H1475" i="1"/>
  <c r="I1475" i="1"/>
  <c r="J1475" i="1"/>
  <c r="G1476" i="1"/>
  <c r="B1476" i="1"/>
  <c r="D1476" i="1"/>
  <c r="H1476" i="1"/>
  <c r="I1476" i="1"/>
  <c r="J1476" i="1"/>
  <c r="G1477" i="1"/>
  <c r="B1477" i="1"/>
  <c r="D1477" i="1"/>
  <c r="H1477" i="1"/>
  <c r="I1477" i="1"/>
  <c r="J1477" i="1"/>
  <c r="G1478" i="1"/>
  <c r="B1478" i="1"/>
  <c r="D1478" i="1"/>
  <c r="H1478" i="1"/>
  <c r="I1478" i="1"/>
  <c r="J1478" i="1"/>
  <c r="G1479" i="1"/>
  <c r="B1479" i="1"/>
  <c r="D1479" i="1"/>
  <c r="H1479" i="1"/>
  <c r="I1479" i="1"/>
  <c r="J1479" i="1"/>
  <c r="G1480" i="1"/>
  <c r="B1480" i="1"/>
  <c r="D1480" i="1"/>
  <c r="H1480" i="1"/>
  <c r="I1480" i="1"/>
  <c r="J1480" i="1"/>
  <c r="G1481" i="1"/>
  <c r="B1481" i="1"/>
  <c r="D1481" i="1"/>
  <c r="H1481" i="1"/>
  <c r="I1481" i="1"/>
  <c r="J1481" i="1"/>
  <c r="G1482" i="1"/>
  <c r="B1482" i="1"/>
  <c r="D1482" i="1"/>
  <c r="H1482" i="1"/>
  <c r="I1482" i="1"/>
  <c r="J1482" i="1"/>
  <c r="G1483" i="1"/>
  <c r="B1483" i="1"/>
  <c r="D1483" i="1"/>
  <c r="H1483" i="1"/>
  <c r="I1483" i="1"/>
  <c r="J1483" i="1"/>
  <c r="G1484" i="1"/>
  <c r="B1484" i="1"/>
  <c r="D1484" i="1"/>
  <c r="H1484" i="1"/>
  <c r="I1484" i="1"/>
  <c r="J1484" i="1"/>
  <c r="G1485" i="1"/>
  <c r="B1485" i="1"/>
  <c r="D1485" i="1"/>
  <c r="H1485" i="1"/>
  <c r="I1485" i="1"/>
  <c r="J1485" i="1"/>
  <c r="G1486" i="1"/>
  <c r="B1486" i="1"/>
  <c r="D1486" i="1"/>
  <c r="H1486" i="1"/>
  <c r="I1486" i="1"/>
  <c r="J1486" i="1"/>
  <c r="G1487" i="1"/>
  <c r="B1487" i="1"/>
  <c r="D1487" i="1"/>
  <c r="H1487" i="1"/>
  <c r="I1487" i="1"/>
  <c r="J1487" i="1"/>
  <c r="G1488" i="1"/>
  <c r="B1488" i="1"/>
  <c r="D1488" i="1"/>
  <c r="H1488" i="1"/>
  <c r="I1488" i="1"/>
  <c r="J1488" i="1"/>
  <c r="G1489" i="1"/>
  <c r="B1489" i="1"/>
  <c r="D1489" i="1"/>
  <c r="H1489" i="1"/>
  <c r="I1489" i="1"/>
  <c r="J1489" i="1"/>
  <c r="G1490" i="1"/>
  <c r="B1490" i="1"/>
  <c r="D1490" i="1"/>
  <c r="H1490" i="1"/>
  <c r="I1490" i="1"/>
  <c r="J1490" i="1"/>
  <c r="G1491" i="1"/>
  <c r="B1491" i="1"/>
  <c r="D1491" i="1"/>
  <c r="H1491" i="1"/>
  <c r="I1491" i="1"/>
  <c r="J1491" i="1"/>
  <c r="G1492" i="1"/>
  <c r="B1492" i="1"/>
  <c r="D1492" i="1"/>
  <c r="H1492" i="1"/>
  <c r="I1492" i="1"/>
  <c r="J1492" i="1"/>
  <c r="G1493" i="1"/>
  <c r="B1493" i="1"/>
  <c r="D1493" i="1"/>
  <c r="H1493" i="1"/>
  <c r="I1493" i="1"/>
  <c r="J1493" i="1"/>
  <c r="G1494" i="1"/>
  <c r="B1494" i="1"/>
  <c r="D1494" i="1"/>
  <c r="H1494" i="1"/>
  <c r="I1494" i="1"/>
  <c r="J1494" i="1"/>
  <c r="G1495" i="1"/>
  <c r="B1495" i="1"/>
  <c r="D1495" i="1"/>
  <c r="H1495" i="1"/>
  <c r="I1495" i="1"/>
  <c r="J1495" i="1"/>
  <c r="G1496" i="1"/>
  <c r="B1496" i="1"/>
  <c r="D1496" i="1"/>
  <c r="H1496" i="1"/>
  <c r="I1496" i="1"/>
  <c r="J1496" i="1"/>
  <c r="G1497" i="1"/>
  <c r="B1497" i="1"/>
  <c r="D1497" i="1"/>
  <c r="H1497" i="1"/>
  <c r="I1497" i="1"/>
  <c r="J1497" i="1"/>
  <c r="G1498" i="1"/>
  <c r="B1498" i="1"/>
  <c r="D1498" i="1"/>
  <c r="H1498" i="1"/>
  <c r="I1498" i="1"/>
  <c r="J1498" i="1"/>
  <c r="G1499" i="1"/>
  <c r="B1499" i="1"/>
  <c r="D1499" i="1"/>
  <c r="H1499" i="1"/>
  <c r="I1499" i="1"/>
  <c r="J1499" i="1"/>
  <c r="G1500" i="1"/>
  <c r="B1500" i="1"/>
  <c r="D1500" i="1"/>
  <c r="H1500" i="1"/>
  <c r="I1500" i="1"/>
  <c r="J1500" i="1"/>
  <c r="G1501" i="1"/>
  <c r="B1501" i="1"/>
  <c r="D1501" i="1"/>
  <c r="H1501" i="1"/>
  <c r="I1501" i="1"/>
  <c r="J1501" i="1"/>
  <c r="G1502" i="1"/>
  <c r="B1502" i="1"/>
  <c r="D1502" i="1"/>
  <c r="H1502" i="1"/>
  <c r="I1502" i="1"/>
  <c r="J1502" i="1"/>
  <c r="G1503" i="1"/>
  <c r="B1503" i="1"/>
  <c r="D1503" i="1"/>
  <c r="H1503" i="1"/>
  <c r="I1503" i="1"/>
  <c r="J1503" i="1"/>
  <c r="G1504" i="1"/>
  <c r="B1504" i="1"/>
  <c r="D1504" i="1"/>
  <c r="H1504" i="1"/>
  <c r="I1504" i="1"/>
  <c r="J1504" i="1"/>
  <c r="G1505" i="1"/>
  <c r="B1505" i="1"/>
  <c r="D1505" i="1"/>
  <c r="H1505" i="1"/>
  <c r="I1505" i="1"/>
  <c r="J1505" i="1"/>
  <c r="G1506" i="1"/>
  <c r="B1506" i="1"/>
  <c r="D1506" i="1"/>
  <c r="H1506" i="1"/>
  <c r="I1506" i="1"/>
  <c r="J1506" i="1"/>
  <c r="G1507" i="1"/>
  <c r="B1507" i="1"/>
  <c r="D1507" i="1"/>
  <c r="H1507" i="1"/>
  <c r="I1507" i="1"/>
  <c r="J1507" i="1"/>
  <c r="G1508" i="1"/>
  <c r="B1508" i="1"/>
  <c r="D1508" i="1"/>
  <c r="H1508" i="1"/>
  <c r="I1508" i="1"/>
  <c r="J1508" i="1"/>
  <c r="G1509" i="1"/>
  <c r="B1509" i="1"/>
  <c r="D1509" i="1"/>
  <c r="H1509" i="1"/>
  <c r="I1509" i="1"/>
  <c r="J1509" i="1"/>
  <c r="G1510" i="1"/>
  <c r="B1510" i="1"/>
  <c r="D1510" i="1"/>
  <c r="H1510" i="1"/>
  <c r="I1510" i="1"/>
  <c r="J1510" i="1"/>
  <c r="G1511" i="1"/>
  <c r="B1511" i="1"/>
  <c r="D1511" i="1"/>
  <c r="H1511" i="1"/>
  <c r="I1511" i="1"/>
  <c r="J1511" i="1"/>
  <c r="G1512" i="1"/>
  <c r="B1512" i="1"/>
  <c r="D1512" i="1"/>
  <c r="H1512" i="1"/>
  <c r="I1512" i="1"/>
  <c r="J1512" i="1"/>
  <c r="G1513" i="1"/>
  <c r="B1513" i="1"/>
  <c r="D1513" i="1"/>
  <c r="H1513" i="1"/>
  <c r="I1513" i="1"/>
  <c r="J1513" i="1"/>
  <c r="G1514" i="1"/>
  <c r="B1514" i="1"/>
  <c r="D1514" i="1"/>
  <c r="H1514" i="1"/>
  <c r="I1514" i="1"/>
  <c r="J1514" i="1"/>
  <c r="G1515" i="1"/>
  <c r="B1515" i="1"/>
  <c r="D1515" i="1"/>
  <c r="H1515" i="1"/>
  <c r="I1515" i="1"/>
  <c r="J1515" i="1"/>
  <c r="G1516" i="1"/>
  <c r="B1516" i="1"/>
  <c r="D1516" i="1"/>
  <c r="H1516" i="1"/>
  <c r="I1516" i="1"/>
  <c r="J1516" i="1"/>
  <c r="G1517" i="1"/>
  <c r="B1517" i="1"/>
  <c r="D1517" i="1"/>
  <c r="H1517" i="1"/>
  <c r="I1517" i="1"/>
  <c r="J1517" i="1"/>
  <c r="G1518" i="1"/>
  <c r="B1518" i="1"/>
  <c r="D1518" i="1"/>
  <c r="H1518" i="1"/>
  <c r="I1518" i="1"/>
  <c r="J1518" i="1"/>
  <c r="G1519" i="1"/>
  <c r="B1519" i="1"/>
  <c r="D1519" i="1"/>
  <c r="H1519" i="1"/>
  <c r="I1519" i="1"/>
  <c r="J1519" i="1"/>
  <c r="G1520" i="1"/>
  <c r="B1520" i="1"/>
  <c r="D1520" i="1"/>
  <c r="H1520" i="1"/>
  <c r="I1520" i="1"/>
  <c r="J1520" i="1"/>
  <c r="G1521" i="1"/>
  <c r="B1521" i="1"/>
  <c r="D1521" i="1"/>
  <c r="H1521" i="1"/>
  <c r="I1521" i="1"/>
  <c r="J1521" i="1"/>
  <c r="G1522" i="1"/>
  <c r="B1522" i="1"/>
  <c r="D1522" i="1"/>
  <c r="H1522" i="1"/>
  <c r="I1522" i="1"/>
  <c r="J1522" i="1"/>
  <c r="G1523" i="1"/>
  <c r="B1523" i="1"/>
  <c r="D1523" i="1"/>
  <c r="H1523" i="1"/>
  <c r="I1523" i="1"/>
  <c r="J1523" i="1"/>
  <c r="G1524" i="1"/>
  <c r="B1524" i="1"/>
  <c r="D1524" i="1"/>
  <c r="H1524" i="1"/>
  <c r="I1524" i="1"/>
  <c r="J1524" i="1"/>
  <c r="G1525" i="1"/>
  <c r="B1525" i="1"/>
  <c r="D1525" i="1"/>
  <c r="H1525" i="1"/>
  <c r="I1525" i="1"/>
  <c r="J1525" i="1"/>
  <c r="G1526" i="1"/>
  <c r="B1526" i="1"/>
  <c r="D1526" i="1"/>
  <c r="H1526" i="1"/>
  <c r="I1526" i="1"/>
  <c r="J1526" i="1"/>
  <c r="G1527" i="1"/>
  <c r="B1527" i="1"/>
  <c r="D1527" i="1"/>
  <c r="H1527" i="1"/>
  <c r="I1527" i="1"/>
  <c r="J1527" i="1"/>
  <c r="G1528" i="1"/>
  <c r="B1528" i="1"/>
  <c r="D1528" i="1"/>
  <c r="H1528" i="1"/>
  <c r="I1528" i="1"/>
  <c r="J1528" i="1"/>
  <c r="G1529" i="1"/>
  <c r="B1529" i="1"/>
  <c r="D1529" i="1"/>
  <c r="H1529" i="1"/>
  <c r="I1529" i="1"/>
  <c r="J1529" i="1"/>
  <c r="G1530" i="1"/>
  <c r="B1530" i="1"/>
  <c r="D1530" i="1"/>
  <c r="H1530" i="1"/>
  <c r="I1530" i="1"/>
  <c r="J1530" i="1"/>
  <c r="G1531" i="1"/>
  <c r="B1531" i="1"/>
  <c r="D1531" i="1"/>
  <c r="H1531" i="1"/>
  <c r="I1531" i="1"/>
  <c r="J1531" i="1"/>
  <c r="G1532" i="1"/>
  <c r="B1532" i="1"/>
  <c r="D1532" i="1"/>
  <c r="H1532" i="1"/>
  <c r="I1532" i="1"/>
  <c r="J1532" i="1"/>
  <c r="G1533" i="1"/>
  <c r="B1533" i="1"/>
  <c r="D1533" i="1"/>
  <c r="H1533" i="1"/>
  <c r="I1533" i="1"/>
  <c r="J1533" i="1"/>
  <c r="G1534" i="1"/>
  <c r="B1534" i="1"/>
  <c r="D1534" i="1"/>
  <c r="H1534" i="1"/>
  <c r="I1534" i="1"/>
  <c r="J1534" i="1"/>
  <c r="G1535" i="1"/>
  <c r="B1535" i="1"/>
  <c r="D1535" i="1"/>
  <c r="H1535" i="1"/>
  <c r="I1535" i="1"/>
  <c r="J1535" i="1"/>
  <c r="G1536" i="1"/>
  <c r="B1536" i="1"/>
  <c r="D1536" i="1"/>
  <c r="H1536" i="1"/>
  <c r="I1536" i="1"/>
  <c r="J1536" i="1"/>
  <c r="G1537" i="1"/>
  <c r="B1537" i="1"/>
  <c r="D1537" i="1"/>
  <c r="H1537" i="1"/>
  <c r="I1537" i="1"/>
  <c r="J1537" i="1"/>
  <c r="G1538" i="1"/>
  <c r="B1538" i="1"/>
  <c r="D1538" i="1"/>
  <c r="H1538" i="1"/>
  <c r="I1538" i="1"/>
  <c r="J1538" i="1"/>
  <c r="G1539" i="1"/>
  <c r="B1539" i="1"/>
  <c r="D1539" i="1"/>
  <c r="H1539" i="1"/>
  <c r="I1539" i="1"/>
  <c r="J1539" i="1"/>
  <c r="G1540" i="1"/>
  <c r="B1540" i="1"/>
  <c r="D1540" i="1"/>
  <c r="H1540" i="1"/>
  <c r="I1540" i="1"/>
  <c r="J1540" i="1"/>
  <c r="G1541" i="1"/>
  <c r="B1541" i="1"/>
  <c r="D1541" i="1"/>
  <c r="H1541" i="1"/>
  <c r="I1541" i="1"/>
  <c r="J1541" i="1"/>
  <c r="G1542" i="1"/>
  <c r="B1542" i="1"/>
  <c r="D1542" i="1"/>
  <c r="H1542" i="1"/>
  <c r="I1542" i="1"/>
  <c r="J1542" i="1"/>
  <c r="G1543" i="1"/>
  <c r="B1543" i="1"/>
  <c r="D1543" i="1"/>
  <c r="H1543" i="1"/>
  <c r="I1543" i="1"/>
  <c r="J1543" i="1"/>
  <c r="G1544" i="1"/>
  <c r="B1544" i="1"/>
  <c r="D1544" i="1"/>
  <c r="H1544" i="1"/>
  <c r="I1544" i="1"/>
  <c r="J1544" i="1"/>
  <c r="G1545" i="1"/>
  <c r="B1545" i="1"/>
  <c r="D1545" i="1"/>
  <c r="H1545" i="1"/>
  <c r="I1545" i="1"/>
  <c r="J1545" i="1"/>
  <c r="G1546" i="1"/>
  <c r="B1546" i="1"/>
  <c r="D1546" i="1"/>
  <c r="H1546" i="1"/>
  <c r="I1546" i="1"/>
  <c r="J1546" i="1"/>
  <c r="G1547" i="1"/>
  <c r="B1547" i="1"/>
  <c r="D1547" i="1"/>
  <c r="H1547" i="1"/>
  <c r="I1547" i="1"/>
  <c r="J1547" i="1"/>
  <c r="G1548" i="1"/>
  <c r="B1548" i="1"/>
  <c r="D1548" i="1"/>
  <c r="H1548" i="1"/>
  <c r="I1548" i="1"/>
  <c r="J1548" i="1"/>
  <c r="G1549" i="1"/>
  <c r="B1549" i="1"/>
  <c r="D1549" i="1"/>
  <c r="H1549" i="1"/>
  <c r="I1549" i="1"/>
  <c r="J1549" i="1"/>
  <c r="G1550" i="1"/>
  <c r="B1550" i="1"/>
  <c r="D1550" i="1"/>
  <c r="H1550" i="1"/>
  <c r="I1550" i="1"/>
  <c r="J1550" i="1"/>
  <c r="G1551" i="1"/>
  <c r="B1551" i="1"/>
  <c r="D1551" i="1"/>
  <c r="H1551" i="1"/>
  <c r="I1551" i="1"/>
  <c r="J1551" i="1"/>
  <c r="G1552" i="1"/>
  <c r="B1552" i="1"/>
  <c r="D1552" i="1"/>
  <c r="H1552" i="1"/>
  <c r="I1552" i="1"/>
  <c r="J1552" i="1"/>
  <c r="G1553" i="1"/>
  <c r="B1553" i="1"/>
  <c r="D1553" i="1"/>
  <c r="H1553" i="1"/>
  <c r="I1553" i="1"/>
  <c r="J1553" i="1"/>
  <c r="G1554" i="1"/>
  <c r="B1554" i="1"/>
  <c r="D1554" i="1"/>
  <c r="H1554" i="1"/>
  <c r="I1554" i="1"/>
  <c r="J1554" i="1"/>
  <c r="G1555" i="1"/>
  <c r="B1555" i="1"/>
  <c r="D1555" i="1"/>
  <c r="H1555" i="1"/>
  <c r="I1555" i="1"/>
  <c r="J1555" i="1"/>
  <c r="G1556" i="1"/>
  <c r="B1556" i="1"/>
  <c r="D1556" i="1"/>
  <c r="H1556" i="1"/>
  <c r="I1556" i="1"/>
  <c r="J1556" i="1"/>
  <c r="G1557" i="1"/>
  <c r="B1557" i="1"/>
  <c r="D1557" i="1"/>
  <c r="H1557" i="1"/>
  <c r="I1557" i="1"/>
  <c r="J1557" i="1"/>
  <c r="G1558" i="1"/>
  <c r="B1558" i="1"/>
  <c r="D1558" i="1"/>
  <c r="H1558" i="1"/>
  <c r="I1558" i="1"/>
  <c r="J1558" i="1"/>
  <c r="G1559" i="1"/>
  <c r="B1559" i="1"/>
  <c r="D1559" i="1"/>
  <c r="H1559" i="1"/>
  <c r="I1559" i="1"/>
  <c r="J1559" i="1"/>
  <c r="G1560" i="1"/>
  <c r="B1560" i="1"/>
  <c r="D1560" i="1"/>
  <c r="H1560" i="1"/>
  <c r="I1560" i="1"/>
  <c r="J1560" i="1"/>
  <c r="G1561" i="1"/>
  <c r="B1561" i="1"/>
  <c r="D1561" i="1"/>
  <c r="H1561" i="1"/>
  <c r="I1561" i="1"/>
  <c r="J1561" i="1"/>
  <c r="G1562" i="1"/>
  <c r="B1562" i="1"/>
  <c r="D1562" i="1"/>
  <c r="H1562" i="1"/>
  <c r="I1562" i="1"/>
  <c r="J1562" i="1"/>
  <c r="G1563" i="1"/>
  <c r="B1563" i="1"/>
  <c r="D1563" i="1"/>
  <c r="H1563" i="1"/>
  <c r="I1563" i="1"/>
  <c r="J1563" i="1"/>
  <c r="G1564" i="1"/>
  <c r="B1564" i="1"/>
  <c r="D1564" i="1"/>
  <c r="H1564" i="1"/>
  <c r="I1564" i="1"/>
  <c r="J1564" i="1"/>
  <c r="G1565" i="1"/>
  <c r="B1565" i="1"/>
  <c r="D1565" i="1"/>
  <c r="H1565" i="1"/>
  <c r="I1565" i="1"/>
  <c r="J1565" i="1"/>
  <c r="G1566" i="1"/>
  <c r="B1566" i="1"/>
  <c r="D1566" i="1"/>
  <c r="H1566" i="1"/>
  <c r="I1566" i="1"/>
  <c r="J1566" i="1"/>
  <c r="G1567" i="1"/>
  <c r="B1567" i="1"/>
  <c r="D1567" i="1"/>
  <c r="H1567" i="1"/>
  <c r="I1567" i="1"/>
  <c r="J1567" i="1"/>
  <c r="G1568" i="1"/>
  <c r="B1568" i="1"/>
  <c r="D1568" i="1"/>
  <c r="H1568" i="1"/>
  <c r="I1568" i="1"/>
  <c r="J1568" i="1"/>
  <c r="G1569" i="1"/>
  <c r="B1569" i="1"/>
  <c r="D1569" i="1"/>
  <c r="H1569" i="1"/>
  <c r="I1569" i="1"/>
  <c r="J1569" i="1"/>
  <c r="G1570" i="1"/>
  <c r="B1570" i="1"/>
  <c r="D1570" i="1"/>
  <c r="H1570" i="1"/>
  <c r="I1570" i="1"/>
  <c r="J1570" i="1"/>
  <c r="G1571" i="1"/>
  <c r="B1571" i="1"/>
  <c r="D1571" i="1"/>
  <c r="H1571" i="1"/>
  <c r="I1571" i="1"/>
  <c r="J1571" i="1"/>
  <c r="G1572" i="1"/>
  <c r="B1572" i="1"/>
  <c r="D1572" i="1"/>
  <c r="H1572" i="1"/>
  <c r="I1572" i="1"/>
  <c r="J1572" i="1"/>
  <c r="G1573" i="1"/>
  <c r="B1573" i="1"/>
  <c r="D1573" i="1"/>
  <c r="H1573" i="1"/>
  <c r="I1573" i="1"/>
  <c r="J1573" i="1"/>
  <c r="G1574" i="1"/>
  <c r="B1574" i="1"/>
  <c r="D1574" i="1"/>
  <c r="H1574" i="1"/>
  <c r="I1574" i="1"/>
  <c r="J1574" i="1"/>
  <c r="G1575" i="1"/>
  <c r="B1575" i="1"/>
  <c r="D1575" i="1"/>
  <c r="H1575" i="1"/>
  <c r="I1575" i="1"/>
  <c r="J1575" i="1"/>
  <c r="G1576" i="1"/>
  <c r="B1576" i="1"/>
  <c r="D1576" i="1"/>
  <c r="H1576" i="1"/>
  <c r="I1576" i="1"/>
  <c r="J1576" i="1"/>
  <c r="G1577" i="1"/>
  <c r="B1577" i="1"/>
  <c r="D1577" i="1"/>
  <c r="H1577" i="1"/>
  <c r="I1577" i="1"/>
  <c r="J1577" i="1"/>
  <c r="G1578" i="1"/>
  <c r="B1578" i="1"/>
  <c r="D1578" i="1"/>
  <c r="H1578" i="1"/>
  <c r="I1578" i="1"/>
  <c r="J1578" i="1"/>
  <c r="G1579" i="1"/>
  <c r="B1579" i="1"/>
  <c r="D1579" i="1"/>
  <c r="H1579" i="1"/>
  <c r="I1579" i="1"/>
  <c r="J1579" i="1"/>
  <c r="G1580" i="1"/>
  <c r="B1580" i="1"/>
  <c r="D1580" i="1"/>
  <c r="H1580" i="1"/>
  <c r="I1580" i="1"/>
  <c r="J1580" i="1"/>
  <c r="G1581" i="1"/>
  <c r="B1581" i="1"/>
  <c r="D1581" i="1"/>
  <c r="H1581" i="1"/>
  <c r="I1581" i="1"/>
  <c r="J1581" i="1"/>
  <c r="G1582" i="1"/>
  <c r="B1582" i="1"/>
  <c r="D1582" i="1"/>
  <c r="H1582" i="1"/>
  <c r="I1582" i="1"/>
  <c r="J1582" i="1"/>
  <c r="G1583" i="1"/>
  <c r="B1583" i="1"/>
  <c r="D1583" i="1"/>
  <c r="H1583" i="1"/>
  <c r="I1583" i="1"/>
  <c r="J1583" i="1"/>
  <c r="G1584" i="1"/>
  <c r="B1584" i="1"/>
  <c r="D1584" i="1"/>
  <c r="H1584" i="1"/>
  <c r="I1584" i="1"/>
  <c r="J1584" i="1"/>
  <c r="G1585" i="1"/>
  <c r="B1585" i="1"/>
  <c r="D1585" i="1"/>
  <c r="H1585" i="1"/>
  <c r="I1585" i="1"/>
  <c r="J1585" i="1"/>
  <c r="G1586" i="1"/>
  <c r="B1586" i="1"/>
  <c r="D1586" i="1"/>
  <c r="H1586" i="1"/>
  <c r="I1586" i="1"/>
  <c r="J1586" i="1"/>
  <c r="G1587" i="1"/>
  <c r="B1587" i="1"/>
  <c r="D1587" i="1"/>
  <c r="H1587" i="1"/>
  <c r="I1587" i="1"/>
  <c r="J1587" i="1"/>
  <c r="G1588" i="1"/>
  <c r="B1588" i="1"/>
  <c r="D1588" i="1"/>
  <c r="H1588" i="1"/>
  <c r="I1588" i="1"/>
  <c r="J1588" i="1"/>
  <c r="G1589" i="1"/>
  <c r="B1589" i="1"/>
  <c r="D1589" i="1"/>
  <c r="H1589" i="1"/>
  <c r="I1589" i="1"/>
  <c r="J1589" i="1"/>
  <c r="G1590" i="1"/>
  <c r="B1590" i="1"/>
  <c r="D1590" i="1"/>
  <c r="H1590" i="1"/>
  <c r="I1590" i="1"/>
  <c r="J1590" i="1"/>
  <c r="G1591" i="1"/>
  <c r="B1591" i="1"/>
  <c r="D1591" i="1"/>
  <c r="H1591" i="1"/>
  <c r="I1591" i="1"/>
  <c r="J1591" i="1"/>
  <c r="G1592" i="1"/>
  <c r="B1592" i="1"/>
  <c r="D1592" i="1"/>
  <c r="H1592" i="1"/>
  <c r="I1592" i="1"/>
  <c r="J1592" i="1"/>
  <c r="G1593" i="1"/>
  <c r="B1593" i="1"/>
  <c r="D1593" i="1"/>
  <c r="H1593" i="1"/>
  <c r="I1593" i="1"/>
  <c r="J1593" i="1"/>
  <c r="G1594" i="1"/>
  <c r="B1594" i="1"/>
  <c r="D1594" i="1"/>
  <c r="H1594" i="1"/>
  <c r="I1594" i="1"/>
  <c r="J1594" i="1"/>
  <c r="G1595" i="1"/>
  <c r="B1595" i="1"/>
  <c r="D1595" i="1"/>
  <c r="H1595" i="1"/>
  <c r="I1595" i="1"/>
  <c r="J1595" i="1"/>
  <c r="G1596" i="1"/>
  <c r="B1596" i="1"/>
  <c r="D1596" i="1"/>
  <c r="H1596" i="1"/>
  <c r="I1596" i="1"/>
  <c r="J1596" i="1"/>
  <c r="G1597" i="1"/>
  <c r="B1597" i="1"/>
  <c r="D1597" i="1"/>
  <c r="H1597" i="1"/>
  <c r="I1597" i="1"/>
  <c r="J1597" i="1"/>
  <c r="G1598" i="1"/>
  <c r="B1598" i="1"/>
  <c r="D1598" i="1"/>
  <c r="H1598" i="1"/>
  <c r="I1598" i="1"/>
  <c r="J1598" i="1"/>
  <c r="G1599" i="1"/>
  <c r="B1599" i="1"/>
  <c r="D1599" i="1"/>
  <c r="H1599" i="1"/>
  <c r="I1599" i="1"/>
  <c r="J1599" i="1"/>
  <c r="G1600" i="1"/>
  <c r="B1600" i="1"/>
  <c r="D1600" i="1"/>
  <c r="H1600" i="1"/>
  <c r="I1600" i="1"/>
  <c r="J1600" i="1"/>
  <c r="G1601" i="1"/>
  <c r="B1601" i="1"/>
  <c r="D1601" i="1"/>
  <c r="H1601" i="1"/>
  <c r="I1601" i="1"/>
  <c r="J1601" i="1"/>
  <c r="G1602" i="1"/>
  <c r="B1602" i="1"/>
  <c r="D1602" i="1"/>
  <c r="H1602" i="1"/>
  <c r="I1602" i="1"/>
  <c r="J1602" i="1"/>
  <c r="G1603" i="1"/>
  <c r="B1603" i="1"/>
  <c r="D1603" i="1"/>
  <c r="H1603" i="1"/>
  <c r="I1603" i="1"/>
  <c r="J1603" i="1"/>
  <c r="G1604" i="1"/>
  <c r="B1604" i="1"/>
  <c r="D1604" i="1"/>
  <c r="H1604" i="1"/>
  <c r="I1604" i="1"/>
  <c r="J1604" i="1"/>
  <c r="G1605" i="1"/>
  <c r="B1605" i="1"/>
  <c r="D1605" i="1"/>
  <c r="H1605" i="1"/>
  <c r="I1605" i="1"/>
  <c r="J1605" i="1"/>
  <c r="G1606" i="1"/>
  <c r="B1606" i="1"/>
  <c r="D1606" i="1"/>
  <c r="H1606" i="1"/>
  <c r="I1606" i="1"/>
  <c r="J1606" i="1"/>
  <c r="G1607" i="1"/>
  <c r="B1607" i="1"/>
  <c r="D1607" i="1"/>
  <c r="H1607" i="1"/>
  <c r="I1607" i="1"/>
  <c r="J1607" i="1"/>
  <c r="G1608" i="1"/>
  <c r="B1608" i="1"/>
  <c r="D1608" i="1"/>
  <c r="H1608" i="1"/>
  <c r="I1608" i="1"/>
  <c r="J1608" i="1"/>
  <c r="G1609" i="1"/>
  <c r="B1609" i="1"/>
  <c r="D1609" i="1"/>
  <c r="H1609" i="1"/>
  <c r="I1609" i="1"/>
  <c r="J1609" i="1"/>
  <c r="G1610" i="1"/>
  <c r="B1610" i="1"/>
  <c r="D1610" i="1"/>
  <c r="H1610" i="1"/>
  <c r="I1610" i="1"/>
  <c r="J1610" i="1"/>
  <c r="G1611" i="1"/>
  <c r="B1611" i="1"/>
  <c r="D1611" i="1"/>
  <c r="H1611" i="1"/>
  <c r="I1611" i="1"/>
  <c r="J1611" i="1"/>
  <c r="G1612" i="1"/>
  <c r="B1612" i="1"/>
  <c r="D1612" i="1"/>
  <c r="H1612" i="1"/>
  <c r="I1612" i="1"/>
  <c r="J1612" i="1"/>
  <c r="G1613" i="1"/>
  <c r="B1613" i="1"/>
  <c r="D1613" i="1"/>
  <c r="H1613" i="1"/>
  <c r="I1613" i="1"/>
  <c r="J1613" i="1"/>
  <c r="G1614" i="1"/>
  <c r="B1614" i="1"/>
  <c r="D1614" i="1"/>
  <c r="H1614" i="1"/>
  <c r="I1614" i="1"/>
  <c r="J1614" i="1"/>
  <c r="G1615" i="1"/>
  <c r="B1615" i="1"/>
  <c r="D1615" i="1"/>
  <c r="H1615" i="1"/>
  <c r="I1615" i="1"/>
  <c r="J1615" i="1"/>
  <c r="G1616" i="1"/>
  <c r="B1616" i="1"/>
  <c r="D1616" i="1"/>
  <c r="H1616" i="1"/>
  <c r="I1616" i="1"/>
  <c r="J1616" i="1"/>
  <c r="G1617" i="1"/>
  <c r="B1617" i="1"/>
  <c r="D1617" i="1"/>
  <c r="H1617" i="1"/>
  <c r="I1617" i="1"/>
  <c r="J1617" i="1"/>
  <c r="G1618" i="1"/>
  <c r="B1618" i="1"/>
  <c r="D1618" i="1"/>
  <c r="H1618" i="1"/>
  <c r="I1618" i="1"/>
  <c r="J1618" i="1"/>
  <c r="G1619" i="1"/>
  <c r="B1619" i="1"/>
  <c r="D1619" i="1"/>
  <c r="H1619" i="1"/>
  <c r="I1619" i="1"/>
  <c r="J1619" i="1"/>
  <c r="G1620" i="1"/>
  <c r="B1620" i="1"/>
  <c r="D1620" i="1"/>
  <c r="H1620" i="1"/>
  <c r="I1620" i="1"/>
  <c r="J1620" i="1"/>
  <c r="G1621" i="1"/>
  <c r="B1621" i="1"/>
  <c r="D1621" i="1"/>
  <c r="H1621" i="1"/>
  <c r="I1621" i="1"/>
  <c r="J1621" i="1"/>
  <c r="G1622" i="1"/>
  <c r="B1622" i="1"/>
  <c r="D1622" i="1"/>
  <c r="H1622" i="1"/>
  <c r="I1622" i="1"/>
  <c r="J1622" i="1"/>
  <c r="G1623" i="1"/>
  <c r="B1623" i="1"/>
  <c r="D1623" i="1"/>
  <c r="H1623" i="1"/>
  <c r="I1623" i="1"/>
  <c r="J1623" i="1"/>
  <c r="G1624" i="1"/>
  <c r="B1624" i="1"/>
  <c r="D1624" i="1"/>
  <c r="H1624" i="1"/>
  <c r="I1624" i="1"/>
  <c r="J1624" i="1"/>
  <c r="G1625" i="1"/>
  <c r="B1625" i="1"/>
  <c r="D1625" i="1"/>
  <c r="H1625" i="1"/>
  <c r="I1625" i="1"/>
  <c r="J1625" i="1"/>
  <c r="G1626" i="1"/>
  <c r="B1626" i="1"/>
  <c r="D1626" i="1"/>
  <c r="H1626" i="1"/>
  <c r="I1626" i="1"/>
  <c r="J1626" i="1"/>
  <c r="G1627" i="1"/>
  <c r="B1627" i="1"/>
  <c r="D1627" i="1"/>
  <c r="H1627" i="1"/>
  <c r="I1627" i="1"/>
  <c r="J1627" i="1"/>
  <c r="G1628" i="1"/>
  <c r="B1628" i="1"/>
  <c r="D1628" i="1"/>
  <c r="H1628" i="1"/>
  <c r="I1628" i="1"/>
  <c r="J1628" i="1"/>
  <c r="G1629" i="1"/>
  <c r="B1629" i="1"/>
  <c r="D1629" i="1"/>
  <c r="H1629" i="1"/>
  <c r="I1629" i="1"/>
  <c r="J1629" i="1"/>
  <c r="G1630" i="1"/>
  <c r="B1630" i="1"/>
  <c r="D1630" i="1"/>
  <c r="H1630" i="1"/>
  <c r="I1630" i="1"/>
  <c r="J1630" i="1"/>
  <c r="G1631" i="1"/>
  <c r="B1631" i="1"/>
  <c r="D1631" i="1"/>
  <c r="H1631" i="1"/>
  <c r="I1631" i="1"/>
  <c r="J1631" i="1"/>
  <c r="G1632" i="1"/>
  <c r="B1632" i="1"/>
  <c r="D1632" i="1"/>
  <c r="H1632" i="1"/>
  <c r="I1632" i="1"/>
  <c r="J1632" i="1"/>
  <c r="G1633" i="1"/>
  <c r="B1633" i="1"/>
  <c r="D1633" i="1"/>
  <c r="H1633" i="1"/>
  <c r="I1633" i="1"/>
  <c r="J1633" i="1"/>
  <c r="G1634" i="1"/>
  <c r="B1634" i="1"/>
  <c r="D1634" i="1"/>
  <c r="H1634" i="1"/>
  <c r="I1634" i="1"/>
  <c r="J1634" i="1"/>
  <c r="G1635" i="1"/>
  <c r="B1635" i="1"/>
  <c r="D1635" i="1"/>
  <c r="H1635" i="1"/>
  <c r="I1635" i="1"/>
  <c r="J1635" i="1"/>
  <c r="G1636" i="1"/>
  <c r="B1636" i="1"/>
  <c r="D1636" i="1"/>
  <c r="H1636" i="1"/>
  <c r="I1636" i="1"/>
  <c r="J1636" i="1"/>
  <c r="G1637" i="1"/>
  <c r="B1637" i="1"/>
  <c r="D1637" i="1"/>
  <c r="H1637" i="1"/>
  <c r="I1637" i="1"/>
  <c r="J1637" i="1"/>
  <c r="G1638" i="1"/>
  <c r="B1638" i="1"/>
  <c r="D1638" i="1"/>
  <c r="H1638" i="1"/>
  <c r="I1638" i="1"/>
  <c r="J1638" i="1"/>
  <c r="G1639" i="1"/>
  <c r="B1639" i="1"/>
  <c r="D1639" i="1"/>
  <c r="H1639" i="1"/>
  <c r="I1639" i="1"/>
  <c r="J1639" i="1"/>
  <c r="G1640" i="1"/>
  <c r="B1640" i="1"/>
  <c r="D1640" i="1"/>
  <c r="H1640" i="1"/>
  <c r="I1640" i="1"/>
  <c r="J1640" i="1"/>
  <c r="G1641" i="1"/>
  <c r="B1641" i="1"/>
  <c r="D1641" i="1"/>
  <c r="H1641" i="1"/>
  <c r="I1641" i="1"/>
  <c r="J1641" i="1"/>
  <c r="G1642" i="1"/>
  <c r="B1642" i="1"/>
  <c r="D1642" i="1"/>
  <c r="H1642" i="1"/>
  <c r="I1642" i="1"/>
  <c r="J1642" i="1"/>
  <c r="G1643" i="1"/>
  <c r="B1643" i="1"/>
  <c r="D1643" i="1"/>
  <c r="H1643" i="1"/>
  <c r="I1643" i="1"/>
  <c r="J1643" i="1"/>
  <c r="G1644" i="1"/>
  <c r="B1644" i="1"/>
  <c r="D1644" i="1"/>
  <c r="H1644" i="1"/>
  <c r="I1644" i="1"/>
  <c r="J1644" i="1"/>
  <c r="G1645" i="1"/>
  <c r="B1645" i="1"/>
  <c r="D1645" i="1"/>
  <c r="H1645" i="1"/>
  <c r="I1645" i="1"/>
  <c r="J1645" i="1"/>
  <c r="G1646" i="1"/>
  <c r="B1646" i="1"/>
  <c r="D1646" i="1"/>
  <c r="H1646" i="1"/>
  <c r="I1646" i="1"/>
  <c r="J1646" i="1"/>
  <c r="G1647" i="1"/>
  <c r="B1647" i="1"/>
  <c r="D1647" i="1"/>
  <c r="H1647" i="1"/>
  <c r="I1647" i="1"/>
  <c r="J1647" i="1"/>
  <c r="G1648" i="1"/>
  <c r="B1648" i="1"/>
  <c r="D1648" i="1"/>
  <c r="H1648" i="1"/>
  <c r="I1648" i="1"/>
  <c r="J1648" i="1"/>
  <c r="G1649" i="1"/>
  <c r="B1649" i="1"/>
  <c r="D1649" i="1"/>
  <c r="H1649" i="1"/>
  <c r="I1649" i="1"/>
  <c r="J1649" i="1"/>
  <c r="G1650" i="1"/>
  <c r="B1650" i="1"/>
  <c r="D1650" i="1"/>
  <c r="H1650" i="1"/>
  <c r="I1650" i="1"/>
  <c r="J1650" i="1"/>
  <c r="G1651" i="1"/>
  <c r="B1651" i="1"/>
  <c r="D1651" i="1"/>
  <c r="H1651" i="1"/>
  <c r="I1651" i="1"/>
  <c r="J1651" i="1"/>
  <c r="G1652" i="1"/>
  <c r="B1652" i="1"/>
  <c r="D1652" i="1"/>
  <c r="H1652" i="1"/>
  <c r="I1652" i="1"/>
  <c r="J1652" i="1"/>
  <c r="G1653" i="1"/>
  <c r="B1653" i="1"/>
  <c r="D1653" i="1"/>
  <c r="H1653" i="1"/>
  <c r="I1653" i="1"/>
  <c r="J1653" i="1"/>
  <c r="G1654" i="1"/>
  <c r="B1654" i="1"/>
  <c r="D1654" i="1"/>
  <c r="H1654" i="1"/>
  <c r="I1654" i="1"/>
  <c r="J1654" i="1"/>
  <c r="G1655" i="1"/>
  <c r="B1655" i="1"/>
  <c r="D1655" i="1"/>
  <c r="H1655" i="1"/>
  <c r="I1655" i="1"/>
  <c r="J1655" i="1"/>
  <c r="G1656" i="1"/>
  <c r="B1656" i="1"/>
  <c r="D1656" i="1"/>
  <c r="H1656" i="1"/>
  <c r="I1656" i="1"/>
  <c r="J1656" i="1"/>
  <c r="G1657" i="1"/>
  <c r="B1657" i="1"/>
  <c r="D1657" i="1"/>
  <c r="H1657" i="1"/>
  <c r="I1657" i="1"/>
  <c r="J1657" i="1"/>
  <c r="G1658" i="1"/>
  <c r="B1658" i="1"/>
  <c r="D1658" i="1"/>
  <c r="H1658" i="1"/>
  <c r="I1658" i="1"/>
  <c r="J1658" i="1"/>
  <c r="G1659" i="1"/>
  <c r="B1659" i="1"/>
  <c r="D1659" i="1"/>
  <c r="H1659" i="1"/>
  <c r="I1659" i="1"/>
  <c r="J1659" i="1"/>
  <c r="G1660" i="1"/>
  <c r="B1660" i="1"/>
  <c r="D1660" i="1"/>
  <c r="H1660" i="1"/>
  <c r="I1660" i="1"/>
  <c r="J1660" i="1"/>
  <c r="G1661" i="1"/>
  <c r="B1661" i="1"/>
  <c r="D1661" i="1"/>
  <c r="H1661" i="1"/>
  <c r="I1661" i="1"/>
  <c r="J1661" i="1"/>
  <c r="G1662" i="1"/>
  <c r="B1662" i="1"/>
  <c r="D1662" i="1"/>
  <c r="H1662" i="1"/>
  <c r="I1662" i="1"/>
  <c r="J1662" i="1"/>
  <c r="G1663" i="1"/>
  <c r="B1663" i="1"/>
  <c r="D1663" i="1"/>
  <c r="H1663" i="1"/>
  <c r="I1663" i="1"/>
  <c r="J1663" i="1"/>
  <c r="G1664" i="1"/>
  <c r="B1664" i="1"/>
  <c r="D1664" i="1"/>
  <c r="H1664" i="1"/>
  <c r="I1664" i="1"/>
  <c r="J1664" i="1"/>
  <c r="G1665" i="1"/>
  <c r="B1665" i="1"/>
  <c r="D1665" i="1"/>
  <c r="H1665" i="1"/>
  <c r="I1665" i="1"/>
  <c r="J1665" i="1"/>
  <c r="G1666" i="1"/>
  <c r="B1666" i="1"/>
  <c r="D1666" i="1"/>
  <c r="H1666" i="1"/>
  <c r="I1666" i="1"/>
  <c r="J1666" i="1"/>
  <c r="G1667" i="1"/>
  <c r="B1667" i="1"/>
  <c r="D1667" i="1"/>
  <c r="H1667" i="1"/>
  <c r="I1667" i="1"/>
  <c r="J1667" i="1"/>
  <c r="G1668" i="1"/>
  <c r="B1668" i="1"/>
  <c r="D1668" i="1"/>
  <c r="H1668" i="1"/>
  <c r="I1668" i="1"/>
  <c r="J1668" i="1"/>
  <c r="G1669" i="1"/>
  <c r="B1669" i="1"/>
  <c r="D1669" i="1"/>
  <c r="H1669" i="1"/>
  <c r="I1669" i="1"/>
  <c r="J1669" i="1"/>
  <c r="G1670" i="1"/>
  <c r="B1670" i="1"/>
  <c r="D1670" i="1"/>
  <c r="H1670" i="1"/>
  <c r="I1670" i="1"/>
  <c r="J1670" i="1"/>
  <c r="G1671" i="1"/>
  <c r="B1671" i="1"/>
  <c r="D1671" i="1"/>
  <c r="H1671" i="1"/>
  <c r="I1671" i="1"/>
  <c r="J1671" i="1"/>
  <c r="G1672" i="1"/>
  <c r="B1672" i="1"/>
  <c r="D1672" i="1"/>
  <c r="H1672" i="1"/>
  <c r="I1672" i="1"/>
  <c r="J1672" i="1"/>
  <c r="G1673" i="1"/>
  <c r="B1673" i="1"/>
  <c r="D1673" i="1"/>
  <c r="H1673" i="1"/>
  <c r="I1673" i="1"/>
  <c r="J1673" i="1"/>
  <c r="G1674" i="1"/>
  <c r="B1674" i="1"/>
  <c r="D1674" i="1"/>
  <c r="H1674" i="1"/>
  <c r="I1674" i="1"/>
  <c r="J1674" i="1"/>
  <c r="G1675" i="1"/>
  <c r="B1675" i="1"/>
  <c r="D1675" i="1"/>
  <c r="H1675" i="1"/>
  <c r="I1675" i="1"/>
  <c r="J1675" i="1"/>
  <c r="G1676" i="1"/>
  <c r="B1676" i="1"/>
  <c r="D1676" i="1"/>
  <c r="H1676" i="1"/>
  <c r="I1676" i="1"/>
  <c r="J1676" i="1"/>
  <c r="G1677" i="1"/>
  <c r="B1677" i="1"/>
  <c r="D1677" i="1"/>
  <c r="H1677" i="1"/>
  <c r="I1677" i="1"/>
  <c r="J1677" i="1"/>
  <c r="G1678" i="1"/>
  <c r="B1678" i="1"/>
  <c r="D1678" i="1"/>
  <c r="H1678" i="1"/>
  <c r="I1678" i="1"/>
  <c r="J1678" i="1"/>
  <c r="G1679" i="1"/>
  <c r="B1679" i="1"/>
  <c r="D1679" i="1"/>
  <c r="H1679" i="1"/>
  <c r="I1679" i="1"/>
  <c r="J1679" i="1"/>
  <c r="G1680" i="1"/>
  <c r="B1680" i="1"/>
  <c r="D1680" i="1"/>
  <c r="H1680" i="1"/>
  <c r="I1680" i="1"/>
  <c r="J1680" i="1"/>
  <c r="G1681" i="1"/>
  <c r="B1681" i="1"/>
  <c r="D1681" i="1"/>
  <c r="H1681" i="1"/>
  <c r="I1681" i="1"/>
  <c r="J1681" i="1"/>
  <c r="G1682" i="1"/>
  <c r="B1682" i="1"/>
  <c r="D1682" i="1"/>
  <c r="H1682" i="1"/>
  <c r="I1682" i="1"/>
  <c r="J1682" i="1"/>
  <c r="G1683" i="1"/>
  <c r="B1683" i="1"/>
  <c r="D1683" i="1"/>
  <c r="H1683" i="1"/>
  <c r="I1683" i="1"/>
  <c r="J1683" i="1"/>
  <c r="G1684" i="1"/>
  <c r="B1684" i="1"/>
  <c r="D1684" i="1"/>
  <c r="H1684" i="1"/>
  <c r="I1684" i="1"/>
  <c r="J1684" i="1"/>
  <c r="G1685" i="1"/>
  <c r="B1685" i="1"/>
  <c r="D1685" i="1"/>
  <c r="H1685" i="1"/>
  <c r="I1685" i="1"/>
  <c r="J1685" i="1"/>
  <c r="G1686" i="1"/>
  <c r="B1686" i="1"/>
  <c r="D1686" i="1"/>
  <c r="H1686" i="1"/>
  <c r="I1686" i="1"/>
  <c r="J1686" i="1"/>
  <c r="G1687" i="1"/>
  <c r="B1687" i="1"/>
  <c r="D1687" i="1"/>
  <c r="H1687" i="1"/>
  <c r="I1687" i="1"/>
  <c r="J1687" i="1"/>
  <c r="G1688" i="1"/>
  <c r="B1688" i="1"/>
  <c r="D1688" i="1"/>
  <c r="H1688" i="1"/>
  <c r="I1688" i="1"/>
  <c r="J1688" i="1"/>
  <c r="G1689" i="1"/>
  <c r="B1689" i="1"/>
  <c r="D1689" i="1"/>
  <c r="H1689" i="1"/>
  <c r="I1689" i="1"/>
  <c r="J1689" i="1"/>
  <c r="G1690" i="1"/>
  <c r="B1690" i="1"/>
  <c r="D1690" i="1"/>
  <c r="H1690" i="1"/>
  <c r="I1690" i="1"/>
  <c r="J1690" i="1"/>
  <c r="G1691" i="1"/>
  <c r="B1691" i="1"/>
  <c r="D1691" i="1"/>
  <c r="H1691" i="1"/>
  <c r="I1691" i="1"/>
  <c r="J1691" i="1"/>
  <c r="G1692" i="1"/>
  <c r="B1692" i="1"/>
  <c r="D1692" i="1"/>
  <c r="H1692" i="1"/>
  <c r="I1692" i="1"/>
  <c r="J1692" i="1"/>
  <c r="G1693" i="1"/>
  <c r="B1693" i="1"/>
  <c r="D1693" i="1"/>
  <c r="H1693" i="1"/>
  <c r="I1693" i="1"/>
  <c r="J1693" i="1"/>
  <c r="G1694" i="1"/>
  <c r="B1694" i="1"/>
  <c r="D1694" i="1"/>
  <c r="H1694" i="1"/>
  <c r="I1694" i="1"/>
  <c r="J1694" i="1"/>
  <c r="G1695" i="1"/>
  <c r="B1695" i="1"/>
  <c r="D1695" i="1"/>
  <c r="H1695" i="1"/>
  <c r="I1695" i="1"/>
  <c r="J1695" i="1"/>
  <c r="G1696" i="1"/>
  <c r="B1696" i="1"/>
  <c r="D1696" i="1"/>
  <c r="H1696" i="1"/>
  <c r="I1696" i="1"/>
  <c r="J1696" i="1"/>
  <c r="G1697" i="1"/>
  <c r="B1697" i="1"/>
  <c r="D1697" i="1"/>
  <c r="H1697" i="1"/>
  <c r="I1697" i="1"/>
  <c r="J1697" i="1"/>
  <c r="G1698" i="1"/>
  <c r="B1698" i="1"/>
  <c r="D1698" i="1"/>
  <c r="H1698" i="1"/>
  <c r="I1698" i="1"/>
  <c r="J1698" i="1"/>
  <c r="G1699" i="1"/>
  <c r="B1699" i="1"/>
  <c r="D1699" i="1"/>
  <c r="H1699" i="1"/>
  <c r="I1699" i="1"/>
  <c r="J1699" i="1"/>
  <c r="G1700" i="1"/>
  <c r="B1700" i="1"/>
  <c r="D1700" i="1"/>
  <c r="H1700" i="1"/>
  <c r="I1700" i="1"/>
  <c r="J1700" i="1"/>
  <c r="G1701" i="1"/>
  <c r="B1701" i="1"/>
  <c r="D1701" i="1"/>
  <c r="H1701" i="1"/>
  <c r="I1701" i="1"/>
  <c r="J1701" i="1"/>
  <c r="G1702" i="1"/>
  <c r="B1702" i="1"/>
  <c r="D1702" i="1"/>
  <c r="H1702" i="1"/>
  <c r="I1702" i="1"/>
  <c r="J1702" i="1"/>
  <c r="G1703" i="1"/>
  <c r="B1703" i="1"/>
  <c r="D1703" i="1"/>
  <c r="H1703" i="1"/>
  <c r="I1703" i="1"/>
  <c r="J1703" i="1"/>
  <c r="G1704" i="1"/>
  <c r="B1704" i="1"/>
  <c r="D1704" i="1"/>
  <c r="H1704" i="1"/>
  <c r="I1704" i="1"/>
  <c r="J1704" i="1"/>
  <c r="G1705" i="1"/>
  <c r="B1705" i="1"/>
  <c r="D1705" i="1"/>
  <c r="H1705" i="1"/>
  <c r="I1705" i="1"/>
  <c r="J1705" i="1"/>
  <c r="G1706" i="1"/>
  <c r="B1706" i="1"/>
  <c r="D1706" i="1"/>
  <c r="H1706" i="1"/>
  <c r="I1706" i="1"/>
  <c r="J1706" i="1"/>
  <c r="G1707" i="1"/>
  <c r="B1707" i="1"/>
  <c r="D1707" i="1"/>
  <c r="H1707" i="1"/>
  <c r="I1707" i="1"/>
  <c r="J1707" i="1"/>
  <c r="G1708" i="1"/>
  <c r="B1708" i="1"/>
  <c r="D1708" i="1"/>
  <c r="H1708" i="1"/>
  <c r="I1708" i="1"/>
  <c r="J1708" i="1"/>
  <c r="G1709" i="1"/>
  <c r="B1709" i="1"/>
  <c r="D1709" i="1"/>
  <c r="H1709" i="1"/>
  <c r="I1709" i="1"/>
  <c r="J1709" i="1"/>
  <c r="G1710" i="1"/>
  <c r="B1710" i="1"/>
  <c r="D1710" i="1"/>
  <c r="H1710" i="1"/>
  <c r="I1710" i="1"/>
  <c r="J1710" i="1"/>
  <c r="G1711" i="1"/>
  <c r="B1711" i="1"/>
  <c r="D1711" i="1"/>
  <c r="H1711" i="1"/>
  <c r="I1711" i="1"/>
  <c r="J1711" i="1"/>
  <c r="G1712" i="1"/>
  <c r="B1712" i="1"/>
  <c r="D1712" i="1"/>
  <c r="H1712" i="1"/>
  <c r="I1712" i="1"/>
  <c r="J1712" i="1"/>
  <c r="G1713" i="1"/>
  <c r="B1713" i="1"/>
  <c r="D1713" i="1"/>
  <c r="H1713" i="1"/>
  <c r="I1713" i="1"/>
  <c r="J1713" i="1"/>
  <c r="G1714" i="1"/>
  <c r="B1714" i="1"/>
  <c r="D1714" i="1"/>
  <c r="H1714" i="1"/>
  <c r="I1714" i="1"/>
  <c r="J1714" i="1"/>
  <c r="B1294" i="1"/>
  <c r="J1294" i="1"/>
  <c r="I1294" i="1"/>
  <c r="D1294" i="1"/>
  <c r="H1294" i="1"/>
  <c r="G1294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B1219" i="1"/>
  <c r="D1219" i="1"/>
  <c r="B1220" i="1"/>
  <c r="D1220" i="1"/>
  <c r="B1221" i="1"/>
  <c r="D1221" i="1"/>
  <c r="B1222" i="1"/>
  <c r="D1222" i="1"/>
  <c r="B1223" i="1"/>
  <c r="D1223" i="1"/>
  <c r="B1224" i="1"/>
  <c r="D1224" i="1"/>
  <c r="B1225" i="1"/>
  <c r="D1225" i="1"/>
  <c r="B1226" i="1"/>
  <c r="D1226" i="1"/>
  <c r="B1227" i="1"/>
  <c r="D1227" i="1"/>
  <c r="B1228" i="1"/>
  <c r="D1228" i="1"/>
  <c r="B1229" i="1"/>
  <c r="D1229" i="1"/>
  <c r="B1230" i="1"/>
  <c r="D1230" i="1"/>
  <c r="B1231" i="1"/>
  <c r="D1231" i="1"/>
  <c r="B1232" i="1"/>
  <c r="D1232" i="1"/>
  <c r="B1233" i="1"/>
  <c r="D1233" i="1"/>
  <c r="B1234" i="1"/>
  <c r="D1234" i="1"/>
  <c r="B1235" i="1"/>
  <c r="D1235" i="1"/>
  <c r="B1236" i="1"/>
  <c r="D1236" i="1"/>
  <c r="B1237" i="1"/>
  <c r="D1237" i="1"/>
  <c r="B1238" i="1"/>
  <c r="D1238" i="1"/>
  <c r="B1239" i="1"/>
  <c r="D1239" i="1"/>
  <c r="B1240" i="1"/>
  <c r="D1240" i="1"/>
  <c r="B1241" i="1"/>
  <c r="D1241" i="1"/>
  <c r="B1242" i="1"/>
  <c r="D1242" i="1"/>
  <c r="B1243" i="1"/>
  <c r="D1243" i="1"/>
  <c r="B1244" i="1"/>
  <c r="D1244" i="1"/>
  <c r="B1245" i="1"/>
  <c r="D1245" i="1"/>
  <c r="B1246" i="1"/>
  <c r="D1246" i="1"/>
  <c r="B1247" i="1"/>
  <c r="D1247" i="1"/>
  <c r="B1248" i="1"/>
  <c r="D1248" i="1"/>
  <c r="B1249" i="1"/>
  <c r="D1249" i="1"/>
  <c r="B1250" i="1"/>
  <c r="D1250" i="1"/>
  <c r="B1251" i="1"/>
  <c r="D1251" i="1"/>
  <c r="B1252" i="1"/>
  <c r="D1252" i="1"/>
  <c r="B1253" i="1"/>
  <c r="D1253" i="1"/>
  <c r="B1254" i="1"/>
  <c r="D1254" i="1"/>
  <c r="B1255" i="1"/>
  <c r="D1255" i="1"/>
  <c r="B1256" i="1"/>
  <c r="D1256" i="1"/>
  <c r="B1257" i="1"/>
  <c r="D1257" i="1"/>
  <c r="B1258" i="1"/>
  <c r="D1258" i="1"/>
  <c r="B1259" i="1"/>
  <c r="D1259" i="1"/>
  <c r="B1260" i="1"/>
  <c r="D1260" i="1"/>
  <c r="B1261" i="1"/>
  <c r="D1261" i="1"/>
  <c r="B1262" i="1"/>
  <c r="D1262" i="1"/>
  <c r="B1263" i="1"/>
  <c r="D1263" i="1"/>
  <c r="B1264" i="1"/>
  <c r="D1264" i="1"/>
  <c r="B1265" i="1"/>
  <c r="D1265" i="1"/>
  <c r="B1266" i="1"/>
  <c r="D1266" i="1"/>
  <c r="B1267" i="1"/>
  <c r="D1267" i="1"/>
  <c r="B1268" i="1"/>
  <c r="D1268" i="1"/>
  <c r="B1269" i="1"/>
  <c r="D1269" i="1"/>
  <c r="B1270" i="1"/>
  <c r="D1270" i="1"/>
  <c r="B1271" i="1"/>
  <c r="D1271" i="1"/>
  <c r="B1272" i="1"/>
  <c r="D1272" i="1"/>
  <c r="B1273" i="1"/>
  <c r="D1273" i="1"/>
  <c r="B1274" i="1"/>
  <c r="D1274" i="1"/>
  <c r="B1275" i="1"/>
  <c r="D1275" i="1"/>
  <c r="B1276" i="1"/>
  <c r="D1276" i="1"/>
  <c r="B1277" i="1"/>
  <c r="D1277" i="1"/>
  <c r="B1278" i="1"/>
  <c r="D1278" i="1"/>
  <c r="B1279" i="1"/>
  <c r="D1279" i="1"/>
  <c r="B1280" i="1"/>
  <c r="D1280" i="1"/>
  <c r="B1281" i="1"/>
  <c r="D1281" i="1"/>
  <c r="B1282" i="1"/>
  <c r="D1282" i="1"/>
  <c r="B1283" i="1"/>
  <c r="D1283" i="1"/>
  <c r="B1284" i="1"/>
  <c r="D1284" i="1"/>
  <c r="B1285" i="1"/>
  <c r="D1285" i="1"/>
  <c r="B1286" i="1"/>
  <c r="D1286" i="1"/>
  <c r="B1287" i="1"/>
  <c r="D1287" i="1"/>
  <c r="B1288" i="1"/>
  <c r="D1288" i="1"/>
  <c r="B1289" i="1"/>
  <c r="D1289" i="1"/>
  <c r="B1290" i="1"/>
  <c r="D1290" i="1"/>
  <c r="B1291" i="1"/>
  <c r="D1291" i="1"/>
  <c r="B1292" i="1"/>
  <c r="D129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J872" i="1"/>
  <c r="I872" i="1"/>
  <c r="B872" i="1"/>
  <c r="D872" i="1"/>
  <c r="H872" i="1"/>
  <c r="G872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663" i="1"/>
  <c r="G664" i="1"/>
  <c r="D664" i="1"/>
  <c r="H664" i="1"/>
  <c r="I664" i="1"/>
  <c r="J664" i="1"/>
  <c r="G665" i="1"/>
  <c r="D665" i="1"/>
  <c r="H665" i="1"/>
  <c r="I665" i="1"/>
  <c r="J665" i="1"/>
  <c r="G666" i="1"/>
  <c r="D666" i="1"/>
  <c r="H666" i="1"/>
  <c r="I666" i="1"/>
  <c r="J666" i="1"/>
  <c r="G667" i="1"/>
  <c r="D667" i="1"/>
  <c r="H667" i="1"/>
  <c r="I667" i="1"/>
  <c r="J667" i="1"/>
  <c r="G668" i="1"/>
  <c r="D668" i="1"/>
  <c r="H668" i="1"/>
  <c r="I668" i="1"/>
  <c r="J668" i="1"/>
  <c r="G669" i="1"/>
  <c r="D669" i="1"/>
  <c r="H669" i="1"/>
  <c r="I669" i="1"/>
  <c r="J669" i="1"/>
  <c r="G670" i="1"/>
  <c r="D670" i="1"/>
  <c r="H670" i="1"/>
  <c r="I670" i="1"/>
  <c r="J670" i="1"/>
  <c r="G671" i="1"/>
  <c r="D671" i="1"/>
  <c r="H671" i="1"/>
  <c r="I671" i="1"/>
  <c r="J671" i="1"/>
  <c r="G672" i="1"/>
  <c r="D672" i="1"/>
  <c r="H672" i="1"/>
  <c r="I672" i="1"/>
  <c r="J672" i="1"/>
  <c r="G673" i="1"/>
  <c r="D673" i="1"/>
  <c r="H673" i="1"/>
  <c r="I673" i="1"/>
  <c r="J673" i="1"/>
  <c r="G674" i="1"/>
  <c r="D674" i="1"/>
  <c r="H674" i="1"/>
  <c r="I674" i="1"/>
  <c r="J674" i="1"/>
  <c r="G675" i="1"/>
  <c r="D675" i="1"/>
  <c r="H675" i="1"/>
  <c r="I675" i="1"/>
  <c r="J675" i="1"/>
  <c r="G676" i="1"/>
  <c r="D676" i="1"/>
  <c r="H676" i="1"/>
  <c r="I676" i="1"/>
  <c r="J676" i="1"/>
  <c r="G677" i="1"/>
  <c r="D677" i="1"/>
  <c r="H677" i="1"/>
  <c r="I677" i="1"/>
  <c r="J677" i="1"/>
  <c r="G678" i="1"/>
  <c r="D678" i="1"/>
  <c r="H678" i="1"/>
  <c r="I678" i="1"/>
  <c r="J678" i="1"/>
  <c r="G679" i="1"/>
  <c r="D679" i="1"/>
  <c r="H679" i="1"/>
  <c r="I679" i="1"/>
  <c r="J679" i="1"/>
  <c r="G680" i="1"/>
  <c r="D680" i="1"/>
  <c r="H680" i="1"/>
  <c r="I680" i="1"/>
  <c r="J680" i="1"/>
  <c r="G681" i="1"/>
  <c r="D681" i="1"/>
  <c r="H681" i="1"/>
  <c r="I681" i="1"/>
  <c r="J681" i="1"/>
  <c r="G682" i="1"/>
  <c r="D682" i="1"/>
  <c r="H682" i="1"/>
  <c r="I682" i="1"/>
  <c r="J682" i="1"/>
  <c r="G683" i="1"/>
  <c r="D683" i="1"/>
  <c r="H683" i="1"/>
  <c r="I683" i="1"/>
  <c r="J683" i="1"/>
  <c r="G684" i="1"/>
  <c r="D684" i="1"/>
  <c r="H684" i="1"/>
  <c r="I684" i="1"/>
  <c r="J684" i="1"/>
  <c r="G685" i="1"/>
  <c r="D685" i="1"/>
  <c r="H685" i="1"/>
  <c r="I685" i="1"/>
  <c r="J685" i="1"/>
  <c r="G686" i="1"/>
  <c r="D686" i="1"/>
  <c r="H686" i="1"/>
  <c r="I686" i="1"/>
  <c r="J686" i="1"/>
  <c r="G687" i="1"/>
  <c r="D687" i="1"/>
  <c r="H687" i="1"/>
  <c r="I687" i="1"/>
  <c r="J687" i="1"/>
  <c r="G688" i="1"/>
  <c r="D688" i="1"/>
  <c r="H688" i="1"/>
  <c r="I688" i="1"/>
  <c r="J688" i="1"/>
  <c r="G689" i="1"/>
  <c r="D689" i="1"/>
  <c r="H689" i="1"/>
  <c r="I689" i="1"/>
  <c r="J689" i="1"/>
  <c r="G690" i="1"/>
  <c r="D690" i="1"/>
  <c r="H690" i="1"/>
  <c r="I690" i="1"/>
  <c r="J690" i="1"/>
  <c r="G691" i="1"/>
  <c r="D691" i="1"/>
  <c r="H691" i="1"/>
  <c r="I691" i="1"/>
  <c r="J691" i="1"/>
  <c r="G692" i="1"/>
  <c r="D692" i="1"/>
  <c r="H692" i="1"/>
  <c r="I692" i="1"/>
  <c r="J692" i="1"/>
  <c r="G693" i="1"/>
  <c r="D693" i="1"/>
  <c r="H693" i="1"/>
  <c r="I693" i="1"/>
  <c r="J693" i="1"/>
  <c r="G694" i="1"/>
  <c r="D694" i="1"/>
  <c r="H694" i="1"/>
  <c r="I694" i="1"/>
  <c r="J694" i="1"/>
  <c r="G695" i="1"/>
  <c r="D695" i="1"/>
  <c r="H695" i="1"/>
  <c r="I695" i="1"/>
  <c r="J695" i="1"/>
  <c r="G696" i="1"/>
  <c r="D696" i="1"/>
  <c r="H696" i="1"/>
  <c r="I696" i="1"/>
  <c r="J696" i="1"/>
  <c r="G697" i="1"/>
  <c r="D697" i="1"/>
  <c r="H697" i="1"/>
  <c r="I697" i="1"/>
  <c r="J697" i="1"/>
  <c r="G698" i="1"/>
  <c r="D698" i="1"/>
  <c r="H698" i="1"/>
  <c r="I698" i="1"/>
  <c r="J698" i="1"/>
  <c r="G699" i="1"/>
  <c r="D699" i="1"/>
  <c r="H699" i="1"/>
  <c r="I699" i="1"/>
  <c r="J699" i="1"/>
  <c r="G700" i="1"/>
  <c r="D700" i="1"/>
  <c r="H700" i="1"/>
  <c r="I700" i="1"/>
  <c r="J700" i="1"/>
  <c r="G701" i="1"/>
  <c r="D701" i="1"/>
  <c r="H701" i="1"/>
  <c r="I701" i="1"/>
  <c r="J701" i="1"/>
  <c r="G702" i="1"/>
  <c r="D702" i="1"/>
  <c r="H702" i="1"/>
  <c r="I702" i="1"/>
  <c r="J702" i="1"/>
  <c r="G703" i="1"/>
  <c r="D703" i="1"/>
  <c r="H703" i="1"/>
  <c r="I703" i="1"/>
  <c r="J703" i="1"/>
  <c r="G704" i="1"/>
  <c r="D704" i="1"/>
  <c r="H704" i="1"/>
  <c r="I704" i="1"/>
  <c r="J704" i="1"/>
  <c r="G705" i="1"/>
  <c r="D705" i="1"/>
  <c r="H705" i="1"/>
  <c r="I705" i="1"/>
  <c r="J705" i="1"/>
  <c r="G706" i="1"/>
  <c r="D706" i="1"/>
  <c r="H706" i="1"/>
  <c r="I706" i="1"/>
  <c r="J706" i="1"/>
  <c r="G707" i="1"/>
  <c r="D707" i="1"/>
  <c r="H707" i="1"/>
  <c r="I707" i="1"/>
  <c r="J707" i="1"/>
  <c r="G708" i="1"/>
  <c r="D708" i="1"/>
  <c r="H708" i="1"/>
  <c r="I708" i="1"/>
  <c r="J708" i="1"/>
  <c r="G709" i="1"/>
  <c r="D709" i="1"/>
  <c r="H709" i="1"/>
  <c r="I709" i="1"/>
  <c r="J709" i="1"/>
  <c r="G710" i="1"/>
  <c r="D710" i="1"/>
  <c r="H710" i="1"/>
  <c r="I710" i="1"/>
  <c r="J710" i="1"/>
  <c r="G711" i="1"/>
  <c r="D711" i="1"/>
  <c r="H711" i="1"/>
  <c r="I711" i="1"/>
  <c r="J711" i="1"/>
  <c r="G712" i="1"/>
  <c r="D712" i="1"/>
  <c r="H712" i="1"/>
  <c r="I712" i="1"/>
  <c r="J712" i="1"/>
  <c r="G713" i="1"/>
  <c r="D713" i="1"/>
  <c r="H713" i="1"/>
  <c r="I713" i="1"/>
  <c r="J713" i="1"/>
  <c r="G714" i="1"/>
  <c r="D714" i="1"/>
  <c r="H714" i="1"/>
  <c r="I714" i="1"/>
  <c r="J714" i="1"/>
  <c r="G715" i="1"/>
  <c r="D715" i="1"/>
  <c r="H715" i="1"/>
  <c r="I715" i="1"/>
  <c r="J715" i="1"/>
  <c r="G716" i="1"/>
  <c r="D716" i="1"/>
  <c r="H716" i="1"/>
  <c r="I716" i="1"/>
  <c r="J716" i="1"/>
  <c r="G717" i="1"/>
  <c r="D717" i="1"/>
  <c r="H717" i="1"/>
  <c r="I717" i="1"/>
  <c r="J717" i="1"/>
  <c r="G718" i="1"/>
  <c r="D718" i="1"/>
  <c r="H718" i="1"/>
  <c r="I718" i="1"/>
  <c r="J718" i="1"/>
  <c r="G719" i="1"/>
  <c r="D719" i="1"/>
  <c r="H719" i="1"/>
  <c r="I719" i="1"/>
  <c r="J719" i="1"/>
  <c r="G720" i="1"/>
  <c r="D720" i="1"/>
  <c r="H720" i="1"/>
  <c r="I720" i="1"/>
  <c r="J720" i="1"/>
  <c r="G721" i="1"/>
  <c r="D721" i="1"/>
  <c r="H721" i="1"/>
  <c r="I721" i="1"/>
  <c r="J721" i="1"/>
  <c r="G722" i="1"/>
  <c r="D722" i="1"/>
  <c r="H722" i="1"/>
  <c r="I722" i="1"/>
  <c r="J722" i="1"/>
  <c r="G723" i="1"/>
  <c r="D723" i="1"/>
  <c r="H723" i="1"/>
  <c r="I723" i="1"/>
  <c r="J723" i="1"/>
  <c r="G724" i="1"/>
  <c r="D724" i="1"/>
  <c r="H724" i="1"/>
  <c r="I724" i="1"/>
  <c r="J724" i="1"/>
  <c r="G725" i="1"/>
  <c r="D725" i="1"/>
  <c r="H725" i="1"/>
  <c r="I725" i="1"/>
  <c r="J725" i="1"/>
  <c r="G726" i="1"/>
  <c r="D726" i="1"/>
  <c r="H726" i="1"/>
  <c r="I726" i="1"/>
  <c r="J726" i="1"/>
  <c r="G727" i="1"/>
  <c r="D727" i="1"/>
  <c r="H727" i="1"/>
  <c r="I727" i="1"/>
  <c r="J727" i="1"/>
  <c r="G728" i="1"/>
  <c r="D728" i="1"/>
  <c r="H728" i="1"/>
  <c r="I728" i="1"/>
  <c r="J728" i="1"/>
  <c r="G729" i="1"/>
  <c r="D729" i="1"/>
  <c r="H729" i="1"/>
  <c r="I729" i="1"/>
  <c r="J729" i="1"/>
  <c r="G730" i="1"/>
  <c r="D730" i="1"/>
  <c r="H730" i="1"/>
  <c r="I730" i="1"/>
  <c r="J730" i="1"/>
  <c r="G731" i="1"/>
  <c r="D731" i="1"/>
  <c r="H731" i="1"/>
  <c r="I731" i="1"/>
  <c r="J731" i="1"/>
  <c r="G732" i="1"/>
  <c r="D732" i="1"/>
  <c r="H732" i="1"/>
  <c r="I732" i="1"/>
  <c r="J732" i="1"/>
  <c r="G733" i="1"/>
  <c r="D733" i="1"/>
  <c r="H733" i="1"/>
  <c r="I733" i="1"/>
  <c r="J733" i="1"/>
  <c r="G734" i="1"/>
  <c r="D734" i="1"/>
  <c r="H734" i="1"/>
  <c r="I734" i="1"/>
  <c r="J734" i="1"/>
  <c r="G735" i="1"/>
  <c r="D735" i="1"/>
  <c r="H735" i="1"/>
  <c r="I735" i="1"/>
  <c r="J735" i="1"/>
  <c r="G736" i="1"/>
  <c r="D736" i="1"/>
  <c r="H736" i="1"/>
  <c r="I736" i="1"/>
  <c r="J736" i="1"/>
  <c r="G737" i="1"/>
  <c r="D737" i="1"/>
  <c r="H737" i="1"/>
  <c r="I737" i="1"/>
  <c r="J737" i="1"/>
  <c r="G738" i="1"/>
  <c r="D738" i="1"/>
  <c r="H738" i="1"/>
  <c r="I738" i="1"/>
  <c r="J738" i="1"/>
  <c r="G739" i="1"/>
  <c r="D739" i="1"/>
  <c r="H739" i="1"/>
  <c r="I739" i="1"/>
  <c r="J739" i="1"/>
  <c r="G740" i="1"/>
  <c r="D740" i="1"/>
  <c r="H740" i="1"/>
  <c r="I740" i="1"/>
  <c r="J740" i="1"/>
  <c r="G741" i="1"/>
  <c r="D741" i="1"/>
  <c r="H741" i="1"/>
  <c r="I741" i="1"/>
  <c r="J741" i="1"/>
  <c r="G742" i="1"/>
  <c r="D742" i="1"/>
  <c r="H742" i="1"/>
  <c r="I742" i="1"/>
  <c r="J742" i="1"/>
  <c r="G743" i="1"/>
  <c r="D743" i="1"/>
  <c r="H743" i="1"/>
  <c r="I743" i="1"/>
  <c r="J743" i="1"/>
  <c r="G744" i="1"/>
  <c r="D744" i="1"/>
  <c r="H744" i="1"/>
  <c r="I744" i="1"/>
  <c r="J744" i="1"/>
  <c r="G745" i="1"/>
  <c r="D745" i="1"/>
  <c r="H745" i="1"/>
  <c r="I745" i="1"/>
  <c r="J745" i="1"/>
  <c r="G746" i="1"/>
  <c r="D746" i="1"/>
  <c r="H746" i="1"/>
  <c r="I746" i="1"/>
  <c r="J746" i="1"/>
  <c r="G747" i="1"/>
  <c r="D747" i="1"/>
  <c r="H747" i="1"/>
  <c r="I747" i="1"/>
  <c r="J747" i="1"/>
  <c r="G748" i="1"/>
  <c r="D748" i="1"/>
  <c r="H748" i="1"/>
  <c r="I748" i="1"/>
  <c r="J748" i="1"/>
  <c r="G749" i="1"/>
  <c r="D749" i="1"/>
  <c r="H749" i="1"/>
  <c r="I749" i="1"/>
  <c r="J749" i="1"/>
  <c r="G750" i="1"/>
  <c r="D750" i="1"/>
  <c r="H750" i="1"/>
  <c r="I750" i="1"/>
  <c r="J750" i="1"/>
  <c r="G751" i="1"/>
  <c r="D751" i="1"/>
  <c r="H751" i="1"/>
  <c r="I751" i="1"/>
  <c r="J751" i="1"/>
  <c r="G752" i="1"/>
  <c r="D752" i="1"/>
  <c r="H752" i="1"/>
  <c r="I752" i="1"/>
  <c r="J752" i="1"/>
  <c r="G753" i="1"/>
  <c r="D753" i="1"/>
  <c r="H753" i="1"/>
  <c r="I753" i="1"/>
  <c r="J753" i="1"/>
  <c r="G754" i="1"/>
  <c r="D754" i="1"/>
  <c r="H754" i="1"/>
  <c r="I754" i="1"/>
  <c r="J754" i="1"/>
  <c r="G755" i="1"/>
  <c r="D755" i="1"/>
  <c r="H755" i="1"/>
  <c r="I755" i="1"/>
  <c r="J755" i="1"/>
  <c r="G756" i="1"/>
  <c r="D756" i="1"/>
  <c r="H756" i="1"/>
  <c r="I756" i="1"/>
  <c r="J756" i="1"/>
  <c r="G757" i="1"/>
  <c r="D757" i="1"/>
  <c r="H757" i="1"/>
  <c r="I757" i="1"/>
  <c r="J757" i="1"/>
  <c r="G758" i="1"/>
  <c r="D758" i="1"/>
  <c r="H758" i="1"/>
  <c r="I758" i="1"/>
  <c r="J758" i="1"/>
  <c r="G759" i="1"/>
  <c r="D759" i="1"/>
  <c r="H759" i="1"/>
  <c r="I759" i="1"/>
  <c r="J759" i="1"/>
  <c r="G760" i="1"/>
  <c r="D760" i="1"/>
  <c r="H760" i="1"/>
  <c r="I760" i="1"/>
  <c r="J760" i="1"/>
  <c r="G761" i="1"/>
  <c r="D761" i="1"/>
  <c r="H761" i="1"/>
  <c r="I761" i="1"/>
  <c r="J761" i="1"/>
  <c r="G762" i="1"/>
  <c r="D762" i="1"/>
  <c r="H762" i="1"/>
  <c r="I762" i="1"/>
  <c r="J762" i="1"/>
  <c r="G763" i="1"/>
  <c r="D763" i="1"/>
  <c r="H763" i="1"/>
  <c r="I763" i="1"/>
  <c r="J763" i="1"/>
  <c r="G764" i="1"/>
  <c r="D764" i="1"/>
  <c r="H764" i="1"/>
  <c r="I764" i="1"/>
  <c r="J764" i="1"/>
  <c r="G765" i="1"/>
  <c r="D765" i="1"/>
  <c r="H765" i="1"/>
  <c r="I765" i="1"/>
  <c r="J765" i="1"/>
  <c r="G766" i="1"/>
  <c r="D766" i="1"/>
  <c r="H766" i="1"/>
  <c r="I766" i="1"/>
  <c r="J766" i="1"/>
  <c r="G767" i="1"/>
  <c r="D767" i="1"/>
  <c r="H767" i="1"/>
  <c r="I767" i="1"/>
  <c r="J767" i="1"/>
  <c r="G768" i="1"/>
  <c r="D768" i="1"/>
  <c r="H768" i="1"/>
  <c r="I768" i="1"/>
  <c r="J768" i="1"/>
  <c r="G769" i="1"/>
  <c r="D769" i="1"/>
  <c r="H769" i="1"/>
  <c r="I769" i="1"/>
  <c r="J769" i="1"/>
  <c r="G770" i="1"/>
  <c r="D770" i="1"/>
  <c r="H770" i="1"/>
  <c r="I770" i="1"/>
  <c r="J770" i="1"/>
  <c r="G771" i="1"/>
  <c r="D771" i="1"/>
  <c r="H771" i="1"/>
  <c r="I771" i="1"/>
  <c r="J771" i="1"/>
  <c r="G772" i="1"/>
  <c r="D772" i="1"/>
  <c r="H772" i="1"/>
  <c r="I772" i="1"/>
  <c r="J772" i="1"/>
  <c r="G773" i="1"/>
  <c r="D773" i="1"/>
  <c r="H773" i="1"/>
  <c r="I773" i="1"/>
  <c r="J773" i="1"/>
  <c r="G774" i="1"/>
  <c r="D774" i="1"/>
  <c r="H774" i="1"/>
  <c r="I774" i="1"/>
  <c r="J774" i="1"/>
  <c r="G775" i="1"/>
  <c r="D775" i="1"/>
  <c r="H775" i="1"/>
  <c r="I775" i="1"/>
  <c r="J775" i="1"/>
  <c r="G776" i="1"/>
  <c r="D776" i="1"/>
  <c r="H776" i="1"/>
  <c r="I776" i="1"/>
  <c r="J776" i="1"/>
  <c r="G777" i="1"/>
  <c r="D777" i="1"/>
  <c r="H777" i="1"/>
  <c r="I777" i="1"/>
  <c r="J777" i="1"/>
  <c r="G778" i="1"/>
  <c r="D778" i="1"/>
  <c r="H778" i="1"/>
  <c r="I778" i="1"/>
  <c r="J778" i="1"/>
  <c r="G779" i="1"/>
  <c r="D779" i="1"/>
  <c r="H779" i="1"/>
  <c r="I779" i="1"/>
  <c r="J779" i="1"/>
  <c r="G780" i="1"/>
  <c r="D780" i="1"/>
  <c r="H780" i="1"/>
  <c r="I780" i="1"/>
  <c r="J780" i="1"/>
  <c r="G781" i="1"/>
  <c r="D781" i="1"/>
  <c r="H781" i="1"/>
  <c r="I781" i="1"/>
  <c r="J781" i="1"/>
  <c r="G782" i="1"/>
  <c r="D782" i="1"/>
  <c r="H782" i="1"/>
  <c r="I782" i="1"/>
  <c r="J782" i="1"/>
  <c r="G783" i="1"/>
  <c r="D783" i="1"/>
  <c r="H783" i="1"/>
  <c r="I783" i="1"/>
  <c r="J783" i="1"/>
  <c r="G784" i="1"/>
  <c r="D784" i="1"/>
  <c r="H784" i="1"/>
  <c r="I784" i="1"/>
  <c r="J784" i="1"/>
  <c r="G785" i="1"/>
  <c r="D785" i="1"/>
  <c r="H785" i="1"/>
  <c r="I785" i="1"/>
  <c r="J785" i="1"/>
  <c r="G786" i="1"/>
  <c r="D786" i="1"/>
  <c r="H786" i="1"/>
  <c r="I786" i="1"/>
  <c r="J786" i="1"/>
  <c r="G787" i="1"/>
  <c r="D787" i="1"/>
  <c r="H787" i="1"/>
  <c r="I787" i="1"/>
  <c r="J787" i="1"/>
  <c r="G788" i="1"/>
  <c r="D788" i="1"/>
  <c r="H788" i="1"/>
  <c r="I788" i="1"/>
  <c r="J788" i="1"/>
  <c r="G789" i="1"/>
  <c r="D789" i="1"/>
  <c r="H789" i="1"/>
  <c r="I789" i="1"/>
  <c r="J789" i="1"/>
  <c r="G790" i="1"/>
  <c r="D790" i="1"/>
  <c r="H790" i="1"/>
  <c r="I790" i="1"/>
  <c r="J790" i="1"/>
  <c r="G791" i="1"/>
  <c r="D791" i="1"/>
  <c r="H791" i="1"/>
  <c r="I791" i="1"/>
  <c r="J791" i="1"/>
  <c r="G792" i="1"/>
  <c r="D792" i="1"/>
  <c r="H792" i="1"/>
  <c r="I792" i="1"/>
  <c r="J792" i="1"/>
  <c r="G793" i="1"/>
  <c r="D793" i="1"/>
  <c r="H793" i="1"/>
  <c r="I793" i="1"/>
  <c r="J793" i="1"/>
  <c r="G794" i="1"/>
  <c r="D794" i="1"/>
  <c r="H794" i="1"/>
  <c r="I794" i="1"/>
  <c r="J794" i="1"/>
  <c r="G795" i="1"/>
  <c r="D795" i="1"/>
  <c r="H795" i="1"/>
  <c r="I795" i="1"/>
  <c r="J795" i="1"/>
  <c r="G796" i="1"/>
  <c r="D796" i="1"/>
  <c r="H796" i="1"/>
  <c r="I796" i="1"/>
  <c r="J796" i="1"/>
  <c r="G797" i="1"/>
  <c r="D797" i="1"/>
  <c r="H797" i="1"/>
  <c r="I797" i="1"/>
  <c r="J797" i="1"/>
  <c r="G798" i="1"/>
  <c r="D798" i="1"/>
  <c r="H798" i="1"/>
  <c r="I798" i="1"/>
  <c r="J798" i="1"/>
  <c r="G799" i="1"/>
  <c r="D799" i="1"/>
  <c r="H799" i="1"/>
  <c r="I799" i="1"/>
  <c r="J799" i="1"/>
  <c r="G800" i="1"/>
  <c r="D800" i="1"/>
  <c r="H800" i="1"/>
  <c r="I800" i="1"/>
  <c r="J800" i="1"/>
  <c r="G801" i="1"/>
  <c r="D801" i="1"/>
  <c r="H801" i="1"/>
  <c r="I801" i="1"/>
  <c r="J801" i="1"/>
  <c r="G802" i="1"/>
  <c r="D802" i="1"/>
  <c r="H802" i="1"/>
  <c r="I802" i="1"/>
  <c r="J802" i="1"/>
  <c r="G803" i="1"/>
  <c r="D803" i="1"/>
  <c r="H803" i="1"/>
  <c r="I803" i="1"/>
  <c r="J803" i="1"/>
  <c r="G804" i="1"/>
  <c r="D804" i="1"/>
  <c r="H804" i="1"/>
  <c r="I804" i="1"/>
  <c r="J804" i="1"/>
  <c r="G805" i="1"/>
  <c r="D805" i="1"/>
  <c r="H805" i="1"/>
  <c r="I805" i="1"/>
  <c r="J805" i="1"/>
  <c r="G806" i="1"/>
  <c r="D806" i="1"/>
  <c r="H806" i="1"/>
  <c r="I806" i="1"/>
  <c r="J806" i="1"/>
  <c r="G807" i="1"/>
  <c r="D807" i="1"/>
  <c r="H807" i="1"/>
  <c r="I807" i="1"/>
  <c r="J807" i="1"/>
  <c r="G808" i="1"/>
  <c r="D808" i="1"/>
  <c r="H808" i="1"/>
  <c r="I808" i="1"/>
  <c r="J808" i="1"/>
  <c r="G809" i="1"/>
  <c r="D809" i="1"/>
  <c r="H809" i="1"/>
  <c r="I809" i="1"/>
  <c r="J809" i="1"/>
  <c r="G810" i="1"/>
  <c r="D810" i="1"/>
  <c r="H810" i="1"/>
  <c r="I810" i="1"/>
  <c r="J810" i="1"/>
  <c r="G811" i="1"/>
  <c r="D811" i="1"/>
  <c r="H811" i="1"/>
  <c r="I811" i="1"/>
  <c r="J811" i="1"/>
  <c r="G812" i="1"/>
  <c r="D812" i="1"/>
  <c r="H812" i="1"/>
  <c r="I812" i="1"/>
  <c r="J812" i="1"/>
  <c r="G813" i="1"/>
  <c r="D813" i="1"/>
  <c r="H813" i="1"/>
  <c r="I813" i="1"/>
  <c r="J813" i="1"/>
  <c r="G814" i="1"/>
  <c r="D814" i="1"/>
  <c r="H814" i="1"/>
  <c r="I814" i="1"/>
  <c r="J814" i="1"/>
  <c r="G815" i="1"/>
  <c r="D815" i="1"/>
  <c r="H815" i="1"/>
  <c r="I815" i="1"/>
  <c r="J815" i="1"/>
  <c r="G816" i="1"/>
  <c r="D816" i="1"/>
  <c r="H816" i="1"/>
  <c r="I816" i="1"/>
  <c r="J816" i="1"/>
  <c r="G817" i="1"/>
  <c r="D817" i="1"/>
  <c r="H817" i="1"/>
  <c r="I817" i="1"/>
  <c r="J817" i="1"/>
  <c r="G818" i="1"/>
  <c r="D818" i="1"/>
  <c r="H818" i="1"/>
  <c r="I818" i="1"/>
  <c r="J818" i="1"/>
  <c r="G819" i="1"/>
  <c r="D819" i="1"/>
  <c r="H819" i="1"/>
  <c r="I819" i="1"/>
  <c r="J819" i="1"/>
  <c r="G820" i="1"/>
  <c r="D820" i="1"/>
  <c r="H820" i="1"/>
  <c r="I820" i="1"/>
  <c r="J820" i="1"/>
  <c r="G821" i="1"/>
  <c r="D821" i="1"/>
  <c r="H821" i="1"/>
  <c r="I821" i="1"/>
  <c r="J821" i="1"/>
  <c r="G822" i="1"/>
  <c r="D822" i="1"/>
  <c r="H822" i="1"/>
  <c r="I822" i="1"/>
  <c r="J822" i="1"/>
  <c r="G823" i="1"/>
  <c r="D823" i="1"/>
  <c r="H823" i="1"/>
  <c r="I823" i="1"/>
  <c r="J823" i="1"/>
  <c r="G824" i="1"/>
  <c r="D824" i="1"/>
  <c r="H824" i="1"/>
  <c r="I824" i="1"/>
  <c r="J824" i="1"/>
  <c r="G825" i="1"/>
  <c r="D825" i="1"/>
  <c r="H825" i="1"/>
  <c r="I825" i="1"/>
  <c r="J825" i="1"/>
  <c r="G826" i="1"/>
  <c r="D826" i="1"/>
  <c r="H826" i="1"/>
  <c r="I826" i="1"/>
  <c r="J826" i="1"/>
  <c r="G827" i="1"/>
  <c r="D827" i="1"/>
  <c r="H827" i="1"/>
  <c r="I827" i="1"/>
  <c r="J827" i="1"/>
  <c r="G828" i="1"/>
  <c r="D828" i="1"/>
  <c r="H828" i="1"/>
  <c r="I828" i="1"/>
  <c r="J828" i="1"/>
  <c r="G829" i="1"/>
  <c r="D829" i="1"/>
  <c r="H829" i="1"/>
  <c r="I829" i="1"/>
  <c r="J829" i="1"/>
  <c r="G830" i="1"/>
  <c r="D830" i="1"/>
  <c r="H830" i="1"/>
  <c r="I830" i="1"/>
  <c r="J830" i="1"/>
  <c r="G831" i="1"/>
  <c r="D831" i="1"/>
  <c r="H831" i="1"/>
  <c r="I831" i="1"/>
  <c r="J831" i="1"/>
  <c r="G832" i="1"/>
  <c r="D832" i="1"/>
  <c r="H832" i="1"/>
  <c r="I832" i="1"/>
  <c r="J832" i="1"/>
  <c r="G833" i="1"/>
  <c r="D833" i="1"/>
  <c r="H833" i="1"/>
  <c r="I833" i="1"/>
  <c r="J833" i="1"/>
  <c r="G834" i="1"/>
  <c r="D834" i="1"/>
  <c r="H834" i="1"/>
  <c r="I834" i="1"/>
  <c r="J834" i="1"/>
  <c r="G835" i="1"/>
  <c r="D835" i="1"/>
  <c r="H835" i="1"/>
  <c r="I835" i="1"/>
  <c r="J835" i="1"/>
  <c r="G836" i="1"/>
  <c r="D836" i="1"/>
  <c r="H836" i="1"/>
  <c r="I836" i="1"/>
  <c r="J836" i="1"/>
  <c r="G837" i="1"/>
  <c r="D837" i="1"/>
  <c r="H837" i="1"/>
  <c r="I837" i="1"/>
  <c r="J837" i="1"/>
  <c r="G838" i="1"/>
  <c r="D838" i="1"/>
  <c r="H838" i="1"/>
  <c r="I838" i="1"/>
  <c r="J838" i="1"/>
  <c r="G839" i="1"/>
  <c r="D839" i="1"/>
  <c r="H839" i="1"/>
  <c r="I839" i="1"/>
  <c r="J839" i="1"/>
  <c r="G840" i="1"/>
  <c r="D840" i="1"/>
  <c r="H840" i="1"/>
  <c r="I840" i="1"/>
  <c r="J840" i="1"/>
  <c r="G841" i="1"/>
  <c r="D841" i="1"/>
  <c r="H841" i="1"/>
  <c r="I841" i="1"/>
  <c r="J841" i="1"/>
  <c r="G842" i="1"/>
  <c r="D842" i="1"/>
  <c r="H842" i="1"/>
  <c r="I842" i="1"/>
  <c r="J842" i="1"/>
  <c r="G843" i="1"/>
  <c r="D843" i="1"/>
  <c r="H843" i="1"/>
  <c r="I843" i="1"/>
  <c r="J843" i="1"/>
  <c r="G844" i="1"/>
  <c r="D844" i="1"/>
  <c r="H844" i="1"/>
  <c r="I844" i="1"/>
  <c r="J844" i="1"/>
  <c r="G845" i="1"/>
  <c r="D845" i="1"/>
  <c r="H845" i="1"/>
  <c r="I845" i="1"/>
  <c r="J845" i="1"/>
  <c r="G846" i="1"/>
  <c r="D846" i="1"/>
  <c r="H846" i="1"/>
  <c r="I846" i="1"/>
  <c r="J846" i="1"/>
  <c r="G847" i="1"/>
  <c r="D847" i="1"/>
  <c r="H847" i="1"/>
  <c r="I847" i="1"/>
  <c r="J847" i="1"/>
  <c r="G848" i="1"/>
  <c r="D848" i="1"/>
  <c r="H848" i="1"/>
  <c r="I848" i="1"/>
  <c r="J848" i="1"/>
  <c r="G849" i="1"/>
  <c r="D849" i="1"/>
  <c r="H849" i="1"/>
  <c r="I849" i="1"/>
  <c r="J849" i="1"/>
  <c r="G850" i="1"/>
  <c r="D850" i="1"/>
  <c r="H850" i="1"/>
  <c r="I850" i="1"/>
  <c r="J850" i="1"/>
  <c r="G851" i="1"/>
  <c r="D851" i="1"/>
  <c r="H851" i="1"/>
  <c r="I851" i="1"/>
  <c r="J851" i="1"/>
  <c r="G852" i="1"/>
  <c r="D852" i="1"/>
  <c r="H852" i="1"/>
  <c r="I852" i="1"/>
  <c r="J852" i="1"/>
  <c r="G853" i="1"/>
  <c r="D853" i="1"/>
  <c r="H853" i="1"/>
  <c r="I853" i="1"/>
  <c r="J853" i="1"/>
  <c r="G854" i="1"/>
  <c r="D854" i="1"/>
  <c r="H854" i="1"/>
  <c r="I854" i="1"/>
  <c r="J854" i="1"/>
  <c r="G855" i="1"/>
  <c r="D855" i="1"/>
  <c r="H855" i="1"/>
  <c r="I855" i="1"/>
  <c r="J855" i="1"/>
  <c r="G856" i="1"/>
  <c r="D856" i="1"/>
  <c r="H856" i="1"/>
  <c r="I856" i="1"/>
  <c r="J856" i="1"/>
  <c r="G857" i="1"/>
  <c r="D857" i="1"/>
  <c r="H857" i="1"/>
  <c r="I857" i="1"/>
  <c r="J857" i="1"/>
  <c r="G858" i="1"/>
  <c r="D858" i="1"/>
  <c r="H858" i="1"/>
  <c r="I858" i="1"/>
  <c r="J858" i="1"/>
  <c r="G859" i="1"/>
  <c r="D859" i="1"/>
  <c r="H859" i="1"/>
  <c r="I859" i="1"/>
  <c r="J859" i="1"/>
  <c r="G860" i="1"/>
  <c r="D860" i="1"/>
  <c r="H860" i="1"/>
  <c r="I860" i="1"/>
  <c r="J860" i="1"/>
  <c r="G861" i="1"/>
  <c r="D861" i="1"/>
  <c r="H861" i="1"/>
  <c r="I861" i="1"/>
  <c r="J861" i="1"/>
  <c r="G862" i="1"/>
  <c r="D862" i="1"/>
  <c r="H862" i="1"/>
  <c r="I862" i="1"/>
  <c r="J862" i="1"/>
  <c r="G863" i="1"/>
  <c r="D863" i="1"/>
  <c r="H863" i="1"/>
  <c r="I863" i="1"/>
  <c r="J863" i="1"/>
  <c r="G864" i="1"/>
  <c r="D864" i="1"/>
  <c r="H864" i="1"/>
  <c r="I864" i="1"/>
  <c r="J864" i="1"/>
  <c r="G865" i="1"/>
  <c r="D865" i="1"/>
  <c r="H865" i="1"/>
  <c r="I865" i="1"/>
  <c r="J865" i="1"/>
  <c r="G866" i="1"/>
  <c r="D866" i="1"/>
  <c r="H866" i="1"/>
  <c r="I866" i="1"/>
  <c r="J866" i="1"/>
  <c r="G867" i="1"/>
  <c r="D867" i="1"/>
  <c r="H867" i="1"/>
  <c r="I867" i="1"/>
  <c r="J867" i="1"/>
  <c r="G868" i="1"/>
  <c r="D868" i="1"/>
  <c r="H868" i="1"/>
  <c r="I868" i="1"/>
  <c r="J868" i="1"/>
  <c r="G869" i="1"/>
  <c r="D869" i="1"/>
  <c r="H869" i="1"/>
  <c r="I869" i="1"/>
  <c r="J869" i="1"/>
  <c r="G870" i="1"/>
  <c r="D870" i="1"/>
  <c r="H870" i="1"/>
  <c r="I870" i="1"/>
  <c r="J870" i="1"/>
  <c r="J663" i="1"/>
  <c r="I663" i="1"/>
  <c r="D663" i="1"/>
  <c r="H663" i="1"/>
  <c r="G663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J586" i="1"/>
  <c r="I586" i="1"/>
  <c r="H586" i="1"/>
  <c r="G58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B5" i="1"/>
  <c r="D5" i="1"/>
  <c r="H5" i="1"/>
  <c r="B6" i="1"/>
  <c r="D6" i="1"/>
  <c r="H6" i="1"/>
  <c r="B7" i="1"/>
  <c r="D7" i="1"/>
  <c r="H7" i="1"/>
  <c r="B8" i="1"/>
  <c r="D8" i="1"/>
  <c r="H8" i="1"/>
  <c r="B9" i="1"/>
  <c r="D9" i="1"/>
  <c r="H9" i="1"/>
  <c r="B10" i="1"/>
  <c r="D10" i="1"/>
  <c r="H10" i="1"/>
  <c r="B11" i="1"/>
  <c r="D11" i="1"/>
  <c r="H11" i="1"/>
  <c r="B12" i="1"/>
  <c r="D12" i="1"/>
  <c r="H12" i="1"/>
  <c r="B13" i="1"/>
  <c r="D13" i="1"/>
  <c r="H13" i="1"/>
  <c r="B14" i="1"/>
  <c r="D14" i="1"/>
  <c r="H14" i="1"/>
  <c r="B15" i="1"/>
  <c r="D15" i="1"/>
  <c r="H15" i="1"/>
  <c r="B16" i="1"/>
  <c r="D16" i="1"/>
  <c r="H16" i="1"/>
  <c r="B17" i="1"/>
  <c r="D17" i="1"/>
  <c r="H17" i="1"/>
  <c r="B18" i="1"/>
  <c r="D18" i="1"/>
  <c r="H18" i="1"/>
  <c r="B19" i="1"/>
  <c r="D19" i="1"/>
  <c r="H19" i="1"/>
  <c r="B20" i="1"/>
  <c r="D20" i="1"/>
  <c r="H20" i="1"/>
  <c r="B21" i="1"/>
  <c r="D21" i="1"/>
  <c r="H21" i="1"/>
  <c r="B22" i="1"/>
  <c r="D22" i="1"/>
  <c r="H22" i="1"/>
  <c r="B23" i="1"/>
  <c r="D23" i="1"/>
  <c r="H23" i="1"/>
  <c r="B24" i="1"/>
  <c r="D24" i="1"/>
  <c r="H24" i="1"/>
  <c r="B25" i="1"/>
  <c r="D25" i="1"/>
  <c r="H25" i="1"/>
  <c r="B26" i="1"/>
  <c r="D26" i="1"/>
  <c r="H26" i="1"/>
  <c r="B27" i="1"/>
  <c r="D27" i="1"/>
  <c r="H27" i="1"/>
  <c r="B28" i="1"/>
  <c r="D28" i="1"/>
  <c r="H28" i="1"/>
  <c r="B29" i="1"/>
  <c r="D29" i="1"/>
  <c r="H29" i="1"/>
  <c r="B30" i="1"/>
  <c r="D30" i="1"/>
  <c r="H30" i="1"/>
  <c r="B31" i="1"/>
  <c r="D31" i="1"/>
  <c r="H31" i="1"/>
  <c r="B32" i="1"/>
  <c r="D32" i="1"/>
  <c r="H32" i="1"/>
  <c r="B33" i="1"/>
  <c r="D33" i="1"/>
  <c r="H33" i="1"/>
  <c r="B34" i="1"/>
  <c r="D34" i="1"/>
  <c r="H34" i="1"/>
  <c r="B35" i="1"/>
  <c r="D35" i="1"/>
  <c r="H35" i="1"/>
  <c r="B36" i="1"/>
  <c r="D36" i="1"/>
  <c r="H36" i="1"/>
  <c r="B37" i="1"/>
  <c r="D37" i="1"/>
  <c r="H37" i="1"/>
  <c r="B38" i="1"/>
  <c r="D38" i="1"/>
  <c r="H38" i="1"/>
  <c r="B39" i="1"/>
  <c r="D39" i="1"/>
  <c r="H39" i="1"/>
  <c r="B40" i="1"/>
  <c r="D40" i="1"/>
  <c r="H40" i="1"/>
  <c r="B41" i="1"/>
  <c r="D41" i="1"/>
  <c r="H41" i="1"/>
  <c r="B42" i="1"/>
  <c r="D42" i="1"/>
  <c r="H42" i="1"/>
  <c r="B43" i="1"/>
  <c r="D43" i="1"/>
  <c r="H43" i="1"/>
  <c r="B44" i="1"/>
  <c r="D44" i="1"/>
  <c r="H44" i="1"/>
  <c r="B45" i="1"/>
  <c r="D45" i="1"/>
  <c r="H45" i="1"/>
  <c r="B46" i="1"/>
  <c r="D46" i="1"/>
  <c r="H46" i="1"/>
  <c r="B47" i="1"/>
  <c r="D47" i="1"/>
  <c r="H47" i="1"/>
  <c r="B48" i="1"/>
  <c r="D48" i="1"/>
  <c r="H48" i="1"/>
  <c r="B49" i="1"/>
  <c r="D49" i="1"/>
  <c r="H49" i="1"/>
  <c r="B50" i="1"/>
  <c r="D50" i="1"/>
  <c r="H50" i="1"/>
  <c r="B51" i="1"/>
  <c r="D51" i="1"/>
  <c r="H51" i="1"/>
  <c r="B52" i="1"/>
  <c r="D52" i="1"/>
  <c r="H52" i="1"/>
  <c r="B53" i="1"/>
  <c r="D53" i="1"/>
  <c r="H53" i="1"/>
  <c r="B54" i="1"/>
  <c r="D54" i="1"/>
  <c r="H54" i="1"/>
  <c r="B55" i="1"/>
  <c r="D55" i="1"/>
  <c r="H55" i="1"/>
  <c r="B56" i="1"/>
  <c r="D56" i="1"/>
  <c r="H56" i="1"/>
  <c r="B57" i="1"/>
  <c r="D57" i="1"/>
  <c r="H57" i="1"/>
  <c r="B58" i="1"/>
  <c r="D58" i="1"/>
  <c r="H58" i="1"/>
  <c r="B59" i="1"/>
  <c r="D59" i="1"/>
  <c r="H59" i="1"/>
  <c r="B60" i="1"/>
  <c r="D60" i="1"/>
  <c r="H60" i="1"/>
  <c r="B61" i="1"/>
  <c r="D61" i="1"/>
  <c r="H61" i="1"/>
  <c r="B62" i="1"/>
  <c r="D62" i="1"/>
  <c r="H62" i="1"/>
  <c r="B63" i="1"/>
  <c r="D63" i="1"/>
  <c r="H63" i="1"/>
  <c r="B64" i="1"/>
  <c r="D64" i="1"/>
  <c r="H64" i="1"/>
  <c r="B65" i="1"/>
  <c r="D65" i="1"/>
  <c r="H65" i="1"/>
  <c r="B66" i="1"/>
  <c r="D66" i="1"/>
  <c r="H66" i="1"/>
  <c r="B67" i="1"/>
  <c r="D67" i="1"/>
  <c r="H67" i="1"/>
  <c r="B68" i="1"/>
  <c r="D68" i="1"/>
  <c r="H68" i="1"/>
  <c r="B69" i="1"/>
  <c r="D69" i="1"/>
  <c r="H69" i="1"/>
  <c r="B70" i="1"/>
  <c r="D70" i="1"/>
  <c r="H70" i="1"/>
  <c r="B71" i="1"/>
  <c r="D71" i="1"/>
  <c r="H71" i="1"/>
  <c r="B72" i="1"/>
  <c r="D72" i="1"/>
  <c r="H72" i="1"/>
  <c r="B73" i="1"/>
  <c r="D73" i="1"/>
  <c r="H73" i="1"/>
  <c r="B74" i="1"/>
  <c r="D74" i="1"/>
  <c r="H74" i="1"/>
  <c r="B75" i="1"/>
  <c r="D75" i="1"/>
  <c r="H75" i="1"/>
  <c r="B76" i="1"/>
  <c r="D76" i="1"/>
  <c r="H76" i="1"/>
  <c r="B77" i="1"/>
  <c r="D77" i="1"/>
  <c r="H77" i="1"/>
  <c r="B78" i="1"/>
  <c r="D78" i="1"/>
  <c r="H78" i="1"/>
  <c r="B79" i="1"/>
  <c r="D79" i="1"/>
  <c r="H79" i="1"/>
  <c r="B80" i="1"/>
  <c r="D80" i="1"/>
  <c r="H80" i="1"/>
  <c r="B81" i="1"/>
  <c r="D81" i="1"/>
  <c r="H81" i="1"/>
  <c r="B82" i="1"/>
  <c r="D82" i="1"/>
  <c r="H82" i="1"/>
  <c r="B83" i="1"/>
  <c r="D83" i="1"/>
  <c r="H83" i="1"/>
  <c r="B84" i="1"/>
  <c r="D84" i="1"/>
  <c r="H84" i="1"/>
  <c r="B85" i="1"/>
  <c r="D85" i="1"/>
  <c r="H85" i="1"/>
  <c r="B86" i="1"/>
  <c r="D86" i="1"/>
  <c r="H86" i="1"/>
  <c r="B87" i="1"/>
  <c r="D87" i="1"/>
  <c r="H87" i="1"/>
  <c r="B88" i="1"/>
  <c r="D88" i="1"/>
  <c r="H88" i="1"/>
  <c r="B89" i="1"/>
  <c r="D89" i="1"/>
  <c r="H89" i="1"/>
  <c r="B90" i="1"/>
  <c r="D90" i="1"/>
  <c r="H90" i="1"/>
  <c r="B91" i="1"/>
  <c r="D91" i="1"/>
  <c r="H91" i="1"/>
  <c r="B92" i="1"/>
  <c r="D92" i="1"/>
  <c r="H92" i="1"/>
  <c r="B93" i="1"/>
  <c r="D93" i="1"/>
  <c r="H93" i="1"/>
  <c r="B94" i="1"/>
  <c r="D94" i="1"/>
  <c r="H94" i="1"/>
  <c r="B95" i="1"/>
  <c r="D95" i="1"/>
  <c r="H95" i="1"/>
  <c r="B96" i="1"/>
  <c r="D96" i="1"/>
  <c r="H96" i="1"/>
  <c r="B97" i="1"/>
  <c r="D97" i="1"/>
  <c r="H97" i="1"/>
  <c r="B98" i="1"/>
  <c r="D98" i="1"/>
  <c r="H98" i="1"/>
  <c r="B99" i="1"/>
  <c r="D99" i="1"/>
  <c r="H99" i="1"/>
  <c r="B100" i="1"/>
  <c r="D100" i="1"/>
  <c r="H100" i="1"/>
  <c r="B101" i="1"/>
  <c r="D101" i="1"/>
  <c r="H101" i="1"/>
  <c r="B102" i="1"/>
  <c r="D102" i="1"/>
  <c r="H102" i="1"/>
  <c r="B103" i="1"/>
  <c r="D103" i="1"/>
  <c r="H103" i="1"/>
  <c r="B104" i="1"/>
  <c r="D104" i="1"/>
  <c r="H104" i="1"/>
  <c r="B105" i="1"/>
  <c r="D105" i="1"/>
  <c r="H105" i="1"/>
  <c r="B106" i="1"/>
  <c r="D106" i="1"/>
  <c r="H106" i="1"/>
  <c r="B107" i="1"/>
  <c r="D107" i="1"/>
  <c r="H107" i="1"/>
  <c r="B108" i="1"/>
  <c r="D108" i="1"/>
  <c r="H108" i="1"/>
  <c r="B109" i="1"/>
  <c r="D109" i="1"/>
  <c r="H109" i="1"/>
  <c r="B110" i="1"/>
  <c r="D110" i="1"/>
  <c r="H110" i="1"/>
  <c r="B111" i="1"/>
  <c r="D111" i="1"/>
  <c r="H111" i="1"/>
  <c r="B112" i="1"/>
  <c r="D112" i="1"/>
  <c r="H112" i="1"/>
  <c r="B113" i="1"/>
  <c r="D113" i="1"/>
  <c r="H113" i="1"/>
  <c r="B114" i="1"/>
  <c r="D114" i="1"/>
  <c r="H114" i="1"/>
  <c r="B115" i="1"/>
  <c r="D115" i="1"/>
  <c r="H115" i="1"/>
  <c r="B116" i="1"/>
  <c r="D116" i="1"/>
  <c r="H116" i="1"/>
  <c r="B117" i="1"/>
  <c r="D117" i="1"/>
  <c r="H117" i="1"/>
  <c r="B118" i="1"/>
  <c r="D118" i="1"/>
  <c r="H118" i="1"/>
  <c r="B119" i="1"/>
  <c r="D119" i="1"/>
  <c r="H119" i="1"/>
  <c r="B120" i="1"/>
  <c r="D120" i="1"/>
  <c r="H120" i="1"/>
  <c r="B121" i="1"/>
  <c r="D121" i="1"/>
  <c r="H121" i="1"/>
  <c r="B122" i="1"/>
  <c r="D122" i="1"/>
  <c r="H122" i="1"/>
  <c r="B123" i="1"/>
  <c r="D123" i="1"/>
  <c r="H123" i="1"/>
  <c r="B124" i="1"/>
  <c r="D124" i="1"/>
  <c r="H124" i="1"/>
  <c r="B125" i="1"/>
  <c r="D125" i="1"/>
  <c r="H125" i="1"/>
  <c r="B126" i="1"/>
  <c r="D126" i="1"/>
  <c r="H126" i="1"/>
  <c r="B127" i="1"/>
  <c r="D127" i="1"/>
  <c r="H127" i="1"/>
  <c r="B128" i="1"/>
  <c r="D128" i="1"/>
  <c r="H128" i="1"/>
  <c r="B129" i="1"/>
  <c r="D129" i="1"/>
  <c r="H129" i="1"/>
  <c r="B130" i="1"/>
  <c r="D130" i="1"/>
  <c r="H130" i="1"/>
  <c r="B131" i="1"/>
  <c r="D131" i="1"/>
  <c r="H131" i="1"/>
  <c r="B132" i="1"/>
  <c r="D132" i="1"/>
  <c r="H132" i="1"/>
  <c r="B133" i="1"/>
  <c r="D133" i="1"/>
  <c r="H133" i="1"/>
  <c r="B134" i="1"/>
  <c r="D134" i="1"/>
  <c r="H134" i="1"/>
  <c r="B135" i="1"/>
  <c r="D135" i="1"/>
  <c r="H135" i="1"/>
  <c r="B136" i="1"/>
  <c r="D136" i="1"/>
  <c r="H136" i="1"/>
  <c r="B137" i="1"/>
  <c r="D137" i="1"/>
  <c r="H137" i="1"/>
  <c r="B138" i="1"/>
  <c r="D138" i="1"/>
  <c r="H138" i="1"/>
  <c r="B139" i="1"/>
  <c r="D139" i="1"/>
  <c r="H139" i="1"/>
  <c r="B140" i="1"/>
  <c r="D140" i="1"/>
  <c r="H140" i="1"/>
  <c r="B141" i="1"/>
  <c r="D141" i="1"/>
  <c r="H141" i="1"/>
  <c r="B142" i="1"/>
  <c r="D142" i="1"/>
  <c r="H142" i="1"/>
  <c r="B143" i="1"/>
  <c r="D143" i="1"/>
  <c r="H143" i="1"/>
  <c r="B144" i="1"/>
  <c r="D144" i="1"/>
  <c r="H144" i="1"/>
  <c r="B145" i="1"/>
  <c r="D145" i="1"/>
  <c r="H145" i="1"/>
  <c r="B146" i="1"/>
  <c r="D146" i="1"/>
  <c r="H146" i="1"/>
  <c r="B147" i="1"/>
  <c r="D147" i="1"/>
  <c r="H147" i="1"/>
  <c r="B148" i="1"/>
  <c r="D148" i="1"/>
  <c r="H148" i="1"/>
  <c r="B149" i="1"/>
  <c r="D149" i="1"/>
  <c r="H149" i="1"/>
  <c r="B150" i="1"/>
  <c r="D150" i="1"/>
  <c r="H150" i="1"/>
  <c r="B151" i="1"/>
  <c r="D151" i="1"/>
  <c r="H151" i="1"/>
  <c r="B152" i="1"/>
  <c r="D152" i="1"/>
  <c r="H152" i="1"/>
  <c r="B153" i="1"/>
  <c r="D153" i="1"/>
  <c r="H153" i="1"/>
  <c r="B154" i="1"/>
  <c r="D154" i="1"/>
  <c r="H154" i="1"/>
  <c r="B155" i="1"/>
  <c r="D155" i="1"/>
  <c r="H155" i="1"/>
  <c r="B156" i="1"/>
  <c r="D156" i="1"/>
  <c r="H156" i="1"/>
  <c r="B157" i="1"/>
  <c r="D157" i="1"/>
  <c r="H157" i="1"/>
  <c r="B158" i="1"/>
  <c r="D158" i="1"/>
  <c r="H158" i="1"/>
  <c r="B159" i="1"/>
  <c r="D159" i="1"/>
  <c r="H159" i="1"/>
  <c r="B160" i="1"/>
  <c r="D160" i="1"/>
  <c r="H160" i="1"/>
  <c r="B161" i="1"/>
  <c r="D161" i="1"/>
  <c r="H161" i="1"/>
  <c r="B162" i="1"/>
  <c r="D162" i="1"/>
  <c r="H162" i="1"/>
  <c r="B163" i="1"/>
  <c r="D163" i="1"/>
  <c r="H163" i="1"/>
  <c r="B164" i="1"/>
  <c r="D164" i="1"/>
  <c r="H164" i="1"/>
  <c r="B165" i="1"/>
  <c r="D165" i="1"/>
  <c r="H165" i="1"/>
  <c r="B166" i="1"/>
  <c r="D166" i="1"/>
  <c r="H166" i="1"/>
  <c r="B167" i="1"/>
  <c r="D167" i="1"/>
  <c r="H167" i="1"/>
  <c r="B168" i="1"/>
  <c r="D168" i="1"/>
  <c r="H168" i="1"/>
  <c r="B169" i="1"/>
  <c r="D169" i="1"/>
  <c r="H169" i="1"/>
  <c r="B170" i="1"/>
  <c r="D170" i="1"/>
  <c r="H170" i="1"/>
  <c r="B171" i="1"/>
  <c r="D171" i="1"/>
  <c r="H171" i="1"/>
  <c r="B172" i="1"/>
  <c r="D172" i="1"/>
  <c r="H172" i="1"/>
  <c r="B173" i="1"/>
  <c r="D173" i="1"/>
  <c r="H173" i="1"/>
  <c r="B174" i="1"/>
  <c r="D174" i="1"/>
  <c r="H174" i="1"/>
  <c r="B175" i="1"/>
  <c r="D175" i="1"/>
  <c r="H175" i="1"/>
  <c r="B176" i="1"/>
  <c r="D176" i="1"/>
  <c r="H176" i="1"/>
  <c r="B177" i="1"/>
  <c r="D177" i="1"/>
  <c r="H177" i="1"/>
  <c r="B178" i="1"/>
  <c r="D178" i="1"/>
  <c r="H178" i="1"/>
  <c r="B179" i="1"/>
  <c r="D179" i="1"/>
  <c r="H179" i="1"/>
  <c r="B180" i="1"/>
  <c r="D180" i="1"/>
  <c r="H180" i="1"/>
  <c r="B181" i="1"/>
  <c r="D181" i="1"/>
  <c r="H181" i="1"/>
  <c r="B182" i="1"/>
  <c r="D182" i="1"/>
  <c r="H182" i="1"/>
  <c r="B183" i="1"/>
  <c r="D183" i="1"/>
  <c r="H183" i="1"/>
  <c r="B184" i="1"/>
  <c r="D184" i="1"/>
  <c r="H184" i="1"/>
  <c r="B185" i="1"/>
  <c r="D185" i="1"/>
  <c r="H185" i="1"/>
  <c r="B186" i="1"/>
  <c r="D186" i="1"/>
  <c r="H186" i="1"/>
  <c r="B187" i="1"/>
  <c r="D187" i="1"/>
  <c r="H187" i="1"/>
  <c r="B188" i="1"/>
  <c r="D188" i="1"/>
  <c r="H188" i="1"/>
  <c r="B189" i="1"/>
  <c r="D189" i="1"/>
  <c r="H189" i="1"/>
  <c r="B190" i="1"/>
  <c r="D190" i="1"/>
  <c r="H190" i="1"/>
  <c r="B191" i="1"/>
  <c r="D191" i="1"/>
  <c r="H191" i="1"/>
  <c r="B192" i="1"/>
  <c r="D192" i="1"/>
  <c r="H192" i="1"/>
  <c r="B193" i="1"/>
  <c r="D193" i="1"/>
  <c r="H193" i="1"/>
  <c r="B194" i="1"/>
  <c r="D194" i="1"/>
  <c r="H194" i="1"/>
  <c r="B195" i="1"/>
  <c r="D195" i="1"/>
  <c r="H195" i="1"/>
  <c r="B196" i="1"/>
  <c r="D196" i="1"/>
  <c r="H196" i="1"/>
  <c r="B197" i="1"/>
  <c r="D197" i="1"/>
  <c r="H197" i="1"/>
  <c r="B198" i="1"/>
  <c r="D198" i="1"/>
  <c r="H198" i="1"/>
  <c r="B199" i="1"/>
  <c r="D199" i="1"/>
  <c r="H199" i="1"/>
  <c r="B200" i="1"/>
  <c r="D200" i="1"/>
  <c r="H200" i="1"/>
  <c r="B201" i="1"/>
  <c r="D201" i="1"/>
  <c r="H201" i="1"/>
  <c r="B202" i="1"/>
  <c r="D202" i="1"/>
  <c r="H202" i="1"/>
  <c r="B203" i="1"/>
  <c r="D203" i="1"/>
  <c r="H203" i="1"/>
  <c r="B204" i="1"/>
  <c r="D204" i="1"/>
  <c r="H204" i="1"/>
  <c r="B205" i="1"/>
  <c r="D205" i="1"/>
  <c r="H205" i="1"/>
  <c r="B206" i="1"/>
  <c r="D206" i="1"/>
  <c r="H206" i="1"/>
  <c r="B207" i="1"/>
  <c r="D207" i="1"/>
  <c r="H207" i="1"/>
  <c r="B208" i="1"/>
  <c r="D208" i="1"/>
  <c r="H208" i="1"/>
  <c r="B209" i="1"/>
  <c r="D209" i="1"/>
  <c r="H209" i="1"/>
  <c r="B210" i="1"/>
  <c r="D210" i="1"/>
  <c r="H210" i="1"/>
  <c r="B211" i="1"/>
  <c r="D211" i="1"/>
  <c r="H211" i="1"/>
  <c r="B212" i="1"/>
  <c r="D212" i="1"/>
  <c r="H212" i="1"/>
  <c r="B213" i="1"/>
  <c r="D213" i="1"/>
  <c r="H213" i="1"/>
  <c r="B214" i="1"/>
  <c r="D214" i="1"/>
  <c r="H214" i="1"/>
  <c r="B215" i="1"/>
  <c r="D215" i="1"/>
  <c r="H215" i="1"/>
  <c r="B216" i="1"/>
  <c r="D216" i="1"/>
  <c r="H216" i="1"/>
  <c r="B217" i="1"/>
  <c r="D217" i="1"/>
  <c r="H217" i="1"/>
  <c r="B218" i="1"/>
  <c r="D218" i="1"/>
  <c r="H218" i="1"/>
  <c r="B219" i="1"/>
  <c r="D219" i="1"/>
  <c r="H219" i="1"/>
  <c r="B220" i="1"/>
  <c r="D220" i="1"/>
  <c r="H220" i="1"/>
  <c r="B221" i="1"/>
  <c r="D221" i="1"/>
  <c r="H221" i="1"/>
  <c r="B222" i="1"/>
  <c r="D222" i="1"/>
  <c r="H222" i="1"/>
  <c r="B223" i="1"/>
  <c r="D223" i="1"/>
  <c r="H223" i="1"/>
  <c r="B224" i="1"/>
  <c r="D224" i="1"/>
  <c r="H224" i="1"/>
  <c r="B225" i="1"/>
  <c r="D225" i="1"/>
  <c r="H225" i="1"/>
  <c r="B226" i="1"/>
  <c r="D226" i="1"/>
  <c r="H226" i="1"/>
  <c r="B227" i="1"/>
  <c r="D227" i="1"/>
  <c r="H227" i="1"/>
  <c r="B228" i="1"/>
  <c r="D228" i="1"/>
  <c r="H228" i="1"/>
  <c r="B229" i="1"/>
  <c r="D229" i="1"/>
  <c r="H229" i="1"/>
  <c r="B230" i="1"/>
  <c r="D230" i="1"/>
  <c r="H230" i="1"/>
  <c r="B231" i="1"/>
  <c r="D231" i="1"/>
  <c r="H231" i="1"/>
  <c r="B232" i="1"/>
  <c r="D232" i="1"/>
  <c r="H232" i="1"/>
  <c r="B233" i="1"/>
  <c r="D233" i="1"/>
  <c r="H233" i="1"/>
  <c r="B234" i="1"/>
  <c r="D234" i="1"/>
  <c r="H234" i="1"/>
  <c r="B235" i="1"/>
  <c r="D235" i="1"/>
  <c r="H235" i="1"/>
  <c r="B236" i="1"/>
  <c r="D236" i="1"/>
  <c r="H236" i="1"/>
  <c r="B237" i="1"/>
  <c r="D237" i="1"/>
  <c r="H237" i="1"/>
  <c r="B238" i="1"/>
  <c r="D238" i="1"/>
  <c r="H238" i="1"/>
  <c r="B239" i="1"/>
  <c r="D239" i="1"/>
  <c r="H239" i="1"/>
  <c r="B240" i="1"/>
  <c r="D240" i="1"/>
  <c r="H240" i="1"/>
  <c r="B241" i="1"/>
  <c r="D241" i="1"/>
  <c r="H241" i="1"/>
  <c r="B242" i="1"/>
  <c r="D242" i="1"/>
  <c r="H242" i="1"/>
  <c r="B243" i="1"/>
  <c r="D243" i="1"/>
  <c r="H243" i="1"/>
  <c r="B244" i="1"/>
  <c r="D244" i="1"/>
  <c r="H244" i="1"/>
  <c r="B245" i="1"/>
  <c r="D245" i="1"/>
  <c r="H245" i="1"/>
  <c r="B246" i="1"/>
  <c r="D246" i="1"/>
  <c r="H246" i="1"/>
  <c r="B247" i="1"/>
  <c r="D247" i="1"/>
  <c r="H247" i="1"/>
  <c r="B248" i="1"/>
  <c r="D248" i="1"/>
  <c r="H248" i="1"/>
  <c r="B249" i="1"/>
  <c r="D249" i="1"/>
  <c r="H249" i="1"/>
  <c r="B250" i="1"/>
  <c r="D250" i="1"/>
  <c r="H250" i="1"/>
  <c r="B251" i="1"/>
  <c r="D251" i="1"/>
  <c r="H251" i="1"/>
  <c r="B252" i="1"/>
  <c r="D252" i="1"/>
  <c r="H252" i="1"/>
  <c r="B253" i="1"/>
  <c r="D253" i="1"/>
  <c r="H253" i="1"/>
  <c r="B254" i="1"/>
  <c r="D254" i="1"/>
  <c r="H254" i="1"/>
  <c r="B255" i="1"/>
  <c r="D255" i="1"/>
  <c r="H255" i="1"/>
  <c r="B256" i="1"/>
  <c r="D256" i="1"/>
  <c r="H256" i="1"/>
  <c r="B257" i="1"/>
  <c r="D257" i="1"/>
  <c r="H257" i="1"/>
  <c r="B258" i="1"/>
  <c r="D258" i="1"/>
  <c r="H258" i="1"/>
  <c r="B259" i="1"/>
  <c r="D259" i="1"/>
  <c r="H259" i="1"/>
  <c r="B260" i="1"/>
  <c r="D260" i="1"/>
  <c r="H260" i="1"/>
  <c r="B261" i="1"/>
  <c r="D261" i="1"/>
  <c r="H261" i="1"/>
  <c r="B262" i="1"/>
  <c r="D262" i="1"/>
  <c r="H262" i="1"/>
  <c r="B263" i="1"/>
  <c r="D263" i="1"/>
  <c r="H263" i="1"/>
  <c r="B264" i="1"/>
  <c r="D264" i="1"/>
  <c r="H264" i="1"/>
  <c r="B265" i="1"/>
  <c r="D265" i="1"/>
  <c r="H265" i="1"/>
  <c r="B266" i="1"/>
  <c r="D266" i="1"/>
  <c r="H266" i="1"/>
  <c r="B267" i="1"/>
  <c r="D267" i="1"/>
  <c r="H267" i="1"/>
  <c r="B268" i="1"/>
  <c r="D268" i="1"/>
  <c r="H268" i="1"/>
  <c r="B269" i="1"/>
  <c r="D269" i="1"/>
  <c r="H269" i="1"/>
  <c r="B270" i="1"/>
  <c r="D270" i="1"/>
  <c r="H270" i="1"/>
  <c r="B271" i="1"/>
  <c r="D271" i="1"/>
  <c r="H271" i="1"/>
  <c r="B272" i="1"/>
  <c r="D272" i="1"/>
  <c r="H272" i="1"/>
  <c r="B273" i="1"/>
  <c r="D273" i="1"/>
  <c r="H273" i="1"/>
  <c r="B274" i="1"/>
  <c r="D274" i="1"/>
  <c r="H274" i="1"/>
  <c r="B275" i="1"/>
  <c r="D275" i="1"/>
  <c r="H275" i="1"/>
  <c r="B276" i="1"/>
  <c r="D276" i="1"/>
  <c r="H276" i="1"/>
  <c r="B277" i="1"/>
  <c r="D277" i="1"/>
  <c r="H277" i="1"/>
  <c r="B278" i="1"/>
  <c r="D278" i="1"/>
  <c r="H278" i="1"/>
  <c r="B279" i="1"/>
  <c r="D279" i="1"/>
  <c r="H279" i="1"/>
  <c r="B280" i="1"/>
  <c r="D280" i="1"/>
  <c r="H280" i="1"/>
  <c r="B281" i="1"/>
  <c r="D281" i="1"/>
  <c r="H281" i="1"/>
  <c r="B282" i="1"/>
  <c r="D282" i="1"/>
  <c r="H282" i="1"/>
  <c r="B283" i="1"/>
  <c r="D283" i="1"/>
  <c r="H283" i="1"/>
  <c r="B284" i="1"/>
  <c r="D284" i="1"/>
  <c r="H284" i="1"/>
  <c r="B285" i="1"/>
  <c r="D285" i="1"/>
  <c r="H285" i="1"/>
  <c r="B286" i="1"/>
  <c r="D286" i="1"/>
  <c r="H286" i="1"/>
  <c r="B287" i="1"/>
  <c r="D287" i="1"/>
  <c r="H287" i="1"/>
  <c r="B288" i="1"/>
  <c r="D288" i="1"/>
  <c r="H288" i="1"/>
  <c r="B289" i="1"/>
  <c r="D289" i="1"/>
  <c r="H289" i="1"/>
  <c r="B290" i="1"/>
  <c r="D290" i="1"/>
  <c r="H290" i="1"/>
  <c r="B291" i="1"/>
  <c r="D291" i="1"/>
  <c r="H291" i="1"/>
  <c r="B292" i="1"/>
  <c r="D292" i="1"/>
  <c r="H292" i="1"/>
  <c r="B293" i="1"/>
  <c r="D293" i="1"/>
  <c r="H293" i="1"/>
  <c r="B294" i="1"/>
  <c r="D294" i="1"/>
  <c r="H294" i="1"/>
  <c r="B295" i="1"/>
  <c r="D295" i="1"/>
  <c r="H295" i="1"/>
  <c r="B296" i="1"/>
  <c r="D296" i="1"/>
  <c r="H296" i="1"/>
  <c r="B297" i="1"/>
  <c r="D297" i="1"/>
  <c r="H297" i="1"/>
  <c r="B298" i="1"/>
  <c r="D298" i="1"/>
  <c r="H298" i="1"/>
  <c r="B299" i="1"/>
  <c r="D299" i="1"/>
  <c r="H299" i="1"/>
  <c r="B300" i="1"/>
  <c r="D300" i="1"/>
  <c r="H300" i="1"/>
  <c r="B301" i="1"/>
  <c r="D301" i="1"/>
  <c r="H301" i="1"/>
  <c r="B302" i="1"/>
  <c r="D302" i="1"/>
  <c r="H302" i="1"/>
  <c r="B303" i="1"/>
  <c r="D303" i="1"/>
  <c r="H303" i="1"/>
  <c r="B304" i="1"/>
  <c r="D304" i="1"/>
  <c r="H304" i="1"/>
  <c r="B305" i="1"/>
  <c r="D305" i="1"/>
  <c r="H305" i="1"/>
  <c r="B306" i="1"/>
  <c r="D306" i="1"/>
  <c r="H306" i="1"/>
  <c r="B307" i="1"/>
  <c r="D307" i="1"/>
  <c r="H307" i="1"/>
  <c r="B308" i="1"/>
  <c r="D308" i="1"/>
  <c r="H308" i="1"/>
  <c r="B309" i="1"/>
  <c r="D309" i="1"/>
  <c r="H309" i="1"/>
  <c r="B310" i="1"/>
  <c r="D310" i="1"/>
  <c r="H310" i="1"/>
  <c r="B311" i="1"/>
  <c r="D311" i="1"/>
  <c r="H311" i="1"/>
  <c r="B312" i="1"/>
  <c r="D312" i="1"/>
  <c r="H312" i="1"/>
  <c r="B313" i="1"/>
  <c r="D313" i="1"/>
  <c r="H313" i="1"/>
  <c r="B314" i="1"/>
  <c r="D314" i="1"/>
  <c r="H314" i="1"/>
  <c r="B315" i="1"/>
  <c r="D315" i="1"/>
  <c r="H315" i="1"/>
  <c r="B316" i="1"/>
  <c r="D316" i="1"/>
  <c r="H316" i="1"/>
  <c r="B317" i="1"/>
  <c r="D317" i="1"/>
  <c r="H317" i="1"/>
  <c r="B318" i="1"/>
  <c r="D318" i="1"/>
  <c r="H318" i="1"/>
  <c r="B319" i="1"/>
  <c r="D319" i="1"/>
  <c r="H319" i="1"/>
  <c r="B320" i="1"/>
  <c r="D320" i="1"/>
  <c r="H320" i="1"/>
  <c r="B321" i="1"/>
  <c r="D321" i="1"/>
  <c r="H321" i="1"/>
  <c r="B322" i="1"/>
  <c r="D322" i="1"/>
  <c r="H322" i="1"/>
  <c r="B323" i="1"/>
  <c r="D323" i="1"/>
  <c r="H323" i="1"/>
  <c r="B324" i="1"/>
  <c r="D324" i="1"/>
  <c r="H324" i="1"/>
  <c r="B325" i="1"/>
  <c r="D325" i="1"/>
  <c r="H325" i="1"/>
  <c r="B326" i="1"/>
  <c r="D326" i="1"/>
  <c r="H326" i="1"/>
  <c r="B327" i="1"/>
  <c r="D327" i="1"/>
  <c r="H327" i="1"/>
  <c r="B328" i="1"/>
  <c r="D328" i="1"/>
  <c r="H328" i="1"/>
  <c r="B329" i="1"/>
  <c r="D329" i="1"/>
  <c r="H329" i="1"/>
  <c r="B330" i="1"/>
  <c r="D330" i="1"/>
  <c r="H330" i="1"/>
  <c r="B331" i="1"/>
  <c r="D331" i="1"/>
  <c r="H331" i="1"/>
  <c r="B332" i="1"/>
  <c r="D332" i="1"/>
  <c r="H332" i="1"/>
  <c r="B333" i="1"/>
  <c r="D333" i="1"/>
  <c r="H333" i="1"/>
  <c r="B334" i="1"/>
  <c r="D334" i="1"/>
  <c r="H334" i="1"/>
  <c r="B335" i="1"/>
  <c r="D335" i="1"/>
  <c r="H335" i="1"/>
  <c r="B336" i="1"/>
  <c r="D336" i="1"/>
  <c r="H336" i="1"/>
  <c r="B337" i="1"/>
  <c r="D337" i="1"/>
  <c r="H337" i="1"/>
  <c r="B338" i="1"/>
  <c r="D338" i="1"/>
  <c r="H338" i="1"/>
  <c r="B339" i="1"/>
  <c r="D339" i="1"/>
  <c r="H339" i="1"/>
  <c r="B340" i="1"/>
  <c r="D340" i="1"/>
  <c r="H340" i="1"/>
  <c r="B341" i="1"/>
  <c r="D341" i="1"/>
  <c r="H341" i="1"/>
  <c r="B342" i="1"/>
  <c r="D342" i="1"/>
  <c r="H342" i="1"/>
  <c r="B343" i="1"/>
  <c r="D343" i="1"/>
  <c r="H343" i="1"/>
  <c r="B344" i="1"/>
  <c r="D344" i="1"/>
  <c r="H344" i="1"/>
  <c r="B345" i="1"/>
  <c r="D345" i="1"/>
  <c r="H345" i="1"/>
  <c r="B346" i="1"/>
  <c r="D346" i="1"/>
  <c r="H346" i="1"/>
  <c r="B347" i="1"/>
  <c r="D347" i="1"/>
  <c r="H347" i="1"/>
  <c r="B348" i="1"/>
  <c r="D348" i="1"/>
  <c r="H348" i="1"/>
  <c r="B349" i="1"/>
  <c r="D349" i="1"/>
  <c r="H349" i="1"/>
  <c r="B350" i="1"/>
  <c r="D350" i="1"/>
  <c r="H350" i="1"/>
  <c r="B351" i="1"/>
  <c r="D351" i="1"/>
  <c r="H351" i="1"/>
  <c r="B352" i="1"/>
  <c r="D352" i="1"/>
  <c r="H352" i="1"/>
  <c r="B353" i="1"/>
  <c r="D353" i="1"/>
  <c r="H353" i="1"/>
  <c r="B354" i="1"/>
  <c r="D354" i="1"/>
  <c r="H354" i="1"/>
  <c r="B355" i="1"/>
  <c r="D355" i="1"/>
  <c r="H355" i="1"/>
  <c r="B356" i="1"/>
  <c r="D356" i="1"/>
  <c r="H356" i="1"/>
  <c r="B357" i="1"/>
  <c r="D357" i="1"/>
  <c r="H357" i="1"/>
  <c r="B358" i="1"/>
  <c r="D358" i="1"/>
  <c r="H358" i="1"/>
  <c r="B359" i="1"/>
  <c r="D359" i="1"/>
  <c r="H359" i="1"/>
  <c r="B360" i="1"/>
  <c r="D360" i="1"/>
  <c r="H360" i="1"/>
  <c r="B361" i="1"/>
  <c r="D361" i="1"/>
  <c r="H361" i="1"/>
  <c r="B362" i="1"/>
  <c r="D362" i="1"/>
  <c r="H362" i="1"/>
  <c r="B363" i="1"/>
  <c r="D363" i="1"/>
  <c r="H363" i="1"/>
  <c r="B364" i="1"/>
  <c r="D364" i="1"/>
  <c r="H364" i="1"/>
  <c r="B365" i="1"/>
  <c r="D365" i="1"/>
  <c r="H365" i="1"/>
  <c r="B366" i="1"/>
  <c r="D366" i="1"/>
  <c r="H366" i="1"/>
  <c r="B367" i="1"/>
  <c r="D367" i="1"/>
  <c r="H367" i="1"/>
  <c r="B368" i="1"/>
  <c r="D368" i="1"/>
  <c r="H368" i="1"/>
  <c r="B369" i="1"/>
  <c r="D369" i="1"/>
  <c r="H369" i="1"/>
  <c r="B370" i="1"/>
  <c r="D370" i="1"/>
  <c r="H370" i="1"/>
  <c r="B371" i="1"/>
  <c r="D371" i="1"/>
  <c r="H371" i="1"/>
  <c r="B372" i="1"/>
  <c r="D372" i="1"/>
  <c r="H372" i="1"/>
  <c r="B373" i="1"/>
  <c r="D373" i="1"/>
  <c r="H373" i="1"/>
  <c r="B374" i="1"/>
  <c r="D374" i="1"/>
  <c r="H374" i="1"/>
  <c r="B375" i="1"/>
  <c r="D375" i="1"/>
  <c r="H375" i="1"/>
  <c r="B376" i="1"/>
  <c r="D376" i="1"/>
  <c r="H376" i="1"/>
  <c r="B377" i="1"/>
  <c r="D377" i="1"/>
  <c r="H377" i="1"/>
  <c r="B378" i="1"/>
  <c r="D378" i="1"/>
  <c r="H378" i="1"/>
  <c r="B379" i="1"/>
  <c r="D379" i="1"/>
  <c r="H379" i="1"/>
  <c r="B380" i="1"/>
  <c r="D380" i="1"/>
  <c r="H380" i="1"/>
  <c r="B381" i="1"/>
  <c r="D381" i="1"/>
  <c r="H381" i="1"/>
  <c r="B382" i="1"/>
  <c r="D382" i="1"/>
  <c r="H382" i="1"/>
  <c r="B383" i="1"/>
  <c r="D383" i="1"/>
  <c r="H383" i="1"/>
  <c r="B384" i="1"/>
  <c r="D384" i="1"/>
  <c r="H384" i="1"/>
  <c r="B385" i="1"/>
  <c r="D385" i="1"/>
  <c r="H385" i="1"/>
  <c r="B386" i="1"/>
  <c r="D386" i="1"/>
  <c r="H386" i="1"/>
  <c r="B387" i="1"/>
  <c r="D387" i="1"/>
  <c r="H387" i="1"/>
  <c r="B388" i="1"/>
  <c r="D388" i="1"/>
  <c r="H388" i="1"/>
  <c r="B389" i="1"/>
  <c r="D389" i="1"/>
  <c r="H389" i="1"/>
  <c r="B390" i="1"/>
  <c r="D390" i="1"/>
  <c r="H390" i="1"/>
  <c r="B391" i="1"/>
  <c r="D391" i="1"/>
  <c r="H391" i="1"/>
  <c r="B392" i="1"/>
  <c r="D392" i="1"/>
  <c r="H392" i="1"/>
  <c r="B393" i="1"/>
  <c r="D393" i="1"/>
  <c r="H393" i="1"/>
  <c r="B394" i="1"/>
  <c r="D394" i="1"/>
  <c r="H394" i="1"/>
  <c r="B395" i="1"/>
  <c r="D395" i="1"/>
  <c r="H395" i="1"/>
  <c r="B396" i="1"/>
  <c r="D396" i="1"/>
  <c r="H396" i="1"/>
  <c r="B397" i="1"/>
  <c r="D397" i="1"/>
  <c r="H397" i="1"/>
  <c r="B398" i="1"/>
  <c r="D398" i="1"/>
  <c r="H398" i="1"/>
  <c r="B399" i="1"/>
  <c r="D399" i="1"/>
  <c r="H399" i="1"/>
  <c r="B400" i="1"/>
  <c r="D400" i="1"/>
  <c r="H400" i="1"/>
  <c r="B401" i="1"/>
  <c r="D401" i="1"/>
  <c r="H401" i="1"/>
  <c r="B402" i="1"/>
  <c r="D402" i="1"/>
  <c r="H402" i="1"/>
  <c r="B403" i="1"/>
  <c r="D403" i="1"/>
  <c r="H403" i="1"/>
  <c r="B404" i="1"/>
  <c r="D404" i="1"/>
  <c r="H404" i="1"/>
  <c r="B405" i="1"/>
  <c r="D405" i="1"/>
  <c r="H405" i="1"/>
  <c r="B406" i="1"/>
  <c r="D406" i="1"/>
  <c r="H406" i="1"/>
  <c r="B407" i="1"/>
  <c r="D407" i="1"/>
  <c r="H407" i="1"/>
  <c r="B408" i="1"/>
  <c r="D408" i="1"/>
  <c r="H408" i="1"/>
  <c r="B409" i="1"/>
  <c r="D409" i="1"/>
  <c r="H409" i="1"/>
  <c r="B410" i="1"/>
  <c r="D410" i="1"/>
  <c r="H410" i="1"/>
  <c r="B411" i="1"/>
  <c r="D411" i="1"/>
  <c r="H411" i="1"/>
  <c r="B412" i="1"/>
  <c r="D412" i="1"/>
  <c r="H412" i="1"/>
  <c r="B413" i="1"/>
  <c r="D413" i="1"/>
  <c r="H413" i="1"/>
  <c r="B414" i="1"/>
  <c r="D414" i="1"/>
  <c r="H414" i="1"/>
  <c r="B415" i="1"/>
  <c r="D415" i="1"/>
  <c r="H415" i="1"/>
  <c r="B416" i="1"/>
  <c r="D416" i="1"/>
  <c r="H416" i="1"/>
  <c r="B417" i="1"/>
  <c r="D417" i="1"/>
  <c r="H417" i="1"/>
  <c r="B418" i="1"/>
  <c r="D418" i="1"/>
  <c r="H418" i="1"/>
  <c r="B419" i="1"/>
  <c r="D419" i="1"/>
  <c r="H419" i="1"/>
  <c r="B420" i="1"/>
  <c r="D420" i="1"/>
  <c r="H420" i="1"/>
  <c r="B421" i="1"/>
  <c r="D421" i="1"/>
  <c r="H421" i="1"/>
  <c r="B422" i="1"/>
  <c r="D422" i="1"/>
  <c r="H422" i="1"/>
  <c r="B423" i="1"/>
  <c r="D423" i="1"/>
  <c r="H423" i="1"/>
  <c r="B424" i="1"/>
  <c r="D424" i="1"/>
  <c r="H424" i="1"/>
  <c r="B425" i="1"/>
  <c r="D425" i="1"/>
  <c r="H425" i="1"/>
  <c r="B426" i="1"/>
  <c r="D426" i="1"/>
  <c r="H426" i="1"/>
  <c r="B427" i="1"/>
  <c r="D427" i="1"/>
  <c r="H427" i="1"/>
  <c r="B428" i="1"/>
  <c r="D428" i="1"/>
  <c r="H428" i="1"/>
  <c r="B429" i="1"/>
  <c r="D429" i="1"/>
  <c r="H429" i="1"/>
  <c r="B430" i="1"/>
  <c r="D430" i="1"/>
  <c r="H430" i="1"/>
  <c r="B431" i="1"/>
  <c r="D431" i="1"/>
  <c r="H431" i="1"/>
  <c r="B432" i="1"/>
  <c r="D432" i="1"/>
  <c r="H432" i="1"/>
  <c r="B433" i="1"/>
  <c r="D433" i="1"/>
  <c r="H433" i="1"/>
  <c r="B434" i="1"/>
  <c r="D434" i="1"/>
  <c r="H434" i="1"/>
  <c r="B435" i="1"/>
  <c r="D435" i="1"/>
  <c r="H435" i="1"/>
  <c r="B436" i="1"/>
  <c r="D436" i="1"/>
  <c r="H436" i="1"/>
  <c r="B437" i="1"/>
  <c r="D437" i="1"/>
  <c r="H437" i="1"/>
  <c r="B438" i="1"/>
  <c r="D438" i="1"/>
  <c r="H438" i="1"/>
  <c r="B439" i="1"/>
  <c r="D439" i="1"/>
  <c r="H439" i="1"/>
  <c r="B440" i="1"/>
  <c r="D440" i="1"/>
  <c r="H440" i="1"/>
  <c r="B441" i="1"/>
  <c r="D441" i="1"/>
  <c r="H441" i="1"/>
  <c r="B442" i="1"/>
  <c r="D442" i="1"/>
  <c r="H442" i="1"/>
  <c r="B443" i="1"/>
  <c r="D443" i="1"/>
  <c r="H443" i="1"/>
  <c r="B444" i="1"/>
  <c r="D444" i="1"/>
  <c r="H444" i="1"/>
  <c r="B445" i="1"/>
  <c r="D445" i="1"/>
  <c r="H445" i="1"/>
  <c r="B446" i="1"/>
  <c r="D446" i="1"/>
  <c r="H446" i="1"/>
  <c r="B447" i="1"/>
  <c r="D447" i="1"/>
  <c r="H447" i="1"/>
  <c r="B448" i="1"/>
  <c r="D448" i="1"/>
  <c r="H448" i="1"/>
  <c r="B449" i="1"/>
  <c r="D449" i="1"/>
  <c r="H449" i="1"/>
  <c r="B450" i="1"/>
  <c r="D450" i="1"/>
  <c r="H450" i="1"/>
  <c r="B451" i="1"/>
  <c r="D451" i="1"/>
  <c r="H451" i="1"/>
  <c r="B452" i="1"/>
  <c r="D452" i="1"/>
  <c r="H452" i="1"/>
  <c r="B453" i="1"/>
  <c r="D453" i="1"/>
  <c r="H453" i="1"/>
  <c r="B454" i="1"/>
  <c r="D454" i="1"/>
  <c r="H454" i="1"/>
  <c r="B455" i="1"/>
  <c r="D455" i="1"/>
  <c r="H455" i="1"/>
  <c r="B456" i="1"/>
  <c r="D456" i="1"/>
  <c r="H456" i="1"/>
  <c r="B457" i="1"/>
  <c r="D457" i="1"/>
  <c r="H457" i="1"/>
  <c r="B458" i="1"/>
  <c r="D458" i="1"/>
  <c r="H458" i="1"/>
  <c r="B459" i="1"/>
  <c r="D459" i="1"/>
  <c r="H459" i="1"/>
  <c r="B460" i="1"/>
  <c r="D460" i="1"/>
  <c r="H460" i="1"/>
  <c r="B461" i="1"/>
  <c r="D461" i="1"/>
  <c r="H461" i="1"/>
  <c r="B462" i="1"/>
  <c r="D462" i="1"/>
  <c r="H462" i="1"/>
  <c r="B463" i="1"/>
  <c r="D463" i="1"/>
  <c r="H463" i="1"/>
  <c r="B464" i="1"/>
  <c r="D464" i="1"/>
  <c r="H464" i="1"/>
  <c r="B465" i="1"/>
  <c r="D465" i="1"/>
  <c r="H465" i="1"/>
  <c r="B466" i="1"/>
  <c r="D466" i="1"/>
  <c r="H466" i="1"/>
  <c r="B467" i="1"/>
  <c r="D467" i="1"/>
  <c r="H467" i="1"/>
  <c r="B468" i="1"/>
  <c r="D468" i="1"/>
  <c r="H468" i="1"/>
  <c r="B469" i="1"/>
  <c r="D469" i="1"/>
  <c r="H469" i="1"/>
  <c r="B470" i="1"/>
  <c r="D470" i="1"/>
  <c r="H470" i="1"/>
  <c r="B471" i="1"/>
  <c r="D471" i="1"/>
  <c r="H471" i="1"/>
  <c r="B472" i="1"/>
  <c r="D472" i="1"/>
  <c r="H472" i="1"/>
  <c r="B473" i="1"/>
  <c r="D473" i="1"/>
  <c r="H473" i="1"/>
  <c r="B474" i="1"/>
  <c r="D474" i="1"/>
  <c r="H474" i="1"/>
  <c r="B475" i="1"/>
  <c r="D475" i="1"/>
  <c r="H475" i="1"/>
  <c r="B476" i="1"/>
  <c r="D476" i="1"/>
  <c r="H476" i="1"/>
  <c r="B477" i="1"/>
  <c r="D477" i="1"/>
  <c r="H477" i="1"/>
  <c r="B478" i="1"/>
  <c r="D478" i="1"/>
  <c r="H478" i="1"/>
  <c r="B479" i="1"/>
  <c r="D479" i="1"/>
  <c r="H479" i="1"/>
  <c r="B480" i="1"/>
  <c r="D480" i="1"/>
  <c r="H480" i="1"/>
  <c r="B481" i="1"/>
  <c r="D481" i="1"/>
  <c r="H481" i="1"/>
  <c r="B482" i="1"/>
  <c r="D482" i="1"/>
  <c r="H482" i="1"/>
  <c r="B483" i="1"/>
  <c r="D483" i="1"/>
  <c r="H483" i="1"/>
  <c r="B484" i="1"/>
  <c r="D484" i="1"/>
  <c r="H484" i="1"/>
  <c r="B485" i="1"/>
  <c r="D485" i="1"/>
  <c r="H485" i="1"/>
  <c r="B486" i="1"/>
  <c r="D486" i="1"/>
  <c r="H486" i="1"/>
  <c r="B487" i="1"/>
  <c r="D487" i="1"/>
  <c r="H487" i="1"/>
  <c r="B488" i="1"/>
  <c r="D488" i="1"/>
  <c r="H488" i="1"/>
  <c r="B489" i="1"/>
  <c r="D489" i="1"/>
  <c r="H489" i="1"/>
  <c r="B490" i="1"/>
  <c r="D490" i="1"/>
  <c r="H490" i="1"/>
  <c r="B491" i="1"/>
  <c r="D491" i="1"/>
  <c r="H491" i="1"/>
  <c r="B492" i="1"/>
  <c r="D492" i="1"/>
  <c r="H492" i="1"/>
  <c r="B493" i="1"/>
  <c r="D493" i="1"/>
  <c r="H493" i="1"/>
  <c r="B494" i="1"/>
  <c r="D494" i="1"/>
  <c r="H494" i="1"/>
  <c r="B495" i="1"/>
  <c r="D495" i="1"/>
  <c r="H495" i="1"/>
  <c r="B496" i="1"/>
  <c r="D496" i="1"/>
  <c r="H496" i="1"/>
  <c r="B497" i="1"/>
  <c r="D497" i="1"/>
  <c r="H497" i="1"/>
  <c r="B498" i="1"/>
  <c r="D498" i="1"/>
  <c r="H498" i="1"/>
  <c r="B499" i="1"/>
  <c r="D499" i="1"/>
  <c r="H499" i="1"/>
  <c r="B500" i="1"/>
  <c r="D500" i="1"/>
  <c r="H500" i="1"/>
  <c r="B501" i="1"/>
  <c r="D501" i="1"/>
  <c r="H501" i="1"/>
  <c r="B502" i="1"/>
  <c r="D502" i="1"/>
  <c r="H502" i="1"/>
  <c r="B503" i="1"/>
  <c r="D503" i="1"/>
  <c r="H503" i="1"/>
  <c r="B504" i="1"/>
  <c r="D504" i="1"/>
  <c r="H504" i="1"/>
  <c r="B505" i="1"/>
  <c r="D505" i="1"/>
  <c r="H505" i="1"/>
  <c r="B506" i="1"/>
  <c r="D506" i="1"/>
  <c r="H506" i="1"/>
  <c r="B507" i="1"/>
  <c r="D507" i="1"/>
  <c r="H507" i="1"/>
  <c r="B508" i="1"/>
  <c r="D508" i="1"/>
  <c r="H508" i="1"/>
  <c r="B509" i="1"/>
  <c r="D509" i="1"/>
  <c r="H509" i="1"/>
  <c r="B510" i="1"/>
  <c r="D510" i="1"/>
  <c r="H510" i="1"/>
  <c r="B511" i="1"/>
  <c r="D511" i="1"/>
  <c r="H511" i="1"/>
  <c r="B512" i="1"/>
  <c r="D512" i="1"/>
  <c r="H512" i="1"/>
  <c r="B513" i="1"/>
  <c r="D513" i="1"/>
  <c r="H513" i="1"/>
  <c r="B514" i="1"/>
  <c r="D514" i="1"/>
  <c r="H514" i="1"/>
  <c r="B515" i="1"/>
  <c r="D515" i="1"/>
  <c r="H515" i="1"/>
  <c r="B516" i="1"/>
  <c r="D516" i="1"/>
  <c r="H516" i="1"/>
  <c r="B517" i="1"/>
  <c r="D517" i="1"/>
  <c r="H517" i="1"/>
  <c r="B518" i="1"/>
  <c r="D518" i="1"/>
  <c r="H518" i="1"/>
  <c r="B519" i="1"/>
  <c r="D519" i="1"/>
  <c r="H519" i="1"/>
  <c r="B520" i="1"/>
  <c r="D520" i="1"/>
  <c r="H520" i="1"/>
  <c r="B521" i="1"/>
  <c r="D521" i="1"/>
  <c r="H521" i="1"/>
  <c r="B522" i="1"/>
  <c r="D522" i="1"/>
  <c r="H522" i="1"/>
  <c r="B523" i="1"/>
  <c r="D523" i="1"/>
  <c r="H523" i="1"/>
  <c r="B524" i="1"/>
  <c r="D524" i="1"/>
  <c r="H524" i="1"/>
  <c r="B525" i="1"/>
  <c r="D525" i="1"/>
  <c r="H525" i="1"/>
  <c r="B526" i="1"/>
  <c r="D526" i="1"/>
  <c r="H526" i="1"/>
  <c r="B527" i="1"/>
  <c r="D527" i="1"/>
  <c r="H527" i="1"/>
  <c r="B528" i="1"/>
  <c r="D528" i="1"/>
  <c r="H528" i="1"/>
  <c r="B529" i="1"/>
  <c r="D529" i="1"/>
  <c r="H529" i="1"/>
  <c r="B530" i="1"/>
  <c r="D530" i="1"/>
  <c r="H530" i="1"/>
  <c r="B531" i="1"/>
  <c r="D531" i="1"/>
  <c r="H531" i="1"/>
  <c r="B532" i="1"/>
  <c r="D532" i="1"/>
  <c r="H532" i="1"/>
  <c r="B533" i="1"/>
  <c r="D533" i="1"/>
  <c r="H533" i="1"/>
  <c r="B534" i="1"/>
  <c r="D534" i="1"/>
  <c r="H534" i="1"/>
  <c r="B535" i="1"/>
  <c r="D535" i="1"/>
  <c r="H535" i="1"/>
  <c r="B536" i="1"/>
  <c r="D536" i="1"/>
  <c r="H536" i="1"/>
  <c r="B537" i="1"/>
  <c r="D537" i="1"/>
  <c r="H537" i="1"/>
  <c r="B538" i="1"/>
  <c r="D538" i="1"/>
  <c r="H538" i="1"/>
  <c r="B539" i="1"/>
  <c r="D539" i="1"/>
  <c r="H539" i="1"/>
  <c r="B540" i="1"/>
  <c r="D540" i="1"/>
  <c r="H540" i="1"/>
  <c r="B541" i="1"/>
  <c r="D541" i="1"/>
  <c r="H541" i="1"/>
  <c r="B542" i="1"/>
  <c r="D542" i="1"/>
  <c r="H542" i="1"/>
  <c r="B543" i="1"/>
  <c r="D543" i="1"/>
  <c r="H543" i="1"/>
  <c r="B544" i="1"/>
  <c r="D544" i="1"/>
  <c r="H544" i="1"/>
  <c r="B545" i="1"/>
  <c r="D545" i="1"/>
  <c r="H545" i="1"/>
  <c r="B546" i="1"/>
  <c r="D546" i="1"/>
  <c r="H546" i="1"/>
  <c r="B547" i="1"/>
  <c r="D547" i="1"/>
  <c r="H547" i="1"/>
  <c r="B548" i="1"/>
  <c r="D548" i="1"/>
  <c r="H548" i="1"/>
  <c r="B549" i="1"/>
  <c r="D549" i="1"/>
  <c r="H549" i="1"/>
  <c r="B550" i="1"/>
  <c r="D550" i="1"/>
  <c r="H550" i="1"/>
  <c r="B551" i="1"/>
  <c r="D551" i="1"/>
  <c r="H551" i="1"/>
  <c r="B552" i="1"/>
  <c r="D552" i="1"/>
  <c r="H552" i="1"/>
  <c r="B553" i="1"/>
  <c r="D553" i="1"/>
  <c r="H553" i="1"/>
  <c r="B554" i="1"/>
  <c r="D554" i="1"/>
  <c r="H554" i="1"/>
  <c r="B555" i="1"/>
  <c r="D555" i="1"/>
  <c r="H555" i="1"/>
  <c r="B556" i="1"/>
  <c r="D556" i="1"/>
  <c r="H556" i="1"/>
  <c r="B557" i="1"/>
  <c r="D557" i="1"/>
  <c r="H557" i="1"/>
  <c r="B558" i="1"/>
  <c r="D558" i="1"/>
  <c r="H558" i="1"/>
  <c r="B559" i="1"/>
  <c r="D559" i="1"/>
  <c r="H559" i="1"/>
  <c r="B560" i="1"/>
  <c r="D560" i="1"/>
  <c r="H560" i="1"/>
  <c r="B561" i="1"/>
  <c r="D561" i="1"/>
  <c r="H561" i="1"/>
  <c r="B562" i="1"/>
  <c r="D562" i="1"/>
  <c r="H562" i="1"/>
  <c r="B563" i="1"/>
  <c r="D563" i="1"/>
  <c r="H563" i="1"/>
  <c r="B564" i="1"/>
  <c r="D564" i="1"/>
  <c r="H564" i="1"/>
  <c r="B565" i="1"/>
  <c r="D565" i="1"/>
  <c r="H565" i="1"/>
  <c r="B566" i="1"/>
  <c r="D566" i="1"/>
  <c r="H566" i="1"/>
  <c r="B567" i="1"/>
  <c r="D567" i="1"/>
  <c r="H567" i="1"/>
  <c r="B568" i="1"/>
  <c r="D568" i="1"/>
  <c r="H568" i="1"/>
  <c r="B569" i="1"/>
  <c r="D569" i="1"/>
  <c r="H569" i="1"/>
  <c r="B570" i="1"/>
  <c r="D570" i="1"/>
  <c r="H570" i="1"/>
  <c r="B571" i="1"/>
  <c r="D571" i="1"/>
  <c r="H571" i="1"/>
  <c r="B572" i="1"/>
  <c r="D572" i="1"/>
  <c r="H572" i="1"/>
  <c r="B573" i="1"/>
  <c r="D573" i="1"/>
  <c r="H573" i="1"/>
  <c r="B574" i="1"/>
  <c r="D574" i="1"/>
  <c r="H574" i="1"/>
  <c r="B575" i="1"/>
  <c r="D575" i="1"/>
  <c r="H575" i="1"/>
  <c r="B576" i="1"/>
  <c r="D576" i="1"/>
  <c r="H576" i="1"/>
  <c r="B577" i="1"/>
  <c r="D577" i="1"/>
  <c r="H577" i="1"/>
  <c r="B578" i="1"/>
  <c r="D578" i="1"/>
  <c r="H578" i="1"/>
  <c r="B579" i="1"/>
  <c r="D579" i="1"/>
  <c r="H579" i="1"/>
  <c r="B580" i="1"/>
  <c r="D580" i="1"/>
  <c r="H580" i="1"/>
  <c r="B581" i="1"/>
  <c r="D581" i="1"/>
  <c r="H581" i="1"/>
  <c r="B582" i="1"/>
  <c r="D582" i="1"/>
  <c r="H582" i="1"/>
  <c r="B583" i="1"/>
  <c r="D583" i="1"/>
  <c r="H583" i="1"/>
  <c r="B584" i="1"/>
  <c r="D584" i="1"/>
  <c r="H58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<sst xmlns="http://schemas.openxmlformats.org/spreadsheetml/2006/main" count="23077" uniqueCount="31">
  <si>
    <t>[TIMESERIES]</t>
  </si>
  <si>
    <t>ResultID</t>
  </si>
  <si>
    <t>DataValue</t>
  </si>
  <si>
    <t>ValueDateTime</t>
  </si>
  <si>
    <t>ValueDateTimeUTCOffset</t>
  </si>
  <si>
    <t>CensorCodeCV</t>
  </si>
  <si>
    <t>QualityCodeCV</t>
  </si>
  <si>
    <t>TimeAggregationInterval</t>
  </si>
  <si>
    <t>TimeAggregationItervalUnitsID</t>
  </si>
  <si>
    <t>(select min("ResultID") from "ODM2Core"."Results")</t>
  </si>
  <si>
    <t>;;Name</t>
  </si>
  <si>
    <t>Date</t>
  </si>
  <si>
    <t>Time</t>
  </si>
  <si>
    <t>Value</t>
  </si>
  <si>
    <t>;;--------------</t>
  </si>
  <si>
    <t>----------</t>
  </si>
  <si>
    <t>300_main_st_2_7_</t>
  </si>
  <si>
    <t>300_main_st_9_23</t>
  </si>
  <si>
    <t>300_main_st_7_16</t>
  </si>
  <si>
    <t>300_main_st_8_19</t>
  </si>
  <si>
    <t>300_main_st_9_4_</t>
  </si>
  <si>
    <t>300_main_st_7_11</t>
  </si>
  <si>
    <t>300_main_st_8_20</t>
  </si>
  <si>
    <t>300_main_st_8_17</t>
  </si>
  <si>
    <t>DateTime</t>
  </si>
  <si>
    <t>"provisional"</t>
  </si>
  <si>
    <t>(select "UnitsID" from "ODM2Core"."Units" where "UnitsTypeCV" = 'time' and "UnitsName"='second')</t>
  </si>
  <si>
    <t>Insert String</t>
  </si>
  <si>
    <t>provisional</t>
  </si>
  <si>
    <t>(select max("ResultID") from "ODM2Core"."Results")</t>
  </si>
  <si>
    <t>300_main_st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</si>
</sst>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;@"/>
    <numFmt numFmtId="166" formatCode="m/d/yy\ h: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6" fontId="0" fillId="0" borderId="0" xfId="0" applyNumberFormat="1"/>
    <xf numFmtId="0" fontId="0" fillId="0" borderId="0" xfId="0" quotePrefix="1"/>
    <xf numFmtId="0" fontId="0" fillId="0" borderId="0" xfId="0" applyNumberFormat="1"/>
    <xf numFmtId="0" fontId="3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63"/>
  <sheetViews>
    <sheetView topLeftCell="I1" workbookViewId="0">
      <selection activeCell="N5" sqref="N5"/>
    </sheetView>
  </sheetViews>
  <sheetFormatPr baseColWidth="10" defaultRowHeight="15" x14ac:dyDescent="0"/>
  <cols>
    <col min="1" max="1" width="16.83203125" bestFit="1" customWidth="1"/>
    <col min="2" max="2" width="15.6640625" customWidth="1"/>
    <col min="3" max="3" width="10.83203125" style="1"/>
    <col min="4" max="4" width="15" style="3" customWidth="1"/>
    <col min="6" max="6" width="43.83203125" bestFit="1" customWidth="1"/>
    <col min="8" max="8" width="15.83203125" style="5" customWidth="1"/>
    <col min="9" max="9" width="22" bestFit="1" customWidth="1"/>
    <col min="10" max="10" width="13.1640625" bestFit="1" customWidth="1"/>
    <col min="11" max="11" width="13.5" bestFit="1" customWidth="1"/>
    <col min="12" max="12" width="21.33203125" bestFit="1" customWidth="1"/>
    <col min="13" max="13" width="84" bestFit="1" customWidth="1"/>
    <col min="14" max="14" width="165.5" bestFit="1" customWidth="1"/>
  </cols>
  <sheetData>
    <row r="1" spans="1:14">
      <c r="A1" t="s">
        <v>0</v>
      </c>
    </row>
    <row r="2" spans="1:14">
      <c r="A2" t="s">
        <v>10</v>
      </c>
      <c r="B2" t="s">
        <v>11</v>
      </c>
      <c r="C2" s="1" t="s">
        <v>12</v>
      </c>
      <c r="D2" s="3" t="s">
        <v>24</v>
      </c>
      <c r="E2" t="s">
        <v>13</v>
      </c>
      <c r="I2" s="5">
        <f>H4</f>
        <v>41312</v>
      </c>
      <c r="J2" t="str">
        <f>TEXT(H4,"MM/DD/YYYY HH:MM:SS")</f>
        <v>02/07/2013 00:00:00</v>
      </c>
    </row>
    <row r="3" spans="1:14">
      <c r="A3" t="s">
        <v>14</v>
      </c>
      <c r="B3" t="s">
        <v>15</v>
      </c>
      <c r="C3" s="1" t="s">
        <v>15</v>
      </c>
      <c r="D3" s="4" t="s">
        <v>15</v>
      </c>
      <c r="E3" t="s">
        <v>15</v>
      </c>
      <c r="F3" t="s">
        <v>1</v>
      </c>
      <c r="G3" t="s">
        <v>2</v>
      </c>
      <c r="H3" s="5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27</v>
      </c>
    </row>
    <row r="4" spans="1:14">
      <c r="A4" t="s">
        <v>16</v>
      </c>
      <c r="B4" s="2">
        <f>DATE(2013,2,7)</f>
        <v>41312</v>
      </c>
      <c r="C4" s="1">
        <v>0</v>
      </c>
      <c r="D4" s="3">
        <f>B4+C4</f>
        <v>41312</v>
      </c>
      <c r="E4">
        <v>0</v>
      </c>
      <c r="F4" t="s">
        <v>29</v>
      </c>
      <c r="G4">
        <f>E4</f>
        <v>0</v>
      </c>
      <c r="H4" s="5">
        <f>D4</f>
        <v>41312</v>
      </c>
      <c r="I4">
        <f>-5</f>
        <v>-5</v>
      </c>
      <c r="J4" t="str">
        <f>"nc"</f>
        <v>nc</v>
      </c>
      <c r="K4" s="6" t="s">
        <v>28</v>
      </c>
      <c r="L4">
        <v>1</v>
      </c>
      <c r="M4" t="s">
        <v>26</v>
      </c>
      <c r="N4" t="str">
        <f>CONCATENATE("(",F4,",",G4,",","'",TEXT(H4,"MM/DD/YYYY HH:MM:SS"),"'",",",I4,",",,"'",J4,"'",",","'",K4,"'",",",L4,",",M4,"),")</f>
        <v>((select max("ResultID") from "ODM2Core"."Results"),0,'02/07/2013 00:00:00',-5,'nc','provisional',1,(select "UnitsID" from "ODM2Core"."Units" where "UnitsTypeCV" = 'time' and "UnitsName"='second')),</v>
      </c>
    </row>
    <row r="5" spans="1:14">
      <c r="A5" t="s">
        <v>16</v>
      </c>
      <c r="B5" s="2">
        <f t="shared" ref="B5:B68" si="0">DATE(2013,2,7)</f>
        <v>41312</v>
      </c>
      <c r="C5" s="1">
        <v>6.9444444444444447E-4</v>
      </c>
      <c r="D5" s="3">
        <f t="shared" ref="D5:D68" si="1">B5+C5</f>
        <v>41312.000694444447</v>
      </c>
      <c r="E5">
        <v>0.254</v>
      </c>
      <c r="F5" t="s">
        <v>29</v>
      </c>
      <c r="G5">
        <f t="shared" ref="G5:G68" si="2">E5</f>
        <v>0.254</v>
      </c>
      <c r="H5" s="5">
        <f t="shared" ref="H5:H68" si="3">D5</f>
        <v>41312.000694444447</v>
      </c>
      <c r="I5">
        <f t="shared" ref="I5:I68" si="4">-5</f>
        <v>-5</v>
      </c>
      <c r="J5" t="str">
        <f t="shared" ref="J5:J68" si="5">"nc"</f>
        <v>nc</v>
      </c>
      <c r="K5" s="6" t="s">
        <v>28</v>
      </c>
      <c r="L5">
        <v>1</v>
      </c>
      <c r="M5" t="s">
        <v>26</v>
      </c>
      <c r="N5" t="str">
        <f t="shared" ref="N5:N68" si="6">CONCATENATE("(",F5,",",G5,",","'",TEXT(H5,"MM/DD/YYYY HH:MM:SS"),"'",",",I5,",",,"'",J5,"'",",","'",K5,"'",",",L5,",",M5,"),")</f>
        <v>((select max("ResultID") from "ODM2Core"."Results"),0.254,'02/07/2013 00:01:00',-5,'nc','provisional',1,(select "UnitsID" from "ODM2Core"."Units" where "UnitsTypeCV" = 'time' and "UnitsName"='second')),</v>
      </c>
    </row>
    <row r="6" spans="1:14">
      <c r="A6" t="s">
        <v>16</v>
      </c>
      <c r="B6" s="2">
        <f t="shared" si="0"/>
        <v>41312</v>
      </c>
      <c r="C6" s="1">
        <v>1.3888888888888889E-3</v>
      </c>
      <c r="D6" s="3">
        <f t="shared" si="1"/>
        <v>41312.001388888886</v>
      </c>
      <c r="E6">
        <v>0.254</v>
      </c>
      <c r="F6" t="s">
        <v>29</v>
      </c>
      <c r="G6">
        <f t="shared" si="2"/>
        <v>0.254</v>
      </c>
      <c r="H6" s="5">
        <f t="shared" si="3"/>
        <v>41312.001388888886</v>
      </c>
      <c r="I6">
        <f t="shared" si="4"/>
        <v>-5</v>
      </c>
      <c r="J6" t="str">
        <f t="shared" si="5"/>
        <v>nc</v>
      </c>
      <c r="K6" s="6" t="s">
        <v>28</v>
      </c>
      <c r="L6">
        <v>1</v>
      </c>
      <c r="M6" t="s">
        <v>26</v>
      </c>
      <c r="N6" t="str">
        <f t="shared" si="6"/>
        <v>((select max("ResultID") from "ODM2Core"."Results"),0.254,'02/07/2013 00:02:00',-5,'nc','provisional',1,(select "UnitsID" from "ODM2Core"."Units" where "UnitsTypeCV" = 'time' and "UnitsName"='second')),</v>
      </c>
    </row>
    <row r="7" spans="1:14">
      <c r="A7" t="s">
        <v>16</v>
      </c>
      <c r="B7" s="2">
        <f t="shared" si="0"/>
        <v>41312</v>
      </c>
      <c r="C7" s="1">
        <v>2.0833333333333333E-3</v>
      </c>
      <c r="D7" s="3">
        <f t="shared" si="1"/>
        <v>41312.002083333333</v>
      </c>
      <c r="E7">
        <v>0.254</v>
      </c>
      <c r="F7" t="s">
        <v>29</v>
      </c>
      <c r="G7">
        <f t="shared" si="2"/>
        <v>0.254</v>
      </c>
      <c r="H7" s="5">
        <f t="shared" si="3"/>
        <v>41312.002083333333</v>
      </c>
      <c r="I7">
        <f t="shared" si="4"/>
        <v>-5</v>
      </c>
      <c r="J7" t="str">
        <f t="shared" si="5"/>
        <v>nc</v>
      </c>
      <c r="K7" s="6" t="s">
        <v>28</v>
      </c>
      <c r="L7">
        <v>1</v>
      </c>
      <c r="M7" t="s">
        <v>26</v>
      </c>
      <c r="N7" t="str">
        <f t="shared" si="6"/>
        <v>((select max("ResultID") from "ODM2Core"."Results"),0.254,'02/07/2013 00:03:00',-5,'nc','provisional',1,(select "UnitsID" from "ODM2Core"."Units" where "UnitsTypeCV" = 'time' and "UnitsName"='second')),</v>
      </c>
    </row>
    <row r="8" spans="1:14">
      <c r="A8" t="s">
        <v>16</v>
      </c>
      <c r="B8" s="2">
        <f t="shared" si="0"/>
        <v>41312</v>
      </c>
      <c r="C8" s="1">
        <v>2.7777777777777779E-3</v>
      </c>
      <c r="D8" s="3">
        <f t="shared" si="1"/>
        <v>41312.00277777778</v>
      </c>
      <c r="E8">
        <v>0.254</v>
      </c>
      <c r="F8" t="s">
        <v>29</v>
      </c>
      <c r="G8">
        <f t="shared" si="2"/>
        <v>0.254</v>
      </c>
      <c r="H8" s="5">
        <f t="shared" si="3"/>
        <v>41312.00277777778</v>
      </c>
      <c r="I8">
        <f t="shared" si="4"/>
        <v>-5</v>
      </c>
      <c r="J8" t="str">
        <f t="shared" si="5"/>
        <v>nc</v>
      </c>
      <c r="K8" s="6" t="s">
        <v>28</v>
      </c>
      <c r="L8">
        <v>1</v>
      </c>
      <c r="M8" t="s">
        <v>26</v>
      </c>
      <c r="N8" t="str">
        <f t="shared" si="6"/>
        <v>((select max("ResultID") from "ODM2Core"."Results"),0.254,'02/07/2013 00:04:00',-5,'nc','provisional',1,(select "UnitsID" from "ODM2Core"."Units" where "UnitsTypeCV" = 'time' and "UnitsName"='second')),</v>
      </c>
    </row>
    <row r="9" spans="1:14">
      <c r="A9" t="s">
        <v>16</v>
      </c>
      <c r="B9" s="2">
        <f t="shared" si="0"/>
        <v>41312</v>
      </c>
      <c r="C9" s="1">
        <v>3.472222222222222E-3</v>
      </c>
      <c r="D9" s="3">
        <f t="shared" si="1"/>
        <v>41312.003472222219</v>
      </c>
      <c r="E9">
        <v>0.254</v>
      </c>
      <c r="F9" t="s">
        <v>29</v>
      </c>
      <c r="G9">
        <f t="shared" si="2"/>
        <v>0.254</v>
      </c>
      <c r="H9" s="5">
        <f t="shared" si="3"/>
        <v>41312.003472222219</v>
      </c>
      <c r="I9">
        <f t="shared" si="4"/>
        <v>-5</v>
      </c>
      <c r="J9" t="str">
        <f t="shared" si="5"/>
        <v>nc</v>
      </c>
      <c r="K9" s="6" t="s">
        <v>28</v>
      </c>
      <c r="L9">
        <v>1</v>
      </c>
      <c r="M9" t="s">
        <v>26</v>
      </c>
      <c r="N9" t="str">
        <f t="shared" si="6"/>
        <v>((select max("ResultID") from "ODM2Core"."Results"),0.254,'02/07/2013 00:05:00',-5,'nc','provisional',1,(select "UnitsID" from "ODM2Core"."Units" where "UnitsTypeCV" = 'time' and "UnitsName"='second')),</v>
      </c>
    </row>
    <row r="10" spans="1:14">
      <c r="A10" t="s">
        <v>16</v>
      </c>
      <c r="B10" s="2">
        <f t="shared" si="0"/>
        <v>41312</v>
      </c>
      <c r="C10" s="1">
        <v>4.1666666666666666E-3</v>
      </c>
      <c r="D10" s="3">
        <f t="shared" si="1"/>
        <v>41312.004166666666</v>
      </c>
      <c r="E10">
        <v>0.254</v>
      </c>
      <c r="F10" t="s">
        <v>29</v>
      </c>
      <c r="G10">
        <f t="shared" si="2"/>
        <v>0.254</v>
      </c>
      <c r="H10" s="5">
        <f t="shared" si="3"/>
        <v>41312.004166666666</v>
      </c>
      <c r="I10">
        <f t="shared" si="4"/>
        <v>-5</v>
      </c>
      <c r="J10" t="str">
        <f t="shared" si="5"/>
        <v>nc</v>
      </c>
      <c r="K10" s="6" t="s">
        <v>28</v>
      </c>
      <c r="L10">
        <v>1</v>
      </c>
      <c r="M10" t="s">
        <v>26</v>
      </c>
      <c r="N10" t="str">
        <f t="shared" si="6"/>
        <v>((select max("ResultID") from "ODM2Core"."Results"),0.254,'02/07/2013 00:06:00',-5,'nc','provisional',1,(select "UnitsID" from "ODM2Core"."Units" where "UnitsTypeCV" = 'time' and "UnitsName"='second')),</v>
      </c>
    </row>
    <row r="11" spans="1:14">
      <c r="A11" t="s">
        <v>16</v>
      </c>
      <c r="B11" s="2">
        <f t="shared" si="0"/>
        <v>41312</v>
      </c>
      <c r="C11" s="1">
        <v>4.8611111111111112E-3</v>
      </c>
      <c r="D11" s="3">
        <f t="shared" si="1"/>
        <v>41312.004861111112</v>
      </c>
      <c r="E11">
        <v>0.254</v>
      </c>
      <c r="F11" t="s">
        <v>29</v>
      </c>
      <c r="G11">
        <f t="shared" si="2"/>
        <v>0.254</v>
      </c>
      <c r="H11" s="5">
        <f t="shared" si="3"/>
        <v>41312.004861111112</v>
      </c>
      <c r="I11">
        <f t="shared" si="4"/>
        <v>-5</v>
      </c>
      <c r="J11" t="str">
        <f t="shared" si="5"/>
        <v>nc</v>
      </c>
      <c r="K11" s="6" t="s">
        <v>28</v>
      </c>
      <c r="L11">
        <v>1</v>
      </c>
      <c r="M11" t="s">
        <v>26</v>
      </c>
      <c r="N11" t="str">
        <f t="shared" si="6"/>
        <v>((select max("ResultID") from "ODM2Core"."Results"),0.254,'02/07/2013 00:07:00',-5,'nc','provisional',1,(select "UnitsID" from "ODM2Core"."Units" where "UnitsTypeCV" = 'time' and "UnitsName"='second')),</v>
      </c>
    </row>
    <row r="12" spans="1:14">
      <c r="A12" t="s">
        <v>16</v>
      </c>
      <c r="B12" s="2">
        <f t="shared" si="0"/>
        <v>41312</v>
      </c>
      <c r="C12" s="1">
        <v>5.5555555555555558E-3</v>
      </c>
      <c r="D12" s="3">
        <f t="shared" si="1"/>
        <v>41312.005555555559</v>
      </c>
      <c r="E12">
        <v>0.254</v>
      </c>
      <c r="F12" t="s">
        <v>29</v>
      </c>
      <c r="G12">
        <f t="shared" si="2"/>
        <v>0.254</v>
      </c>
      <c r="H12" s="5">
        <f t="shared" si="3"/>
        <v>41312.005555555559</v>
      </c>
      <c r="I12">
        <f t="shared" si="4"/>
        <v>-5</v>
      </c>
      <c r="J12" t="str">
        <f t="shared" si="5"/>
        <v>nc</v>
      </c>
      <c r="K12" s="6" t="s">
        <v>28</v>
      </c>
      <c r="L12">
        <v>1</v>
      </c>
      <c r="M12" t="s">
        <v>26</v>
      </c>
      <c r="N12" t="str">
        <f t="shared" si="6"/>
        <v>((select max("ResultID") from "ODM2Core"."Results"),0.254,'02/07/2013 00:08:00',-5,'nc','provisional',1,(select "UnitsID" from "ODM2Core"."Units" where "UnitsTypeCV" = 'time' and "UnitsName"='second')),</v>
      </c>
    </row>
    <row r="13" spans="1:14">
      <c r="A13" t="s">
        <v>16</v>
      </c>
      <c r="B13" s="2">
        <f t="shared" si="0"/>
        <v>41312</v>
      </c>
      <c r="C13" s="1">
        <v>6.2499999999999995E-3</v>
      </c>
      <c r="D13" s="3">
        <f t="shared" si="1"/>
        <v>41312.006249999999</v>
      </c>
      <c r="E13">
        <v>0.254</v>
      </c>
      <c r="F13" t="s">
        <v>29</v>
      </c>
      <c r="G13">
        <f t="shared" si="2"/>
        <v>0.254</v>
      </c>
      <c r="H13" s="5">
        <f t="shared" si="3"/>
        <v>41312.006249999999</v>
      </c>
      <c r="I13">
        <f t="shared" si="4"/>
        <v>-5</v>
      </c>
      <c r="J13" t="str">
        <f t="shared" si="5"/>
        <v>nc</v>
      </c>
      <c r="K13" s="6" t="s">
        <v>28</v>
      </c>
      <c r="L13">
        <v>1</v>
      </c>
      <c r="M13" t="s">
        <v>26</v>
      </c>
      <c r="N13" t="str">
        <f t="shared" si="6"/>
        <v>((select max("ResultID") from "ODM2Core"."Results"),0.254,'02/07/2013 00:09:00',-5,'nc','provisional',1,(select "UnitsID" from "ODM2Core"."Units" where "UnitsTypeCV" = 'time' and "UnitsName"='second')),</v>
      </c>
    </row>
    <row r="14" spans="1:14">
      <c r="A14" t="s">
        <v>16</v>
      </c>
      <c r="B14" s="2">
        <f t="shared" si="0"/>
        <v>41312</v>
      </c>
      <c r="C14" s="1">
        <v>6.9444444444444441E-3</v>
      </c>
      <c r="D14" s="3">
        <f t="shared" si="1"/>
        <v>41312.006944444445</v>
      </c>
      <c r="E14">
        <v>0.254</v>
      </c>
      <c r="F14" t="s">
        <v>29</v>
      </c>
      <c r="G14">
        <f t="shared" si="2"/>
        <v>0.254</v>
      </c>
      <c r="H14" s="5">
        <f t="shared" si="3"/>
        <v>41312.006944444445</v>
      </c>
      <c r="I14">
        <f t="shared" si="4"/>
        <v>-5</v>
      </c>
      <c r="J14" t="str">
        <f t="shared" si="5"/>
        <v>nc</v>
      </c>
      <c r="K14" s="6" t="s">
        <v>28</v>
      </c>
      <c r="L14">
        <v>1</v>
      </c>
      <c r="M14" t="s">
        <v>26</v>
      </c>
      <c r="N14" t="str">
        <f t="shared" si="6"/>
        <v>((select max("ResultID") from "ODM2Core"."Results"),0.254,'02/07/2013 00:10:00',-5,'nc','provisional',1,(select "UnitsID" from "ODM2Core"."Units" where "UnitsTypeCV" = 'time' and "UnitsName"='second')),</v>
      </c>
    </row>
    <row r="15" spans="1:14">
      <c r="A15" t="s">
        <v>16</v>
      </c>
      <c r="B15" s="2">
        <f t="shared" si="0"/>
        <v>41312</v>
      </c>
      <c r="C15" s="1">
        <v>7.6388888888888886E-3</v>
      </c>
      <c r="D15" s="3">
        <f t="shared" si="1"/>
        <v>41312.007638888892</v>
      </c>
      <c r="E15">
        <v>0.254</v>
      </c>
      <c r="F15" t="s">
        <v>29</v>
      </c>
      <c r="G15">
        <f t="shared" si="2"/>
        <v>0.254</v>
      </c>
      <c r="H15" s="5">
        <f t="shared" si="3"/>
        <v>41312.007638888892</v>
      </c>
      <c r="I15">
        <f t="shared" si="4"/>
        <v>-5</v>
      </c>
      <c r="J15" t="str">
        <f t="shared" si="5"/>
        <v>nc</v>
      </c>
      <c r="K15" s="6" t="s">
        <v>28</v>
      </c>
      <c r="L15">
        <v>1</v>
      </c>
      <c r="M15" t="s">
        <v>26</v>
      </c>
      <c r="N15" t="str">
        <f t="shared" si="6"/>
        <v>((select max("ResultID") from "ODM2Core"."Results"),0.254,'02/07/2013 00:11:00',-5,'nc','provisional',1,(select "UnitsID" from "ODM2Core"."Units" where "UnitsTypeCV" = 'time' and "UnitsName"='second')),</v>
      </c>
    </row>
    <row r="16" spans="1:14">
      <c r="A16" t="s">
        <v>16</v>
      </c>
      <c r="B16" s="2">
        <f t="shared" si="0"/>
        <v>41312</v>
      </c>
      <c r="C16" s="1">
        <v>8.3333333333333332E-3</v>
      </c>
      <c r="D16" s="3">
        <f t="shared" si="1"/>
        <v>41312.008333333331</v>
      </c>
      <c r="E16">
        <v>0.254</v>
      </c>
      <c r="F16" t="s">
        <v>29</v>
      </c>
      <c r="G16">
        <f t="shared" si="2"/>
        <v>0.254</v>
      </c>
      <c r="H16" s="5">
        <f t="shared" si="3"/>
        <v>41312.008333333331</v>
      </c>
      <c r="I16">
        <f t="shared" si="4"/>
        <v>-5</v>
      </c>
      <c r="J16" t="str">
        <f t="shared" si="5"/>
        <v>nc</v>
      </c>
      <c r="K16" s="6" t="s">
        <v>28</v>
      </c>
      <c r="L16">
        <v>1</v>
      </c>
      <c r="M16" t="s">
        <v>26</v>
      </c>
      <c r="N16" t="str">
        <f t="shared" si="6"/>
        <v>((select max("ResultID") from "ODM2Core"."Results"),0.254,'02/07/2013 00:12:00',-5,'nc','provisional',1,(select "UnitsID" from "ODM2Core"."Units" where "UnitsTypeCV" = 'time' and "UnitsName"='second')),</v>
      </c>
    </row>
    <row r="17" spans="1:14">
      <c r="A17" t="s">
        <v>16</v>
      </c>
      <c r="B17" s="2">
        <f t="shared" si="0"/>
        <v>41312</v>
      </c>
      <c r="C17" s="1">
        <v>9.0277777777777787E-3</v>
      </c>
      <c r="D17" s="3">
        <f t="shared" si="1"/>
        <v>41312.009027777778</v>
      </c>
      <c r="E17">
        <v>0.254</v>
      </c>
      <c r="F17" t="s">
        <v>29</v>
      </c>
      <c r="G17">
        <f t="shared" si="2"/>
        <v>0.254</v>
      </c>
      <c r="H17" s="5">
        <f t="shared" si="3"/>
        <v>41312.009027777778</v>
      </c>
      <c r="I17">
        <f t="shared" si="4"/>
        <v>-5</v>
      </c>
      <c r="J17" t="str">
        <f t="shared" si="5"/>
        <v>nc</v>
      </c>
      <c r="K17" s="6" t="s">
        <v>28</v>
      </c>
      <c r="L17">
        <v>1</v>
      </c>
      <c r="M17" t="s">
        <v>26</v>
      </c>
      <c r="N17" t="str">
        <f t="shared" si="6"/>
        <v>((select max("ResultID") from "ODM2Core"."Results"),0.254,'02/07/2013 00:13:00',-5,'nc','provisional',1,(select "UnitsID" from "ODM2Core"."Units" where "UnitsTypeCV" = 'time' and "UnitsName"='second')),</v>
      </c>
    </row>
    <row r="18" spans="1:14">
      <c r="A18" t="s">
        <v>16</v>
      </c>
      <c r="B18" s="2">
        <f t="shared" si="0"/>
        <v>41312</v>
      </c>
      <c r="C18" s="1">
        <v>9.7222222222222224E-3</v>
      </c>
      <c r="D18" s="3">
        <f t="shared" si="1"/>
        <v>41312.009722222225</v>
      </c>
      <c r="E18">
        <v>0.254</v>
      </c>
      <c r="F18" t="s">
        <v>29</v>
      </c>
      <c r="G18">
        <f t="shared" si="2"/>
        <v>0.254</v>
      </c>
      <c r="H18" s="5">
        <f t="shared" si="3"/>
        <v>41312.009722222225</v>
      </c>
      <c r="I18">
        <f t="shared" si="4"/>
        <v>-5</v>
      </c>
      <c r="J18" t="str">
        <f t="shared" si="5"/>
        <v>nc</v>
      </c>
      <c r="K18" s="6" t="s">
        <v>28</v>
      </c>
      <c r="L18">
        <v>1</v>
      </c>
      <c r="M18" t="s">
        <v>26</v>
      </c>
      <c r="N18" t="str">
        <f t="shared" si="6"/>
        <v>((select max("ResultID") from "ODM2Core"."Results"),0.254,'02/07/2013 00:14:00',-5,'nc','provisional',1,(select "UnitsID" from "ODM2Core"."Units" where "UnitsTypeCV" = 'time' and "UnitsName"='second')),</v>
      </c>
    </row>
    <row r="19" spans="1:14">
      <c r="A19" t="s">
        <v>16</v>
      </c>
      <c r="B19" s="2">
        <f t="shared" si="0"/>
        <v>41312</v>
      </c>
      <c r="C19" s="1">
        <v>1.0416666666666666E-2</v>
      </c>
      <c r="D19" s="3">
        <f t="shared" si="1"/>
        <v>41312.010416666664</v>
      </c>
      <c r="E19">
        <v>0.254</v>
      </c>
      <c r="F19" t="s">
        <v>29</v>
      </c>
      <c r="G19">
        <f t="shared" si="2"/>
        <v>0.254</v>
      </c>
      <c r="H19" s="5">
        <f t="shared" si="3"/>
        <v>41312.010416666664</v>
      </c>
      <c r="I19">
        <f t="shared" si="4"/>
        <v>-5</v>
      </c>
      <c r="J19" t="str">
        <f t="shared" si="5"/>
        <v>nc</v>
      </c>
      <c r="K19" s="6" t="s">
        <v>28</v>
      </c>
      <c r="L19">
        <v>1</v>
      </c>
      <c r="M19" t="s">
        <v>26</v>
      </c>
      <c r="N19" t="str">
        <f t="shared" si="6"/>
        <v>((select max("ResultID") from "ODM2Core"."Results"),0.254,'02/07/2013 00:15:00',-5,'nc','provisional',1,(select "UnitsID" from "ODM2Core"."Units" where "UnitsTypeCV" = 'time' and "UnitsName"='second')),</v>
      </c>
    </row>
    <row r="20" spans="1:14">
      <c r="A20" t="s">
        <v>16</v>
      </c>
      <c r="B20" s="2">
        <f t="shared" si="0"/>
        <v>41312</v>
      </c>
      <c r="C20" s="1">
        <v>1.1111111111111112E-2</v>
      </c>
      <c r="D20" s="3">
        <f t="shared" si="1"/>
        <v>41312.011111111111</v>
      </c>
      <c r="E20">
        <v>0.254</v>
      </c>
      <c r="F20" t="s">
        <v>29</v>
      </c>
      <c r="G20">
        <f t="shared" si="2"/>
        <v>0.254</v>
      </c>
      <c r="H20" s="5">
        <f t="shared" si="3"/>
        <v>41312.011111111111</v>
      </c>
      <c r="I20">
        <f t="shared" si="4"/>
        <v>-5</v>
      </c>
      <c r="J20" t="str">
        <f t="shared" si="5"/>
        <v>nc</v>
      </c>
      <c r="K20" s="6" t="s">
        <v>28</v>
      </c>
      <c r="L20">
        <v>1</v>
      </c>
      <c r="M20" t="s">
        <v>26</v>
      </c>
      <c r="N20" t="str">
        <f t="shared" si="6"/>
        <v>((select max("ResultID") from "ODM2Core"."Results"),0.254,'02/07/2013 00:16:00',-5,'nc','provisional',1,(select "UnitsID" from "ODM2Core"."Units" where "UnitsTypeCV" = 'time' and "UnitsName"='second')),</v>
      </c>
    </row>
    <row r="21" spans="1:14">
      <c r="A21" t="s">
        <v>16</v>
      </c>
      <c r="B21" s="2">
        <f t="shared" si="0"/>
        <v>41312</v>
      </c>
      <c r="C21" s="1">
        <v>1.1805555555555555E-2</v>
      </c>
      <c r="D21" s="3">
        <f t="shared" si="1"/>
        <v>41312.011805555558</v>
      </c>
      <c r="E21">
        <v>0.254</v>
      </c>
      <c r="F21" t="s">
        <v>29</v>
      </c>
      <c r="G21">
        <f t="shared" si="2"/>
        <v>0.254</v>
      </c>
      <c r="H21" s="5">
        <f t="shared" si="3"/>
        <v>41312.011805555558</v>
      </c>
      <c r="I21">
        <f t="shared" si="4"/>
        <v>-5</v>
      </c>
      <c r="J21" t="str">
        <f t="shared" si="5"/>
        <v>nc</v>
      </c>
      <c r="K21" s="6" t="s">
        <v>28</v>
      </c>
      <c r="L21">
        <v>1</v>
      </c>
      <c r="M21" t="s">
        <v>26</v>
      </c>
      <c r="N21" t="str">
        <f t="shared" si="6"/>
        <v>((select max("ResultID") from "ODM2Core"."Results"),0.254,'02/07/2013 00:17:00',-5,'nc','provisional',1,(select "UnitsID" from "ODM2Core"."Units" where "UnitsTypeCV" = 'time' and "UnitsName"='second')),</v>
      </c>
    </row>
    <row r="22" spans="1:14">
      <c r="A22" t="s">
        <v>16</v>
      </c>
      <c r="B22" s="2">
        <f t="shared" si="0"/>
        <v>41312</v>
      </c>
      <c r="C22" s="1">
        <v>1.2499999999999999E-2</v>
      </c>
      <c r="D22" s="3">
        <f t="shared" si="1"/>
        <v>41312.012499999997</v>
      </c>
      <c r="E22">
        <v>0.254</v>
      </c>
      <c r="F22" t="s">
        <v>29</v>
      </c>
      <c r="G22">
        <f t="shared" si="2"/>
        <v>0.254</v>
      </c>
      <c r="H22" s="5">
        <f t="shared" si="3"/>
        <v>41312.012499999997</v>
      </c>
      <c r="I22">
        <f t="shared" si="4"/>
        <v>-5</v>
      </c>
      <c r="J22" t="str">
        <f t="shared" si="5"/>
        <v>nc</v>
      </c>
      <c r="K22" s="6" t="s">
        <v>28</v>
      </c>
      <c r="L22">
        <v>1</v>
      </c>
      <c r="M22" t="s">
        <v>26</v>
      </c>
      <c r="N22" t="str">
        <f t="shared" si="6"/>
        <v>((select max("ResultID") from "ODM2Core"."Results"),0.254,'02/07/2013 00:18:00',-5,'nc','provisional',1,(select "UnitsID" from "ODM2Core"."Units" where "UnitsTypeCV" = 'time' and "UnitsName"='second')),</v>
      </c>
    </row>
    <row r="23" spans="1:14">
      <c r="A23" t="s">
        <v>16</v>
      </c>
      <c r="B23" s="2">
        <f t="shared" si="0"/>
        <v>41312</v>
      </c>
      <c r="C23" s="1">
        <v>1.3194444444444444E-2</v>
      </c>
      <c r="D23" s="3">
        <f t="shared" si="1"/>
        <v>41312.013194444444</v>
      </c>
      <c r="E23">
        <v>0.254</v>
      </c>
      <c r="F23" t="s">
        <v>29</v>
      </c>
      <c r="G23">
        <f t="shared" si="2"/>
        <v>0.254</v>
      </c>
      <c r="H23" s="5">
        <f t="shared" si="3"/>
        <v>41312.013194444444</v>
      </c>
      <c r="I23">
        <f t="shared" si="4"/>
        <v>-5</v>
      </c>
      <c r="J23" t="str">
        <f t="shared" si="5"/>
        <v>nc</v>
      </c>
      <c r="K23" s="6" t="s">
        <v>28</v>
      </c>
      <c r="L23">
        <v>1</v>
      </c>
      <c r="M23" t="s">
        <v>26</v>
      </c>
      <c r="N23" t="str">
        <f t="shared" si="6"/>
        <v>((select max("ResultID") from "ODM2Core"."Results"),0.254,'02/07/2013 00:19:00',-5,'nc','provisional',1,(select "UnitsID" from "ODM2Core"."Units" where "UnitsTypeCV" = 'time' and "UnitsName"='second')),</v>
      </c>
    </row>
    <row r="24" spans="1:14">
      <c r="A24" t="s">
        <v>16</v>
      </c>
      <c r="B24" s="2">
        <f t="shared" si="0"/>
        <v>41312</v>
      </c>
      <c r="C24" s="1">
        <v>1.3888888888888888E-2</v>
      </c>
      <c r="D24" s="3">
        <f t="shared" si="1"/>
        <v>41312.013888888891</v>
      </c>
      <c r="E24">
        <v>0.254</v>
      </c>
      <c r="F24" t="s">
        <v>29</v>
      </c>
      <c r="G24">
        <f t="shared" si="2"/>
        <v>0.254</v>
      </c>
      <c r="H24" s="5">
        <f t="shared" si="3"/>
        <v>41312.013888888891</v>
      </c>
      <c r="I24">
        <f t="shared" si="4"/>
        <v>-5</v>
      </c>
      <c r="J24" t="str">
        <f t="shared" si="5"/>
        <v>nc</v>
      </c>
      <c r="K24" s="6" t="s">
        <v>28</v>
      </c>
      <c r="L24">
        <v>1</v>
      </c>
      <c r="M24" t="s">
        <v>26</v>
      </c>
      <c r="N24" t="str">
        <f t="shared" si="6"/>
        <v>((select max("ResultID") from "ODM2Core"."Results"),0.254,'02/07/2013 00:20:00',-5,'nc','provisional',1,(select "UnitsID" from "ODM2Core"."Units" where "UnitsTypeCV" = 'time' and "UnitsName"='second')),</v>
      </c>
    </row>
    <row r="25" spans="1:14">
      <c r="A25" t="s">
        <v>16</v>
      </c>
      <c r="B25" s="2">
        <f t="shared" si="0"/>
        <v>41312</v>
      </c>
      <c r="C25" s="1">
        <v>1.4583333333333332E-2</v>
      </c>
      <c r="D25" s="3">
        <f t="shared" si="1"/>
        <v>41312.01458333333</v>
      </c>
      <c r="E25">
        <v>0.254</v>
      </c>
      <c r="F25" t="s">
        <v>29</v>
      </c>
      <c r="G25">
        <f t="shared" si="2"/>
        <v>0.254</v>
      </c>
      <c r="H25" s="5">
        <f t="shared" si="3"/>
        <v>41312.01458333333</v>
      </c>
      <c r="I25">
        <f t="shared" si="4"/>
        <v>-5</v>
      </c>
      <c r="J25" t="str">
        <f t="shared" si="5"/>
        <v>nc</v>
      </c>
      <c r="K25" s="6" t="s">
        <v>28</v>
      </c>
      <c r="L25">
        <v>1</v>
      </c>
      <c r="M25" t="s">
        <v>26</v>
      </c>
      <c r="N25" t="str">
        <f t="shared" si="6"/>
        <v>((select max("ResultID") from "ODM2Core"."Results"),0.254,'02/07/2013 00:21:00',-5,'nc','provisional',1,(select "UnitsID" from "ODM2Core"."Units" where "UnitsTypeCV" = 'time' and "UnitsName"='second')),</v>
      </c>
    </row>
    <row r="26" spans="1:14">
      <c r="A26" t="s">
        <v>16</v>
      </c>
      <c r="B26" s="2">
        <f t="shared" si="0"/>
        <v>41312</v>
      </c>
      <c r="C26" s="1">
        <v>1.5277777777777777E-2</v>
      </c>
      <c r="D26" s="3">
        <f t="shared" si="1"/>
        <v>41312.015277777777</v>
      </c>
      <c r="E26">
        <v>0.254</v>
      </c>
      <c r="F26" t="s">
        <v>29</v>
      </c>
      <c r="G26">
        <f t="shared" si="2"/>
        <v>0.254</v>
      </c>
      <c r="H26" s="5">
        <f t="shared" si="3"/>
        <v>41312.015277777777</v>
      </c>
      <c r="I26">
        <f t="shared" si="4"/>
        <v>-5</v>
      </c>
      <c r="J26" t="str">
        <f t="shared" si="5"/>
        <v>nc</v>
      </c>
      <c r="K26" s="6" t="s">
        <v>28</v>
      </c>
      <c r="L26">
        <v>1</v>
      </c>
      <c r="M26" t="s">
        <v>26</v>
      </c>
      <c r="N26" t="str">
        <f t="shared" si="6"/>
        <v>((select max("ResultID") from "ODM2Core"."Results"),0.254,'02/07/2013 00:22:00',-5,'nc','provisional',1,(select "UnitsID" from "ODM2Core"."Units" where "UnitsTypeCV" = 'time' and "UnitsName"='second')),</v>
      </c>
    </row>
    <row r="27" spans="1:14">
      <c r="A27" t="s">
        <v>16</v>
      </c>
      <c r="B27" s="2">
        <f t="shared" si="0"/>
        <v>41312</v>
      </c>
      <c r="C27" s="1">
        <v>1.5972222222222224E-2</v>
      </c>
      <c r="D27" s="3">
        <f t="shared" si="1"/>
        <v>41312.015972222223</v>
      </c>
      <c r="E27">
        <v>0.254</v>
      </c>
      <c r="F27" t="s">
        <v>29</v>
      </c>
      <c r="G27">
        <f t="shared" si="2"/>
        <v>0.254</v>
      </c>
      <c r="H27" s="5">
        <f t="shared" si="3"/>
        <v>41312.015972222223</v>
      </c>
      <c r="I27">
        <f t="shared" si="4"/>
        <v>-5</v>
      </c>
      <c r="J27" t="str">
        <f t="shared" si="5"/>
        <v>nc</v>
      </c>
      <c r="K27" s="6" t="s">
        <v>28</v>
      </c>
      <c r="L27">
        <v>1</v>
      </c>
      <c r="M27" t="s">
        <v>26</v>
      </c>
      <c r="N27" t="str">
        <f t="shared" si="6"/>
        <v>((select max("ResultID") from "ODM2Core"."Results"),0.254,'02/07/2013 00:23:00',-5,'nc','provisional',1,(select "UnitsID" from "ODM2Core"."Units" where "UnitsTypeCV" = 'time' and "UnitsName"='second')),</v>
      </c>
    </row>
    <row r="28" spans="1:14">
      <c r="A28" t="s">
        <v>16</v>
      </c>
      <c r="B28" s="2">
        <f t="shared" si="0"/>
        <v>41312</v>
      </c>
      <c r="C28" s="1">
        <v>1.6666666666666666E-2</v>
      </c>
      <c r="D28" s="3">
        <f t="shared" si="1"/>
        <v>41312.01666666667</v>
      </c>
      <c r="E28">
        <v>0.254</v>
      </c>
      <c r="F28" t="s">
        <v>29</v>
      </c>
      <c r="G28">
        <f t="shared" si="2"/>
        <v>0.254</v>
      </c>
      <c r="H28" s="5">
        <f t="shared" si="3"/>
        <v>41312.01666666667</v>
      </c>
      <c r="I28">
        <f t="shared" si="4"/>
        <v>-5</v>
      </c>
      <c r="J28" t="str">
        <f t="shared" si="5"/>
        <v>nc</v>
      </c>
      <c r="K28" s="6" t="s">
        <v>28</v>
      </c>
      <c r="L28">
        <v>1</v>
      </c>
      <c r="M28" t="s">
        <v>26</v>
      </c>
      <c r="N28" t="str">
        <f t="shared" si="6"/>
        <v>((select max("ResultID") from "ODM2Core"."Results"),0.254,'02/07/2013 00:24:00',-5,'nc','provisional',1,(select "UnitsID" from "ODM2Core"."Units" where "UnitsTypeCV" = 'time' and "UnitsName"='second')),</v>
      </c>
    </row>
    <row r="29" spans="1:14">
      <c r="A29" t="s">
        <v>16</v>
      </c>
      <c r="B29" s="2">
        <f t="shared" si="0"/>
        <v>41312</v>
      </c>
      <c r="C29" s="1">
        <v>1.7361111111111112E-2</v>
      </c>
      <c r="D29" s="3">
        <f t="shared" si="1"/>
        <v>41312.017361111109</v>
      </c>
      <c r="E29">
        <v>0.254</v>
      </c>
      <c r="F29" t="s">
        <v>29</v>
      </c>
      <c r="G29">
        <f t="shared" si="2"/>
        <v>0.254</v>
      </c>
      <c r="H29" s="5">
        <f t="shared" si="3"/>
        <v>41312.017361111109</v>
      </c>
      <c r="I29">
        <f t="shared" si="4"/>
        <v>-5</v>
      </c>
      <c r="J29" t="str">
        <f t="shared" si="5"/>
        <v>nc</v>
      </c>
      <c r="K29" s="6" t="s">
        <v>28</v>
      </c>
      <c r="L29">
        <v>1</v>
      </c>
      <c r="M29" t="s">
        <v>26</v>
      </c>
      <c r="N29" t="str">
        <f t="shared" si="6"/>
        <v>((select max("ResultID") from "ODM2Core"."Results"),0.254,'02/07/2013 00:25:00',-5,'nc','provisional',1,(select "UnitsID" from "ODM2Core"."Units" where "UnitsTypeCV" = 'time' and "UnitsName"='second')),</v>
      </c>
    </row>
    <row r="30" spans="1:14">
      <c r="A30" t="s">
        <v>16</v>
      </c>
      <c r="B30" s="2">
        <f t="shared" si="0"/>
        <v>41312</v>
      </c>
      <c r="C30" s="1">
        <v>1.8055555555555557E-2</v>
      </c>
      <c r="D30" s="3">
        <f t="shared" si="1"/>
        <v>41312.018055555556</v>
      </c>
      <c r="E30">
        <v>0.254</v>
      </c>
      <c r="F30" t="s">
        <v>29</v>
      </c>
      <c r="G30">
        <f t="shared" si="2"/>
        <v>0.254</v>
      </c>
      <c r="H30" s="5">
        <f t="shared" si="3"/>
        <v>41312.018055555556</v>
      </c>
      <c r="I30">
        <f t="shared" si="4"/>
        <v>-5</v>
      </c>
      <c r="J30" t="str">
        <f t="shared" si="5"/>
        <v>nc</v>
      </c>
      <c r="K30" s="6" t="s">
        <v>28</v>
      </c>
      <c r="L30">
        <v>1</v>
      </c>
      <c r="M30" t="s">
        <v>26</v>
      </c>
      <c r="N30" t="str">
        <f t="shared" si="6"/>
        <v>((select max("ResultID") from "ODM2Core"."Results"),0.254,'02/07/2013 00:26:00',-5,'nc','provisional',1,(select "UnitsID" from "ODM2Core"."Units" where "UnitsTypeCV" = 'time' and "UnitsName"='second')),</v>
      </c>
    </row>
    <row r="31" spans="1:14">
      <c r="A31" t="s">
        <v>16</v>
      </c>
      <c r="B31" s="2">
        <f t="shared" si="0"/>
        <v>41312</v>
      </c>
      <c r="C31" s="1">
        <v>1.8749999999999999E-2</v>
      </c>
      <c r="D31" s="3">
        <f t="shared" si="1"/>
        <v>41312.018750000003</v>
      </c>
      <c r="E31">
        <v>0.254</v>
      </c>
      <c r="F31" t="s">
        <v>29</v>
      </c>
      <c r="G31">
        <f t="shared" si="2"/>
        <v>0.254</v>
      </c>
      <c r="H31" s="5">
        <f t="shared" si="3"/>
        <v>41312.018750000003</v>
      </c>
      <c r="I31">
        <f t="shared" si="4"/>
        <v>-5</v>
      </c>
      <c r="J31" t="str">
        <f t="shared" si="5"/>
        <v>nc</v>
      </c>
      <c r="K31" s="6" t="s">
        <v>28</v>
      </c>
      <c r="L31">
        <v>1</v>
      </c>
      <c r="M31" t="s">
        <v>26</v>
      </c>
      <c r="N31" t="str">
        <f t="shared" si="6"/>
        <v>((select max("ResultID") from "ODM2Core"."Results"),0.254,'02/07/2013 00:27:00',-5,'nc','provisional',1,(select "UnitsID" from "ODM2Core"."Units" where "UnitsTypeCV" = 'time' and "UnitsName"='second')),</v>
      </c>
    </row>
    <row r="32" spans="1:14">
      <c r="A32" t="s">
        <v>16</v>
      </c>
      <c r="B32" s="2">
        <f t="shared" si="0"/>
        <v>41312</v>
      </c>
      <c r="C32" s="1">
        <v>1.9444444444444445E-2</v>
      </c>
      <c r="D32" s="3">
        <f t="shared" si="1"/>
        <v>41312.019444444442</v>
      </c>
      <c r="E32">
        <v>0.254</v>
      </c>
      <c r="F32" t="s">
        <v>29</v>
      </c>
      <c r="G32">
        <f t="shared" si="2"/>
        <v>0.254</v>
      </c>
      <c r="H32" s="5">
        <f t="shared" si="3"/>
        <v>41312.019444444442</v>
      </c>
      <c r="I32">
        <f t="shared" si="4"/>
        <v>-5</v>
      </c>
      <c r="J32" t="str">
        <f t="shared" si="5"/>
        <v>nc</v>
      </c>
      <c r="K32" s="6" t="s">
        <v>28</v>
      </c>
      <c r="L32">
        <v>1</v>
      </c>
      <c r="M32" t="s">
        <v>26</v>
      </c>
      <c r="N32" t="str">
        <f t="shared" si="6"/>
        <v>((select max("ResultID") from "ODM2Core"."Results"),0.254,'02/07/2013 00:28:00',-5,'nc','provisional',1,(select "UnitsID" from "ODM2Core"."Units" where "UnitsTypeCV" = 'time' and "UnitsName"='second')),</v>
      </c>
    </row>
    <row r="33" spans="1:14">
      <c r="A33" t="s">
        <v>16</v>
      </c>
      <c r="B33" s="2">
        <f t="shared" si="0"/>
        <v>41312</v>
      </c>
      <c r="C33" s="1">
        <v>2.013888888888889E-2</v>
      </c>
      <c r="D33" s="3">
        <f t="shared" si="1"/>
        <v>41312.020138888889</v>
      </c>
      <c r="E33">
        <v>0.254</v>
      </c>
      <c r="F33" t="s">
        <v>29</v>
      </c>
      <c r="G33">
        <f t="shared" si="2"/>
        <v>0.254</v>
      </c>
      <c r="H33" s="5">
        <f t="shared" si="3"/>
        <v>41312.020138888889</v>
      </c>
      <c r="I33">
        <f t="shared" si="4"/>
        <v>-5</v>
      </c>
      <c r="J33" t="str">
        <f t="shared" si="5"/>
        <v>nc</v>
      </c>
      <c r="K33" s="6" t="s">
        <v>28</v>
      </c>
      <c r="L33">
        <v>1</v>
      </c>
      <c r="M33" t="s">
        <v>26</v>
      </c>
      <c r="N33" t="str">
        <f t="shared" si="6"/>
        <v>((select max("ResultID") from "ODM2Core"."Results"),0.254,'02/07/2013 00:29:00',-5,'nc','provisional',1,(select "UnitsID" from "ODM2Core"."Units" where "UnitsTypeCV" = 'time' and "UnitsName"='second')),</v>
      </c>
    </row>
    <row r="34" spans="1:14">
      <c r="A34" t="s">
        <v>16</v>
      </c>
      <c r="B34" s="2">
        <f t="shared" si="0"/>
        <v>41312</v>
      </c>
      <c r="C34" s="1">
        <v>2.0833333333333332E-2</v>
      </c>
      <c r="D34" s="3">
        <f t="shared" si="1"/>
        <v>41312.020833333336</v>
      </c>
      <c r="E34">
        <v>0.254</v>
      </c>
      <c r="F34" t="s">
        <v>29</v>
      </c>
      <c r="G34">
        <f t="shared" si="2"/>
        <v>0.254</v>
      </c>
      <c r="H34" s="5">
        <f t="shared" si="3"/>
        <v>41312.020833333336</v>
      </c>
      <c r="I34">
        <f t="shared" si="4"/>
        <v>-5</v>
      </c>
      <c r="J34" t="str">
        <f t="shared" si="5"/>
        <v>nc</v>
      </c>
      <c r="K34" s="6" t="s">
        <v>28</v>
      </c>
      <c r="L34">
        <v>1</v>
      </c>
      <c r="M34" t="s">
        <v>26</v>
      </c>
      <c r="N34" t="str">
        <f t="shared" si="6"/>
        <v>((select max("ResultID") from "ODM2Core"."Results"),0.254,'02/07/2013 00:30:00',-5,'nc','provisional',1,(select "UnitsID" from "ODM2Core"."Units" where "UnitsTypeCV" = 'time' and "UnitsName"='second')),</v>
      </c>
    </row>
    <row r="35" spans="1:14">
      <c r="A35" t="s">
        <v>16</v>
      </c>
      <c r="B35" s="2">
        <f t="shared" si="0"/>
        <v>41312</v>
      </c>
      <c r="C35" s="1">
        <v>2.1527777777777781E-2</v>
      </c>
      <c r="D35" s="3">
        <f t="shared" si="1"/>
        <v>41312.021527777775</v>
      </c>
      <c r="E35">
        <v>0.254</v>
      </c>
      <c r="F35" t="s">
        <v>29</v>
      </c>
      <c r="G35">
        <f t="shared" si="2"/>
        <v>0.254</v>
      </c>
      <c r="H35" s="5">
        <f t="shared" si="3"/>
        <v>41312.021527777775</v>
      </c>
      <c r="I35">
        <f t="shared" si="4"/>
        <v>-5</v>
      </c>
      <c r="J35" t="str">
        <f t="shared" si="5"/>
        <v>nc</v>
      </c>
      <c r="K35" s="6" t="s">
        <v>28</v>
      </c>
      <c r="L35">
        <v>1</v>
      </c>
      <c r="M35" t="s">
        <v>26</v>
      </c>
      <c r="N35" t="str">
        <f t="shared" si="6"/>
        <v>((select max("ResultID") from "ODM2Core"."Results"),0.254,'02/07/2013 00:31:00',-5,'nc','provisional',1,(select "UnitsID" from "ODM2Core"."Units" where "UnitsTypeCV" = 'time' and "UnitsName"='second')),</v>
      </c>
    </row>
    <row r="36" spans="1:14">
      <c r="A36" t="s">
        <v>16</v>
      </c>
      <c r="B36" s="2">
        <f t="shared" si="0"/>
        <v>41312</v>
      </c>
      <c r="C36" s="1">
        <v>2.2222222222222223E-2</v>
      </c>
      <c r="D36" s="3">
        <f t="shared" si="1"/>
        <v>41312.022222222222</v>
      </c>
      <c r="E36">
        <v>0.254</v>
      </c>
      <c r="F36" t="s">
        <v>29</v>
      </c>
      <c r="G36">
        <f t="shared" si="2"/>
        <v>0.254</v>
      </c>
      <c r="H36" s="5">
        <f t="shared" si="3"/>
        <v>41312.022222222222</v>
      </c>
      <c r="I36">
        <f t="shared" si="4"/>
        <v>-5</v>
      </c>
      <c r="J36" t="str">
        <f t="shared" si="5"/>
        <v>nc</v>
      </c>
      <c r="K36" s="6" t="s">
        <v>28</v>
      </c>
      <c r="L36">
        <v>1</v>
      </c>
      <c r="M36" t="s">
        <v>26</v>
      </c>
      <c r="N36" t="str">
        <f t="shared" si="6"/>
        <v>((select max("ResultID") from "ODM2Core"."Results"),0.254,'02/07/2013 00:32:00',-5,'nc','provisional',1,(select "UnitsID" from "ODM2Core"."Units" where "UnitsTypeCV" = 'time' and "UnitsName"='second')),</v>
      </c>
    </row>
    <row r="37" spans="1:14">
      <c r="A37" t="s">
        <v>16</v>
      </c>
      <c r="B37" s="2">
        <f t="shared" si="0"/>
        <v>41312</v>
      </c>
      <c r="C37" s="1">
        <v>2.2916666666666669E-2</v>
      </c>
      <c r="D37" s="3">
        <f t="shared" si="1"/>
        <v>41312.022916666669</v>
      </c>
      <c r="E37">
        <v>0.254</v>
      </c>
      <c r="F37" t="s">
        <v>29</v>
      </c>
      <c r="G37">
        <f t="shared" si="2"/>
        <v>0.254</v>
      </c>
      <c r="H37" s="5">
        <f t="shared" si="3"/>
        <v>41312.022916666669</v>
      </c>
      <c r="I37">
        <f t="shared" si="4"/>
        <v>-5</v>
      </c>
      <c r="J37" t="str">
        <f t="shared" si="5"/>
        <v>nc</v>
      </c>
      <c r="K37" s="6" t="s">
        <v>28</v>
      </c>
      <c r="L37">
        <v>1</v>
      </c>
      <c r="M37" t="s">
        <v>26</v>
      </c>
      <c r="N37" t="str">
        <f t="shared" si="6"/>
        <v>((select max("ResultID") from "ODM2Core"."Results"),0.254,'02/07/2013 00:33:00',-5,'nc','provisional',1,(select "UnitsID" from "ODM2Core"."Units" where "UnitsTypeCV" = 'time' and "UnitsName"='second')),</v>
      </c>
    </row>
    <row r="38" spans="1:14">
      <c r="A38" t="s">
        <v>16</v>
      </c>
      <c r="B38" s="2">
        <f t="shared" si="0"/>
        <v>41312</v>
      </c>
      <c r="C38" s="1">
        <v>2.361111111111111E-2</v>
      </c>
      <c r="D38" s="3">
        <f t="shared" si="1"/>
        <v>41312.023611111108</v>
      </c>
      <c r="E38">
        <v>0.254</v>
      </c>
      <c r="F38" t="s">
        <v>29</v>
      </c>
      <c r="G38">
        <f t="shared" si="2"/>
        <v>0.254</v>
      </c>
      <c r="H38" s="5">
        <f t="shared" si="3"/>
        <v>41312.023611111108</v>
      </c>
      <c r="I38">
        <f t="shared" si="4"/>
        <v>-5</v>
      </c>
      <c r="J38" t="str">
        <f t="shared" si="5"/>
        <v>nc</v>
      </c>
      <c r="K38" s="6" t="s">
        <v>28</v>
      </c>
      <c r="L38">
        <v>1</v>
      </c>
      <c r="M38" t="s">
        <v>26</v>
      </c>
      <c r="N38" t="str">
        <f t="shared" si="6"/>
        <v>((select max("ResultID") from "ODM2Core"."Results"),0.254,'02/07/2013 00:34:00',-5,'nc','provisional',1,(select "UnitsID" from "ODM2Core"."Units" where "UnitsTypeCV" = 'time' and "UnitsName"='second')),</v>
      </c>
    </row>
    <row r="39" spans="1:14">
      <c r="A39" t="s">
        <v>16</v>
      </c>
      <c r="B39" s="2">
        <f t="shared" si="0"/>
        <v>41312</v>
      </c>
      <c r="C39" s="1">
        <v>2.4305555555555556E-2</v>
      </c>
      <c r="D39" s="3">
        <f t="shared" si="1"/>
        <v>41312.024305555555</v>
      </c>
      <c r="E39">
        <v>0.254</v>
      </c>
      <c r="F39" t="s">
        <v>29</v>
      </c>
      <c r="G39">
        <f t="shared" si="2"/>
        <v>0.254</v>
      </c>
      <c r="H39" s="5">
        <f t="shared" si="3"/>
        <v>41312.024305555555</v>
      </c>
      <c r="I39">
        <f t="shared" si="4"/>
        <v>-5</v>
      </c>
      <c r="J39" t="str">
        <f t="shared" si="5"/>
        <v>nc</v>
      </c>
      <c r="K39" s="6" t="s">
        <v>28</v>
      </c>
      <c r="L39">
        <v>1</v>
      </c>
      <c r="M39" t="s">
        <v>26</v>
      </c>
      <c r="N39" t="str">
        <f t="shared" si="6"/>
        <v>((select max("ResultID") from "ODM2Core"."Results"),0.254,'02/07/2013 00:35:00',-5,'nc','provisional',1,(select "UnitsID" from "ODM2Core"."Units" where "UnitsTypeCV" = 'time' and "UnitsName"='second')),</v>
      </c>
    </row>
    <row r="40" spans="1:14">
      <c r="A40" t="s">
        <v>16</v>
      </c>
      <c r="B40" s="2">
        <f t="shared" si="0"/>
        <v>41312</v>
      </c>
      <c r="C40" s="1">
        <v>2.4999999999999998E-2</v>
      </c>
      <c r="D40" s="3">
        <f t="shared" si="1"/>
        <v>41312.025000000001</v>
      </c>
      <c r="E40">
        <v>0.50800000000000001</v>
      </c>
      <c r="F40" t="s">
        <v>29</v>
      </c>
      <c r="G40">
        <f t="shared" si="2"/>
        <v>0.50800000000000001</v>
      </c>
      <c r="H40" s="5">
        <f t="shared" si="3"/>
        <v>41312.025000000001</v>
      </c>
      <c r="I40">
        <f t="shared" si="4"/>
        <v>-5</v>
      </c>
      <c r="J40" t="str">
        <f t="shared" si="5"/>
        <v>nc</v>
      </c>
      <c r="K40" s="6" t="s">
        <v>28</v>
      </c>
      <c r="L40">
        <v>1</v>
      </c>
      <c r="M40" t="s">
        <v>26</v>
      </c>
      <c r="N40" t="str">
        <f t="shared" si="6"/>
        <v>((select max("ResultID") from "ODM2Core"."Results"),0.508,'02/07/2013 00:36:00',-5,'nc','provisional',1,(select "UnitsID" from "ODM2Core"."Units" where "UnitsTypeCV" = 'time' and "UnitsName"='second')),</v>
      </c>
    </row>
    <row r="41" spans="1:14">
      <c r="A41" t="s">
        <v>16</v>
      </c>
      <c r="B41" s="2">
        <f t="shared" si="0"/>
        <v>41312</v>
      </c>
      <c r="C41" s="1">
        <v>2.5694444444444447E-2</v>
      </c>
      <c r="D41" s="3">
        <f t="shared" si="1"/>
        <v>41312.025694444441</v>
      </c>
      <c r="E41">
        <v>0.50800000000000001</v>
      </c>
      <c r="F41" t="s">
        <v>29</v>
      </c>
      <c r="G41">
        <f t="shared" si="2"/>
        <v>0.50800000000000001</v>
      </c>
      <c r="H41" s="5">
        <f t="shared" si="3"/>
        <v>41312.025694444441</v>
      </c>
      <c r="I41">
        <f t="shared" si="4"/>
        <v>-5</v>
      </c>
      <c r="J41" t="str">
        <f t="shared" si="5"/>
        <v>nc</v>
      </c>
      <c r="K41" s="6" t="s">
        <v>28</v>
      </c>
      <c r="L41">
        <v>1</v>
      </c>
      <c r="M41" t="s">
        <v>26</v>
      </c>
      <c r="N41" t="str">
        <f t="shared" si="6"/>
        <v>((select max("ResultID") from "ODM2Core"."Results"),0.508,'02/07/2013 00:37:00',-5,'nc','provisional',1,(select "UnitsID" from "ODM2Core"."Units" where "UnitsTypeCV" = 'time' and "UnitsName"='second')),</v>
      </c>
    </row>
    <row r="42" spans="1:14">
      <c r="A42" t="s">
        <v>16</v>
      </c>
      <c r="B42" s="2">
        <f t="shared" si="0"/>
        <v>41312</v>
      </c>
      <c r="C42" s="1">
        <v>2.6388888888888889E-2</v>
      </c>
      <c r="D42" s="3">
        <f t="shared" si="1"/>
        <v>41312.026388888888</v>
      </c>
      <c r="E42">
        <v>0.50800000000000001</v>
      </c>
      <c r="F42" t="s">
        <v>29</v>
      </c>
      <c r="G42">
        <f t="shared" si="2"/>
        <v>0.50800000000000001</v>
      </c>
      <c r="H42" s="5">
        <f t="shared" si="3"/>
        <v>41312.026388888888</v>
      </c>
      <c r="I42">
        <f t="shared" si="4"/>
        <v>-5</v>
      </c>
      <c r="J42" t="str">
        <f t="shared" si="5"/>
        <v>nc</v>
      </c>
      <c r="K42" s="6" t="s">
        <v>28</v>
      </c>
      <c r="L42">
        <v>1</v>
      </c>
      <c r="M42" t="s">
        <v>26</v>
      </c>
      <c r="N42" t="str">
        <f t="shared" si="6"/>
        <v>((select max("ResultID") from "ODM2Core"."Results"),0.508,'02/07/2013 00:38:00',-5,'nc','provisional',1,(select "UnitsID" from "ODM2Core"."Units" where "UnitsTypeCV" = 'time' and "UnitsName"='second')),</v>
      </c>
    </row>
    <row r="43" spans="1:14">
      <c r="A43" t="s">
        <v>16</v>
      </c>
      <c r="B43" s="2">
        <f t="shared" si="0"/>
        <v>41312</v>
      </c>
      <c r="C43" s="1">
        <v>2.7083333333333334E-2</v>
      </c>
      <c r="D43" s="3">
        <f t="shared" si="1"/>
        <v>41312.027083333334</v>
      </c>
      <c r="E43">
        <v>0.50800000000000001</v>
      </c>
      <c r="F43" t="s">
        <v>29</v>
      </c>
      <c r="G43">
        <f t="shared" si="2"/>
        <v>0.50800000000000001</v>
      </c>
      <c r="H43" s="5">
        <f t="shared" si="3"/>
        <v>41312.027083333334</v>
      </c>
      <c r="I43">
        <f t="shared" si="4"/>
        <v>-5</v>
      </c>
      <c r="J43" t="str">
        <f t="shared" si="5"/>
        <v>nc</v>
      </c>
      <c r="K43" s="6" t="s">
        <v>28</v>
      </c>
      <c r="L43">
        <v>1</v>
      </c>
      <c r="M43" t="s">
        <v>26</v>
      </c>
      <c r="N43" t="str">
        <f t="shared" si="6"/>
        <v>((select max("ResultID") from "ODM2Core"."Results"),0.508,'02/07/2013 00:39:00',-5,'nc','provisional',1,(select "UnitsID" from "ODM2Core"."Units" where "UnitsTypeCV" = 'time' and "UnitsName"='second')),</v>
      </c>
    </row>
    <row r="44" spans="1:14">
      <c r="A44" t="s">
        <v>16</v>
      </c>
      <c r="B44" s="2">
        <f t="shared" si="0"/>
        <v>41312</v>
      </c>
      <c r="C44" s="1">
        <v>2.7777777777777776E-2</v>
      </c>
      <c r="D44" s="3">
        <f t="shared" si="1"/>
        <v>41312.027777777781</v>
      </c>
      <c r="E44">
        <v>0.50800000000000001</v>
      </c>
      <c r="F44" t="s">
        <v>29</v>
      </c>
      <c r="G44">
        <f t="shared" si="2"/>
        <v>0.50800000000000001</v>
      </c>
      <c r="H44" s="5">
        <f t="shared" si="3"/>
        <v>41312.027777777781</v>
      </c>
      <c r="I44">
        <f t="shared" si="4"/>
        <v>-5</v>
      </c>
      <c r="J44" t="str">
        <f t="shared" si="5"/>
        <v>nc</v>
      </c>
      <c r="K44" s="6" t="s">
        <v>28</v>
      </c>
      <c r="L44">
        <v>1</v>
      </c>
      <c r="M44" t="s">
        <v>26</v>
      </c>
      <c r="N44" t="str">
        <f t="shared" si="6"/>
        <v>((select max("ResultID") from "ODM2Core"."Results"),0.508,'02/07/2013 00:40:00',-5,'nc','provisional',1,(select "UnitsID" from "ODM2Core"."Units" where "UnitsTypeCV" = 'time' and "UnitsName"='second')),</v>
      </c>
    </row>
    <row r="45" spans="1:14">
      <c r="A45" t="s">
        <v>16</v>
      </c>
      <c r="B45" s="2">
        <f t="shared" si="0"/>
        <v>41312</v>
      </c>
      <c r="C45" s="1">
        <v>2.8472222222222222E-2</v>
      </c>
      <c r="D45" s="3">
        <f t="shared" si="1"/>
        <v>41312.02847222222</v>
      </c>
      <c r="E45">
        <v>0.50800000000000001</v>
      </c>
      <c r="F45" t="s">
        <v>29</v>
      </c>
      <c r="G45">
        <f t="shared" si="2"/>
        <v>0.50800000000000001</v>
      </c>
      <c r="H45" s="5">
        <f t="shared" si="3"/>
        <v>41312.02847222222</v>
      </c>
      <c r="I45">
        <f t="shared" si="4"/>
        <v>-5</v>
      </c>
      <c r="J45" t="str">
        <f t="shared" si="5"/>
        <v>nc</v>
      </c>
      <c r="K45" s="6" t="s">
        <v>28</v>
      </c>
      <c r="L45">
        <v>1</v>
      </c>
      <c r="M45" t="s">
        <v>26</v>
      </c>
      <c r="N45" t="str">
        <f t="shared" si="6"/>
        <v>((select max("ResultID") from "ODM2Core"."Results"),0.508,'02/07/2013 00:41:00',-5,'nc','provisional',1,(select "UnitsID" from "ODM2Core"."Units" where "UnitsTypeCV" = 'time' and "UnitsName"='second')),</v>
      </c>
    </row>
    <row r="46" spans="1:14">
      <c r="A46" t="s">
        <v>16</v>
      </c>
      <c r="B46" s="2">
        <f t="shared" si="0"/>
        <v>41312</v>
      </c>
      <c r="C46" s="1">
        <v>2.9166666666666664E-2</v>
      </c>
      <c r="D46" s="3">
        <f t="shared" si="1"/>
        <v>41312.029166666667</v>
      </c>
      <c r="E46">
        <v>0.50800000000000001</v>
      </c>
      <c r="F46" t="s">
        <v>29</v>
      </c>
      <c r="G46">
        <f t="shared" si="2"/>
        <v>0.50800000000000001</v>
      </c>
      <c r="H46" s="5">
        <f t="shared" si="3"/>
        <v>41312.029166666667</v>
      </c>
      <c r="I46">
        <f t="shared" si="4"/>
        <v>-5</v>
      </c>
      <c r="J46" t="str">
        <f t="shared" si="5"/>
        <v>nc</v>
      </c>
      <c r="K46" s="6" t="s">
        <v>28</v>
      </c>
      <c r="L46">
        <v>1</v>
      </c>
      <c r="M46" t="s">
        <v>26</v>
      </c>
      <c r="N46" t="str">
        <f t="shared" si="6"/>
        <v>((select max("ResultID") from "ODM2Core"."Results"),0.508,'02/07/2013 00:42:00',-5,'nc','provisional',1,(select "UnitsID" from "ODM2Core"."Units" where "UnitsTypeCV" = 'time' and "UnitsName"='second')),</v>
      </c>
    </row>
    <row r="47" spans="1:14">
      <c r="A47" t="s">
        <v>16</v>
      </c>
      <c r="B47" s="2">
        <f t="shared" si="0"/>
        <v>41312</v>
      </c>
      <c r="C47" s="1">
        <v>2.9861111111111113E-2</v>
      </c>
      <c r="D47" s="3">
        <f t="shared" si="1"/>
        <v>41312.029861111114</v>
      </c>
      <c r="E47">
        <v>0.50800000000000001</v>
      </c>
      <c r="F47" t="s">
        <v>29</v>
      </c>
      <c r="G47">
        <f t="shared" si="2"/>
        <v>0.50800000000000001</v>
      </c>
      <c r="H47" s="5">
        <f t="shared" si="3"/>
        <v>41312.029861111114</v>
      </c>
      <c r="I47">
        <f t="shared" si="4"/>
        <v>-5</v>
      </c>
      <c r="J47" t="str">
        <f t="shared" si="5"/>
        <v>nc</v>
      </c>
      <c r="K47" s="6" t="s">
        <v>28</v>
      </c>
      <c r="L47">
        <v>1</v>
      </c>
      <c r="M47" t="s">
        <v>26</v>
      </c>
      <c r="N47" t="str">
        <f t="shared" si="6"/>
        <v>((select max("ResultID") from "ODM2Core"."Results"),0.508,'02/07/2013 00:43:00',-5,'nc','provisional',1,(select "UnitsID" from "ODM2Core"."Units" where "UnitsTypeCV" = 'time' and "UnitsName"='second')),</v>
      </c>
    </row>
    <row r="48" spans="1:14">
      <c r="A48" t="s">
        <v>16</v>
      </c>
      <c r="B48" s="2">
        <f t="shared" si="0"/>
        <v>41312</v>
      </c>
      <c r="C48" s="1">
        <v>3.0555555555555555E-2</v>
      </c>
      <c r="D48" s="3">
        <f t="shared" si="1"/>
        <v>41312.030555555553</v>
      </c>
      <c r="E48">
        <v>0.76200000000000001</v>
      </c>
      <c r="F48" t="s">
        <v>29</v>
      </c>
      <c r="G48">
        <f t="shared" si="2"/>
        <v>0.76200000000000001</v>
      </c>
      <c r="H48" s="5">
        <f t="shared" si="3"/>
        <v>41312.030555555553</v>
      </c>
      <c r="I48">
        <f t="shared" si="4"/>
        <v>-5</v>
      </c>
      <c r="J48" t="str">
        <f t="shared" si="5"/>
        <v>nc</v>
      </c>
      <c r="K48" s="6" t="s">
        <v>28</v>
      </c>
      <c r="L48">
        <v>1</v>
      </c>
      <c r="M48" t="s">
        <v>26</v>
      </c>
      <c r="N48" t="str">
        <f t="shared" si="6"/>
        <v>((select max("ResultID") from "ODM2Core"."Results"),0.762,'02/07/2013 00:44:00',-5,'nc','provisional',1,(select "UnitsID" from "ODM2Core"."Units" where "UnitsTypeCV" = 'time' and "UnitsName"='second')),</v>
      </c>
    </row>
    <row r="49" spans="1:14">
      <c r="A49" t="s">
        <v>16</v>
      </c>
      <c r="B49" s="2">
        <f t="shared" si="0"/>
        <v>41312</v>
      </c>
      <c r="C49" s="1">
        <v>3.125E-2</v>
      </c>
      <c r="D49" s="3">
        <f t="shared" si="1"/>
        <v>41312.03125</v>
      </c>
      <c r="E49">
        <v>0.76200000000000001</v>
      </c>
      <c r="F49" t="s">
        <v>29</v>
      </c>
      <c r="G49">
        <f t="shared" si="2"/>
        <v>0.76200000000000001</v>
      </c>
      <c r="H49" s="5">
        <f t="shared" si="3"/>
        <v>41312.03125</v>
      </c>
      <c r="I49">
        <f t="shared" si="4"/>
        <v>-5</v>
      </c>
      <c r="J49" t="str">
        <f t="shared" si="5"/>
        <v>nc</v>
      </c>
      <c r="K49" s="6" t="s">
        <v>28</v>
      </c>
      <c r="L49">
        <v>1</v>
      </c>
      <c r="M49" t="s">
        <v>26</v>
      </c>
      <c r="N49" t="str">
        <f t="shared" si="6"/>
        <v>((select max("ResultID") from "ODM2Core"."Results"),0.762,'02/07/2013 00:45:00',-5,'nc','provisional',1,(select "UnitsID" from "ODM2Core"."Units" where "UnitsTypeCV" = 'time' and "UnitsName"='second')),</v>
      </c>
    </row>
    <row r="50" spans="1:14">
      <c r="A50" t="s">
        <v>16</v>
      </c>
      <c r="B50" s="2">
        <f t="shared" si="0"/>
        <v>41312</v>
      </c>
      <c r="C50" s="1">
        <v>3.1944444444444449E-2</v>
      </c>
      <c r="D50" s="3">
        <f t="shared" si="1"/>
        <v>41312.031944444447</v>
      </c>
      <c r="E50">
        <v>0.76200000000000001</v>
      </c>
      <c r="F50" t="s">
        <v>29</v>
      </c>
      <c r="G50">
        <f t="shared" si="2"/>
        <v>0.76200000000000001</v>
      </c>
      <c r="H50" s="5">
        <f t="shared" si="3"/>
        <v>41312.031944444447</v>
      </c>
      <c r="I50">
        <f t="shared" si="4"/>
        <v>-5</v>
      </c>
      <c r="J50" t="str">
        <f t="shared" si="5"/>
        <v>nc</v>
      </c>
      <c r="K50" s="6" t="s">
        <v>28</v>
      </c>
      <c r="L50">
        <v>1</v>
      </c>
      <c r="M50" t="s">
        <v>26</v>
      </c>
      <c r="N50" t="str">
        <f t="shared" si="6"/>
        <v>((select max("ResultID") from "ODM2Core"."Results"),0.762,'02/07/2013 00:46:00',-5,'nc','provisional',1,(select "UnitsID" from "ODM2Core"."Units" where "UnitsTypeCV" = 'time' and "UnitsName"='second')),</v>
      </c>
    </row>
    <row r="51" spans="1:14">
      <c r="A51" t="s">
        <v>16</v>
      </c>
      <c r="B51" s="2">
        <f t="shared" si="0"/>
        <v>41312</v>
      </c>
      <c r="C51" s="1">
        <v>3.2638888888888891E-2</v>
      </c>
      <c r="D51" s="3">
        <f t="shared" si="1"/>
        <v>41312.032638888886</v>
      </c>
      <c r="E51">
        <v>0.76200000000000001</v>
      </c>
      <c r="F51" t="s">
        <v>29</v>
      </c>
      <c r="G51">
        <f t="shared" si="2"/>
        <v>0.76200000000000001</v>
      </c>
      <c r="H51" s="5">
        <f t="shared" si="3"/>
        <v>41312.032638888886</v>
      </c>
      <c r="I51">
        <f t="shared" si="4"/>
        <v>-5</v>
      </c>
      <c r="J51" t="str">
        <f t="shared" si="5"/>
        <v>nc</v>
      </c>
      <c r="K51" s="6" t="s">
        <v>28</v>
      </c>
      <c r="L51">
        <v>1</v>
      </c>
      <c r="M51" t="s">
        <v>26</v>
      </c>
      <c r="N51" t="str">
        <f t="shared" si="6"/>
        <v>((select max("ResultID") from "ODM2Core"."Results"),0.762,'02/07/2013 00:47:00',-5,'nc','provisional',1,(select "UnitsID" from "ODM2Core"."Units" where "UnitsTypeCV" = 'time' and "UnitsName"='second')),</v>
      </c>
    </row>
    <row r="52" spans="1:14">
      <c r="A52" t="s">
        <v>16</v>
      </c>
      <c r="B52" s="2">
        <f t="shared" si="0"/>
        <v>41312</v>
      </c>
      <c r="C52" s="1">
        <v>3.3333333333333333E-2</v>
      </c>
      <c r="D52" s="3">
        <f t="shared" si="1"/>
        <v>41312.033333333333</v>
      </c>
      <c r="E52">
        <v>0.76200000000000001</v>
      </c>
      <c r="F52" t="s">
        <v>29</v>
      </c>
      <c r="G52">
        <f t="shared" si="2"/>
        <v>0.76200000000000001</v>
      </c>
      <c r="H52" s="5">
        <f t="shared" si="3"/>
        <v>41312.033333333333</v>
      </c>
      <c r="I52">
        <f t="shared" si="4"/>
        <v>-5</v>
      </c>
      <c r="J52" t="str">
        <f t="shared" si="5"/>
        <v>nc</v>
      </c>
      <c r="K52" s="6" t="s">
        <v>28</v>
      </c>
      <c r="L52">
        <v>1</v>
      </c>
      <c r="M52" t="s">
        <v>26</v>
      </c>
      <c r="N52" t="str">
        <f t="shared" si="6"/>
        <v>((select max("ResultID") from "ODM2Core"."Results"),0.762,'02/07/2013 00:48:00',-5,'nc','provisional',1,(select "UnitsID" from "ODM2Core"."Units" where "UnitsTypeCV" = 'time' and "UnitsName"='second')),</v>
      </c>
    </row>
    <row r="53" spans="1:14">
      <c r="A53" t="s">
        <v>16</v>
      </c>
      <c r="B53" s="2">
        <f t="shared" si="0"/>
        <v>41312</v>
      </c>
      <c r="C53" s="1">
        <v>3.4027777777777775E-2</v>
      </c>
      <c r="D53" s="3">
        <f t="shared" si="1"/>
        <v>41312.03402777778</v>
      </c>
      <c r="E53">
        <v>0.76200000000000001</v>
      </c>
      <c r="F53" t="s">
        <v>29</v>
      </c>
      <c r="G53">
        <f t="shared" si="2"/>
        <v>0.76200000000000001</v>
      </c>
      <c r="H53" s="5">
        <f t="shared" si="3"/>
        <v>41312.03402777778</v>
      </c>
      <c r="I53">
        <f t="shared" si="4"/>
        <v>-5</v>
      </c>
      <c r="J53" t="str">
        <f t="shared" si="5"/>
        <v>nc</v>
      </c>
      <c r="K53" s="6" t="s">
        <v>28</v>
      </c>
      <c r="L53">
        <v>1</v>
      </c>
      <c r="M53" t="s">
        <v>26</v>
      </c>
      <c r="N53" t="str">
        <f t="shared" si="6"/>
        <v>((select max("ResultID") from "ODM2Core"."Results"),0.762,'02/07/2013 00:49:00',-5,'nc','provisional',1,(select "UnitsID" from "ODM2Core"."Units" where "UnitsTypeCV" = 'time' and "UnitsName"='second')),</v>
      </c>
    </row>
    <row r="54" spans="1:14">
      <c r="A54" t="s">
        <v>16</v>
      </c>
      <c r="B54" s="2">
        <f t="shared" si="0"/>
        <v>41312</v>
      </c>
      <c r="C54" s="1">
        <v>3.4722222222222224E-2</v>
      </c>
      <c r="D54" s="3">
        <f t="shared" si="1"/>
        <v>41312.034722222219</v>
      </c>
      <c r="E54">
        <v>0.76200000000000001</v>
      </c>
      <c r="F54" t="s">
        <v>29</v>
      </c>
      <c r="G54">
        <f t="shared" si="2"/>
        <v>0.76200000000000001</v>
      </c>
      <c r="H54" s="5">
        <f t="shared" si="3"/>
        <v>41312.034722222219</v>
      </c>
      <c r="I54">
        <f t="shared" si="4"/>
        <v>-5</v>
      </c>
      <c r="J54" t="str">
        <f t="shared" si="5"/>
        <v>nc</v>
      </c>
      <c r="K54" s="6" t="s">
        <v>28</v>
      </c>
      <c r="L54">
        <v>1</v>
      </c>
      <c r="M54" t="s">
        <v>26</v>
      </c>
      <c r="N54" t="str">
        <f t="shared" si="6"/>
        <v>((select max("ResultID") from "ODM2Core"."Results"),0.762,'02/07/2013 00:50:00',-5,'nc','provisional',1,(select "UnitsID" from "ODM2Core"."Units" where "UnitsTypeCV" = 'time' and "UnitsName"='second')),</v>
      </c>
    </row>
    <row r="55" spans="1:14">
      <c r="A55" t="s">
        <v>16</v>
      </c>
      <c r="B55" s="2">
        <f t="shared" si="0"/>
        <v>41312</v>
      </c>
      <c r="C55" s="1">
        <v>3.5416666666666666E-2</v>
      </c>
      <c r="D55" s="3">
        <f t="shared" si="1"/>
        <v>41312.035416666666</v>
      </c>
      <c r="E55">
        <v>0.76200000000000001</v>
      </c>
      <c r="F55" t="s">
        <v>29</v>
      </c>
      <c r="G55">
        <f t="shared" si="2"/>
        <v>0.76200000000000001</v>
      </c>
      <c r="H55" s="5">
        <f t="shared" si="3"/>
        <v>41312.035416666666</v>
      </c>
      <c r="I55">
        <f t="shared" si="4"/>
        <v>-5</v>
      </c>
      <c r="J55" t="str">
        <f t="shared" si="5"/>
        <v>nc</v>
      </c>
      <c r="K55" s="6" t="s">
        <v>28</v>
      </c>
      <c r="L55">
        <v>1</v>
      </c>
      <c r="M55" t="s">
        <v>26</v>
      </c>
      <c r="N55" t="str">
        <f t="shared" si="6"/>
        <v>((select max("ResultID") from "ODM2Core"."Results"),0.762,'02/07/2013 00:51:00',-5,'nc','provisional',1,(select "UnitsID" from "ODM2Core"."Units" where "UnitsTypeCV" = 'time' and "UnitsName"='second')),</v>
      </c>
    </row>
    <row r="56" spans="1:14">
      <c r="A56" t="s">
        <v>16</v>
      </c>
      <c r="B56" s="2">
        <f t="shared" si="0"/>
        <v>41312</v>
      </c>
      <c r="C56" s="1">
        <v>3.6111111111111115E-2</v>
      </c>
      <c r="D56" s="3">
        <f t="shared" si="1"/>
        <v>41312.036111111112</v>
      </c>
      <c r="E56">
        <v>0.76200000000000001</v>
      </c>
      <c r="F56" t="s">
        <v>29</v>
      </c>
      <c r="G56">
        <f t="shared" si="2"/>
        <v>0.76200000000000001</v>
      </c>
      <c r="H56" s="5">
        <f t="shared" si="3"/>
        <v>41312.036111111112</v>
      </c>
      <c r="I56">
        <f t="shared" si="4"/>
        <v>-5</v>
      </c>
      <c r="J56" t="str">
        <f t="shared" si="5"/>
        <v>nc</v>
      </c>
      <c r="K56" s="6" t="s">
        <v>28</v>
      </c>
      <c r="L56">
        <v>1</v>
      </c>
      <c r="M56" t="s">
        <v>26</v>
      </c>
      <c r="N56" t="str">
        <f t="shared" si="6"/>
        <v>((select max("ResultID") from "ODM2Core"."Results"),0.762,'02/07/2013 00:52:00',-5,'nc','provisional',1,(select "UnitsID" from "ODM2Core"."Units" where "UnitsTypeCV" = 'time' and "UnitsName"='second')),</v>
      </c>
    </row>
    <row r="57" spans="1:14">
      <c r="A57" t="s">
        <v>16</v>
      </c>
      <c r="B57" s="2">
        <f t="shared" si="0"/>
        <v>41312</v>
      </c>
      <c r="C57" s="1">
        <v>3.6805555555555557E-2</v>
      </c>
      <c r="D57" s="3">
        <f t="shared" si="1"/>
        <v>41312.036805555559</v>
      </c>
      <c r="E57">
        <v>1.016</v>
      </c>
      <c r="F57" t="s">
        <v>29</v>
      </c>
      <c r="G57">
        <f t="shared" si="2"/>
        <v>1.016</v>
      </c>
      <c r="H57" s="5">
        <f t="shared" si="3"/>
        <v>41312.036805555559</v>
      </c>
      <c r="I57">
        <f t="shared" si="4"/>
        <v>-5</v>
      </c>
      <c r="J57" t="str">
        <f t="shared" si="5"/>
        <v>nc</v>
      </c>
      <c r="K57" s="6" t="s">
        <v>28</v>
      </c>
      <c r="L57">
        <v>1</v>
      </c>
      <c r="M57" t="s">
        <v>26</v>
      </c>
      <c r="N57" t="str">
        <f t="shared" si="6"/>
        <v>((select max("ResultID") from "ODM2Core"."Results"),1.016,'02/07/2013 00:53:00',-5,'nc','provisional',1,(select "UnitsID" from "ODM2Core"."Units" where "UnitsTypeCV" = 'time' and "UnitsName"='second')),</v>
      </c>
    </row>
    <row r="58" spans="1:14">
      <c r="A58" t="s">
        <v>16</v>
      </c>
      <c r="B58" s="2">
        <f t="shared" si="0"/>
        <v>41312</v>
      </c>
      <c r="C58" s="1">
        <v>3.7499999999999999E-2</v>
      </c>
      <c r="D58" s="3">
        <f t="shared" si="1"/>
        <v>41312.037499999999</v>
      </c>
      <c r="E58">
        <v>1.016</v>
      </c>
      <c r="F58" t="s">
        <v>29</v>
      </c>
      <c r="G58">
        <f t="shared" si="2"/>
        <v>1.016</v>
      </c>
      <c r="H58" s="5">
        <f t="shared" si="3"/>
        <v>41312.037499999999</v>
      </c>
      <c r="I58">
        <f t="shared" si="4"/>
        <v>-5</v>
      </c>
      <c r="J58" t="str">
        <f t="shared" si="5"/>
        <v>nc</v>
      </c>
      <c r="K58" s="6" t="s">
        <v>28</v>
      </c>
      <c r="L58">
        <v>1</v>
      </c>
      <c r="M58" t="s">
        <v>26</v>
      </c>
      <c r="N58" t="str">
        <f t="shared" si="6"/>
        <v>((select max("ResultID") from "ODM2Core"."Results"),1.016,'02/07/2013 00:54:00',-5,'nc','provisional',1,(select "UnitsID" from "ODM2Core"."Units" where "UnitsTypeCV" = 'time' and "UnitsName"='second')),</v>
      </c>
    </row>
    <row r="59" spans="1:14">
      <c r="A59" t="s">
        <v>16</v>
      </c>
      <c r="B59" s="2">
        <f t="shared" si="0"/>
        <v>41312</v>
      </c>
      <c r="C59" s="1">
        <v>3.8194444444444441E-2</v>
      </c>
      <c r="D59" s="3">
        <f t="shared" si="1"/>
        <v>41312.038194444445</v>
      </c>
      <c r="E59">
        <v>1.016</v>
      </c>
      <c r="F59" t="s">
        <v>29</v>
      </c>
      <c r="G59">
        <f t="shared" si="2"/>
        <v>1.016</v>
      </c>
      <c r="H59" s="5">
        <f t="shared" si="3"/>
        <v>41312.038194444445</v>
      </c>
      <c r="I59">
        <f t="shared" si="4"/>
        <v>-5</v>
      </c>
      <c r="J59" t="str">
        <f t="shared" si="5"/>
        <v>nc</v>
      </c>
      <c r="K59" s="6" t="s">
        <v>28</v>
      </c>
      <c r="L59">
        <v>1</v>
      </c>
      <c r="M59" t="s">
        <v>26</v>
      </c>
      <c r="N59" t="str">
        <f t="shared" si="6"/>
        <v>((select max("ResultID") from "ODM2Core"."Results"),1.016,'02/07/2013 00:55:00',-5,'nc','provisional',1,(select "UnitsID" from "ODM2Core"."Units" where "UnitsTypeCV" = 'time' and "UnitsName"='second')),</v>
      </c>
    </row>
    <row r="60" spans="1:14">
      <c r="A60" t="s">
        <v>16</v>
      </c>
      <c r="B60" s="2">
        <f t="shared" si="0"/>
        <v>41312</v>
      </c>
      <c r="C60" s="1">
        <v>3.888888888888889E-2</v>
      </c>
      <c r="D60" s="3">
        <f t="shared" si="1"/>
        <v>41312.038888888892</v>
      </c>
      <c r="E60">
        <v>1.016</v>
      </c>
      <c r="F60" t="s">
        <v>29</v>
      </c>
      <c r="G60">
        <f t="shared" si="2"/>
        <v>1.016</v>
      </c>
      <c r="H60" s="5">
        <f t="shared" si="3"/>
        <v>41312.038888888892</v>
      </c>
      <c r="I60">
        <f t="shared" si="4"/>
        <v>-5</v>
      </c>
      <c r="J60" t="str">
        <f t="shared" si="5"/>
        <v>nc</v>
      </c>
      <c r="K60" s="6" t="s">
        <v>28</v>
      </c>
      <c r="L60">
        <v>1</v>
      </c>
      <c r="M60" t="s">
        <v>26</v>
      </c>
      <c r="N60" t="str">
        <f t="shared" si="6"/>
        <v>((select max("ResultID") from "ODM2Core"."Results"),1.016,'02/07/2013 00:56:00',-5,'nc','provisional',1,(select "UnitsID" from "ODM2Core"."Units" where "UnitsTypeCV" = 'time' and "UnitsName"='second')),</v>
      </c>
    </row>
    <row r="61" spans="1:14">
      <c r="A61" t="s">
        <v>16</v>
      </c>
      <c r="B61" s="2">
        <f t="shared" si="0"/>
        <v>41312</v>
      </c>
      <c r="C61" s="1">
        <v>3.9583333333333331E-2</v>
      </c>
      <c r="D61" s="3">
        <f t="shared" si="1"/>
        <v>41312.039583333331</v>
      </c>
      <c r="E61">
        <v>1.016</v>
      </c>
      <c r="F61" t="s">
        <v>29</v>
      </c>
      <c r="G61">
        <f t="shared" si="2"/>
        <v>1.016</v>
      </c>
      <c r="H61" s="5">
        <f t="shared" si="3"/>
        <v>41312.039583333331</v>
      </c>
      <c r="I61">
        <f t="shared" si="4"/>
        <v>-5</v>
      </c>
      <c r="J61" t="str">
        <f t="shared" si="5"/>
        <v>nc</v>
      </c>
      <c r="K61" s="6" t="s">
        <v>28</v>
      </c>
      <c r="L61">
        <v>1</v>
      </c>
      <c r="M61" t="s">
        <v>26</v>
      </c>
      <c r="N61" t="str">
        <f t="shared" si="6"/>
        <v>((select max("ResultID") from "ODM2Core"."Results"),1.016,'02/07/2013 00:57:00',-5,'nc','provisional',1,(select "UnitsID" from "ODM2Core"."Units" where "UnitsTypeCV" = 'time' and "UnitsName"='second')),</v>
      </c>
    </row>
    <row r="62" spans="1:14">
      <c r="A62" t="s">
        <v>16</v>
      </c>
      <c r="B62" s="2">
        <f t="shared" si="0"/>
        <v>41312</v>
      </c>
      <c r="C62" s="1">
        <v>4.027777777777778E-2</v>
      </c>
      <c r="D62" s="3">
        <f t="shared" si="1"/>
        <v>41312.040277777778</v>
      </c>
      <c r="E62">
        <v>1.016</v>
      </c>
      <c r="F62" t="s">
        <v>29</v>
      </c>
      <c r="G62">
        <f t="shared" si="2"/>
        <v>1.016</v>
      </c>
      <c r="H62" s="5">
        <f t="shared" si="3"/>
        <v>41312.040277777778</v>
      </c>
      <c r="I62">
        <f t="shared" si="4"/>
        <v>-5</v>
      </c>
      <c r="J62" t="str">
        <f t="shared" si="5"/>
        <v>nc</v>
      </c>
      <c r="K62" s="6" t="s">
        <v>28</v>
      </c>
      <c r="L62">
        <v>1</v>
      </c>
      <c r="M62" t="s">
        <v>26</v>
      </c>
      <c r="N62" t="str">
        <f t="shared" si="6"/>
        <v>((select max("ResultID") from "ODM2Core"."Results"),1.016,'02/07/2013 00:58:00',-5,'nc','provisional',1,(select "UnitsID" from "ODM2Core"."Units" where "UnitsTypeCV" = 'time' and "UnitsName"='second')),</v>
      </c>
    </row>
    <row r="63" spans="1:14">
      <c r="A63" t="s">
        <v>16</v>
      </c>
      <c r="B63" s="2">
        <f t="shared" si="0"/>
        <v>41312</v>
      </c>
      <c r="C63" s="1">
        <v>4.0972222222222222E-2</v>
      </c>
      <c r="D63" s="3">
        <f t="shared" si="1"/>
        <v>41312.040972222225</v>
      </c>
      <c r="E63">
        <v>1.016</v>
      </c>
      <c r="F63" t="s">
        <v>29</v>
      </c>
      <c r="G63">
        <f t="shared" si="2"/>
        <v>1.016</v>
      </c>
      <c r="H63" s="5">
        <f t="shared" si="3"/>
        <v>41312.040972222225</v>
      </c>
      <c r="I63">
        <f t="shared" si="4"/>
        <v>-5</v>
      </c>
      <c r="J63" t="str">
        <f t="shared" si="5"/>
        <v>nc</v>
      </c>
      <c r="K63" s="6" t="s">
        <v>28</v>
      </c>
      <c r="L63">
        <v>1</v>
      </c>
      <c r="M63" t="s">
        <v>26</v>
      </c>
      <c r="N63" t="str">
        <f t="shared" si="6"/>
        <v>((select max("ResultID") from "ODM2Core"."Results"),1.016,'02/07/2013 00:59:00',-5,'nc','provisional',1,(select "UnitsID" from "ODM2Core"."Units" where "UnitsTypeCV" = 'time' and "UnitsName"='second')),</v>
      </c>
    </row>
    <row r="64" spans="1:14">
      <c r="A64" t="s">
        <v>16</v>
      </c>
      <c r="B64" s="2">
        <f t="shared" si="0"/>
        <v>41312</v>
      </c>
      <c r="C64" s="1">
        <v>4.1666666666666664E-2</v>
      </c>
      <c r="D64" s="3">
        <f t="shared" si="1"/>
        <v>41312.041666666664</v>
      </c>
      <c r="E64">
        <v>1.016</v>
      </c>
      <c r="F64" t="s">
        <v>29</v>
      </c>
      <c r="G64">
        <f t="shared" si="2"/>
        <v>1.016</v>
      </c>
      <c r="H64" s="5">
        <f t="shared" si="3"/>
        <v>41312.041666666664</v>
      </c>
      <c r="I64">
        <f t="shared" si="4"/>
        <v>-5</v>
      </c>
      <c r="J64" t="str">
        <f t="shared" si="5"/>
        <v>nc</v>
      </c>
      <c r="K64" s="6" t="s">
        <v>28</v>
      </c>
      <c r="L64">
        <v>1</v>
      </c>
      <c r="M64" t="s">
        <v>26</v>
      </c>
      <c r="N64" t="str">
        <f t="shared" si="6"/>
        <v>((select max("ResultID") from "ODM2Core"."Results"),1.016,'02/07/2013 01:00:00',-5,'nc','provisional',1,(select "UnitsID" from "ODM2Core"."Units" where "UnitsTypeCV" = 'time' and "UnitsName"='second')),</v>
      </c>
    </row>
    <row r="65" spans="1:14">
      <c r="A65" t="s">
        <v>16</v>
      </c>
      <c r="B65" s="2">
        <f t="shared" si="0"/>
        <v>41312</v>
      </c>
      <c r="C65" s="1">
        <v>4.2361111111111106E-2</v>
      </c>
      <c r="D65" s="3">
        <f t="shared" si="1"/>
        <v>41312.042361111111</v>
      </c>
      <c r="E65">
        <v>1.27</v>
      </c>
      <c r="F65" t="s">
        <v>29</v>
      </c>
      <c r="G65">
        <f t="shared" si="2"/>
        <v>1.27</v>
      </c>
      <c r="H65" s="5">
        <f t="shared" si="3"/>
        <v>41312.042361111111</v>
      </c>
      <c r="I65">
        <f t="shared" si="4"/>
        <v>-5</v>
      </c>
      <c r="J65" t="str">
        <f t="shared" si="5"/>
        <v>nc</v>
      </c>
      <c r="K65" s="6" t="s">
        <v>28</v>
      </c>
      <c r="L65">
        <v>1</v>
      </c>
      <c r="M65" t="s">
        <v>26</v>
      </c>
      <c r="N65" t="str">
        <f t="shared" si="6"/>
        <v>((select max("ResultID") from "ODM2Core"."Results"),1.27,'02/07/2013 01:01:00',-5,'nc','provisional',1,(select "UnitsID" from "ODM2Core"."Units" where "UnitsTypeCV" = 'time' and "UnitsName"='second')),</v>
      </c>
    </row>
    <row r="66" spans="1:14">
      <c r="A66" t="s">
        <v>16</v>
      </c>
      <c r="B66" s="2">
        <f t="shared" si="0"/>
        <v>41312</v>
      </c>
      <c r="C66" s="1">
        <v>4.3055555555555562E-2</v>
      </c>
      <c r="D66" s="3">
        <f t="shared" si="1"/>
        <v>41312.043055555558</v>
      </c>
      <c r="E66">
        <v>1.27</v>
      </c>
      <c r="F66" t="s">
        <v>29</v>
      </c>
      <c r="G66">
        <f t="shared" si="2"/>
        <v>1.27</v>
      </c>
      <c r="H66" s="5">
        <f t="shared" si="3"/>
        <v>41312.043055555558</v>
      </c>
      <c r="I66">
        <f t="shared" si="4"/>
        <v>-5</v>
      </c>
      <c r="J66" t="str">
        <f t="shared" si="5"/>
        <v>nc</v>
      </c>
      <c r="K66" s="6" t="s">
        <v>28</v>
      </c>
      <c r="L66">
        <v>1</v>
      </c>
      <c r="M66" t="s">
        <v>26</v>
      </c>
      <c r="N66" t="str">
        <f t="shared" si="6"/>
        <v>((select max("ResultID") from "ODM2Core"."Results"),1.27,'02/07/2013 01:02:00',-5,'nc','provisional',1,(select "UnitsID" from "ODM2Core"."Units" where "UnitsTypeCV" = 'time' and "UnitsName"='second')),</v>
      </c>
    </row>
    <row r="67" spans="1:14">
      <c r="A67" t="s">
        <v>16</v>
      </c>
      <c r="B67" s="2">
        <f t="shared" si="0"/>
        <v>41312</v>
      </c>
      <c r="C67" s="1">
        <v>4.3750000000000004E-2</v>
      </c>
      <c r="D67" s="3">
        <f t="shared" si="1"/>
        <v>41312.043749999997</v>
      </c>
      <c r="E67">
        <v>1.27</v>
      </c>
      <c r="F67" t="s">
        <v>29</v>
      </c>
      <c r="G67">
        <f t="shared" si="2"/>
        <v>1.27</v>
      </c>
      <c r="H67" s="5">
        <f t="shared" si="3"/>
        <v>41312.043749999997</v>
      </c>
      <c r="I67">
        <f t="shared" si="4"/>
        <v>-5</v>
      </c>
      <c r="J67" t="str">
        <f t="shared" si="5"/>
        <v>nc</v>
      </c>
      <c r="K67" s="6" t="s">
        <v>28</v>
      </c>
      <c r="L67">
        <v>1</v>
      </c>
      <c r="M67" t="s">
        <v>26</v>
      </c>
      <c r="N67" t="str">
        <f t="shared" si="6"/>
        <v>((select max("ResultID") from "ODM2Core"."Results"),1.27,'02/07/2013 01:03:00',-5,'nc','provisional',1,(select "UnitsID" from "ODM2Core"."Units" where "UnitsTypeCV" = 'time' and "UnitsName"='second')),</v>
      </c>
    </row>
    <row r="68" spans="1:14">
      <c r="A68" t="s">
        <v>16</v>
      </c>
      <c r="B68" s="2">
        <f t="shared" si="0"/>
        <v>41312</v>
      </c>
      <c r="C68" s="1">
        <v>4.4444444444444446E-2</v>
      </c>
      <c r="D68" s="3">
        <f t="shared" si="1"/>
        <v>41312.044444444444</v>
      </c>
      <c r="E68">
        <v>1.27</v>
      </c>
      <c r="F68" t="s">
        <v>29</v>
      </c>
      <c r="G68">
        <f t="shared" si="2"/>
        <v>1.27</v>
      </c>
      <c r="H68" s="5">
        <f t="shared" si="3"/>
        <v>41312.044444444444</v>
      </c>
      <c r="I68">
        <f t="shared" si="4"/>
        <v>-5</v>
      </c>
      <c r="J68" t="str">
        <f t="shared" si="5"/>
        <v>nc</v>
      </c>
      <c r="K68" s="6" t="s">
        <v>28</v>
      </c>
      <c r="L68">
        <v>1</v>
      </c>
      <c r="M68" t="s">
        <v>26</v>
      </c>
      <c r="N68" t="str">
        <f t="shared" si="6"/>
        <v>((select max("ResultID") from "ODM2Core"."Results"),1.27,'02/07/2013 01:04:00',-5,'nc','provisional',1,(select "UnitsID" from "ODM2Core"."Units" where "UnitsTypeCV" = 'time' and "UnitsName"='second')),</v>
      </c>
    </row>
    <row r="69" spans="1:14">
      <c r="A69" t="s">
        <v>16</v>
      </c>
      <c r="B69" s="2">
        <f t="shared" ref="B69:B132" si="7">DATE(2013,2,7)</f>
        <v>41312</v>
      </c>
      <c r="C69" s="1">
        <v>4.5138888888888888E-2</v>
      </c>
      <c r="D69" s="3">
        <f t="shared" ref="D69:D132" si="8">B69+C69</f>
        <v>41312.045138888891</v>
      </c>
      <c r="E69">
        <v>1.27</v>
      </c>
      <c r="F69" t="s">
        <v>29</v>
      </c>
      <c r="G69">
        <f t="shared" ref="G69:G132" si="9">E69</f>
        <v>1.27</v>
      </c>
      <c r="H69" s="5">
        <f t="shared" ref="H69:H132" si="10">D69</f>
        <v>41312.045138888891</v>
      </c>
      <c r="I69">
        <f t="shared" ref="I69:I132" si="11">-5</f>
        <v>-5</v>
      </c>
      <c r="J69" t="str">
        <f t="shared" ref="J69:J132" si="12">"nc"</f>
        <v>nc</v>
      </c>
      <c r="K69" s="6" t="s">
        <v>28</v>
      </c>
      <c r="L69">
        <v>1</v>
      </c>
      <c r="M69" t="s">
        <v>26</v>
      </c>
      <c r="N69" t="str">
        <f t="shared" ref="N69:N132" si="13">CONCATENATE("(",F69,",",G69,",","'",TEXT(H69,"MM/DD/YYYY HH:MM:SS"),"'",",",I69,",",,"'",J69,"'",",","'",K69,"'",",",L69,",",M69,"),")</f>
        <v>((select max("ResultID") from "ODM2Core"."Results"),1.27,'02/07/2013 01:05:00',-5,'nc','provisional',1,(select "UnitsID" from "ODM2Core"."Units" where "UnitsTypeCV" = 'time' and "UnitsName"='second')),</v>
      </c>
    </row>
    <row r="70" spans="1:14">
      <c r="A70" t="s">
        <v>16</v>
      </c>
      <c r="B70" s="2">
        <f t="shared" si="7"/>
        <v>41312</v>
      </c>
      <c r="C70" s="1">
        <v>4.5833333333333337E-2</v>
      </c>
      <c r="D70" s="3">
        <f t="shared" si="8"/>
        <v>41312.04583333333</v>
      </c>
      <c r="E70">
        <v>1.27</v>
      </c>
      <c r="F70" t="s">
        <v>29</v>
      </c>
      <c r="G70">
        <f t="shared" si="9"/>
        <v>1.27</v>
      </c>
      <c r="H70" s="5">
        <f t="shared" si="10"/>
        <v>41312.04583333333</v>
      </c>
      <c r="I70">
        <f t="shared" si="11"/>
        <v>-5</v>
      </c>
      <c r="J70" t="str">
        <f t="shared" si="12"/>
        <v>nc</v>
      </c>
      <c r="K70" s="6" t="s">
        <v>28</v>
      </c>
      <c r="L70">
        <v>1</v>
      </c>
      <c r="M70" t="s">
        <v>26</v>
      </c>
      <c r="N70" t="str">
        <f t="shared" si="13"/>
        <v>((select max("ResultID") from "ODM2Core"."Results"),1.27,'02/07/2013 01:06:00',-5,'nc','provisional',1,(select "UnitsID" from "ODM2Core"."Units" where "UnitsTypeCV" = 'time' and "UnitsName"='second')),</v>
      </c>
    </row>
    <row r="71" spans="1:14">
      <c r="A71" t="s">
        <v>16</v>
      </c>
      <c r="B71" s="2">
        <f t="shared" si="7"/>
        <v>41312</v>
      </c>
      <c r="C71" s="1">
        <v>4.6527777777777779E-2</v>
      </c>
      <c r="D71" s="3">
        <f t="shared" si="8"/>
        <v>41312.046527777777</v>
      </c>
      <c r="E71">
        <v>1.27</v>
      </c>
      <c r="F71" t="s">
        <v>29</v>
      </c>
      <c r="G71">
        <f t="shared" si="9"/>
        <v>1.27</v>
      </c>
      <c r="H71" s="5">
        <f t="shared" si="10"/>
        <v>41312.046527777777</v>
      </c>
      <c r="I71">
        <f t="shared" si="11"/>
        <v>-5</v>
      </c>
      <c r="J71" t="str">
        <f t="shared" si="12"/>
        <v>nc</v>
      </c>
      <c r="K71" s="6" t="s">
        <v>28</v>
      </c>
      <c r="L71">
        <v>1</v>
      </c>
      <c r="M71" t="s">
        <v>26</v>
      </c>
      <c r="N71" t="str">
        <f t="shared" si="13"/>
        <v>((select max("ResultID") from "ODM2Core"."Results"),1.27,'02/07/2013 01:07:00',-5,'nc','provisional',1,(select "UnitsID" from "ODM2Core"."Units" where "UnitsTypeCV" = 'time' and "UnitsName"='second')),</v>
      </c>
    </row>
    <row r="72" spans="1:14">
      <c r="A72" t="s">
        <v>16</v>
      </c>
      <c r="B72" s="2">
        <f t="shared" si="7"/>
        <v>41312</v>
      </c>
      <c r="C72" s="1">
        <v>4.7222222222222221E-2</v>
      </c>
      <c r="D72" s="3">
        <f t="shared" si="8"/>
        <v>41312.047222222223</v>
      </c>
      <c r="E72">
        <v>1.524</v>
      </c>
      <c r="F72" t="s">
        <v>29</v>
      </c>
      <c r="G72">
        <f t="shared" si="9"/>
        <v>1.524</v>
      </c>
      <c r="H72" s="5">
        <f t="shared" si="10"/>
        <v>41312.047222222223</v>
      </c>
      <c r="I72">
        <f t="shared" si="11"/>
        <v>-5</v>
      </c>
      <c r="J72" t="str">
        <f t="shared" si="12"/>
        <v>nc</v>
      </c>
      <c r="K72" s="6" t="s">
        <v>28</v>
      </c>
      <c r="L72">
        <v>1</v>
      </c>
      <c r="M72" t="s">
        <v>26</v>
      </c>
      <c r="N72" t="str">
        <f t="shared" si="13"/>
        <v>((select max("ResultID") from "ODM2Core"."Results"),1.524,'02/07/2013 01:08:00',-5,'nc','provisional',1,(select "UnitsID" from "ODM2Core"."Units" where "UnitsTypeCV" = 'time' and "UnitsName"='second')),</v>
      </c>
    </row>
    <row r="73" spans="1:14">
      <c r="A73" t="s">
        <v>16</v>
      </c>
      <c r="B73" s="2">
        <f t="shared" si="7"/>
        <v>41312</v>
      </c>
      <c r="C73" s="1">
        <v>4.7916666666666663E-2</v>
      </c>
      <c r="D73" s="3">
        <f t="shared" si="8"/>
        <v>41312.04791666667</v>
      </c>
      <c r="E73">
        <v>1.524</v>
      </c>
      <c r="F73" t="s">
        <v>29</v>
      </c>
      <c r="G73">
        <f t="shared" si="9"/>
        <v>1.524</v>
      </c>
      <c r="H73" s="5">
        <f t="shared" si="10"/>
        <v>41312.04791666667</v>
      </c>
      <c r="I73">
        <f t="shared" si="11"/>
        <v>-5</v>
      </c>
      <c r="J73" t="str">
        <f t="shared" si="12"/>
        <v>nc</v>
      </c>
      <c r="K73" s="6" t="s">
        <v>28</v>
      </c>
      <c r="L73">
        <v>1</v>
      </c>
      <c r="M73" t="s">
        <v>26</v>
      </c>
      <c r="N73" t="str">
        <f t="shared" si="13"/>
        <v>((select max("ResultID") from "ODM2Core"."Results"),1.524,'02/07/2013 01:09:00',-5,'nc','provisional',1,(select "UnitsID" from "ODM2Core"."Units" where "UnitsTypeCV" = 'time' and "UnitsName"='second')),</v>
      </c>
    </row>
    <row r="74" spans="1:14">
      <c r="A74" t="s">
        <v>16</v>
      </c>
      <c r="B74" s="2">
        <f t="shared" si="7"/>
        <v>41312</v>
      </c>
      <c r="C74" s="1">
        <v>4.8611111111111112E-2</v>
      </c>
      <c r="D74" s="3">
        <f t="shared" si="8"/>
        <v>41312.048611111109</v>
      </c>
      <c r="E74">
        <v>1.524</v>
      </c>
      <c r="F74" t="s">
        <v>29</v>
      </c>
      <c r="G74">
        <f t="shared" si="9"/>
        <v>1.524</v>
      </c>
      <c r="H74" s="5">
        <f t="shared" si="10"/>
        <v>41312.048611111109</v>
      </c>
      <c r="I74">
        <f t="shared" si="11"/>
        <v>-5</v>
      </c>
      <c r="J74" t="str">
        <f t="shared" si="12"/>
        <v>nc</v>
      </c>
      <c r="K74" s="6" t="s">
        <v>28</v>
      </c>
      <c r="L74">
        <v>1</v>
      </c>
      <c r="M74" t="s">
        <v>26</v>
      </c>
      <c r="N74" t="str">
        <f t="shared" si="13"/>
        <v>((select max("ResultID") from "ODM2Core"."Results"),1.524,'02/07/2013 01:10:00',-5,'nc','provisional',1,(select "UnitsID" from "ODM2Core"."Units" where "UnitsTypeCV" = 'time' and "UnitsName"='second')),</v>
      </c>
    </row>
    <row r="75" spans="1:14">
      <c r="A75" t="s">
        <v>16</v>
      </c>
      <c r="B75" s="2">
        <f t="shared" si="7"/>
        <v>41312</v>
      </c>
      <c r="C75" s="1">
        <v>4.9305555555555554E-2</v>
      </c>
      <c r="D75" s="3">
        <f t="shared" si="8"/>
        <v>41312.049305555556</v>
      </c>
      <c r="E75">
        <v>1.524</v>
      </c>
      <c r="F75" t="s">
        <v>29</v>
      </c>
      <c r="G75">
        <f t="shared" si="9"/>
        <v>1.524</v>
      </c>
      <c r="H75" s="5">
        <f t="shared" si="10"/>
        <v>41312.049305555556</v>
      </c>
      <c r="I75">
        <f t="shared" si="11"/>
        <v>-5</v>
      </c>
      <c r="J75" t="str">
        <f t="shared" si="12"/>
        <v>nc</v>
      </c>
      <c r="K75" s="6" t="s">
        <v>28</v>
      </c>
      <c r="L75">
        <v>1</v>
      </c>
      <c r="M75" t="s">
        <v>26</v>
      </c>
      <c r="N75" t="str">
        <f t="shared" si="13"/>
        <v>((select max("ResultID") from "ODM2Core"."Results"),1.524,'02/07/2013 01:11:00',-5,'nc','provisional',1,(select "UnitsID" from "ODM2Core"."Units" where "UnitsTypeCV" = 'time' and "UnitsName"='second')),</v>
      </c>
    </row>
    <row r="76" spans="1:14">
      <c r="A76" t="s">
        <v>16</v>
      </c>
      <c r="B76" s="2">
        <f t="shared" si="7"/>
        <v>41312</v>
      </c>
      <c r="C76" s="1">
        <v>4.9999999999999996E-2</v>
      </c>
      <c r="D76" s="3">
        <f t="shared" si="8"/>
        <v>41312.050000000003</v>
      </c>
      <c r="E76">
        <v>1.778</v>
      </c>
      <c r="F76" t="s">
        <v>29</v>
      </c>
      <c r="G76">
        <f t="shared" si="9"/>
        <v>1.778</v>
      </c>
      <c r="H76" s="5">
        <f t="shared" si="10"/>
        <v>41312.050000000003</v>
      </c>
      <c r="I76">
        <f t="shared" si="11"/>
        <v>-5</v>
      </c>
      <c r="J76" t="str">
        <f t="shared" si="12"/>
        <v>nc</v>
      </c>
      <c r="K76" s="6" t="s">
        <v>28</v>
      </c>
      <c r="L76">
        <v>1</v>
      </c>
      <c r="M76" t="s">
        <v>26</v>
      </c>
      <c r="N76" t="str">
        <f t="shared" si="13"/>
        <v>((select max("ResultID") from "ODM2Core"."Results"),1.778,'02/07/2013 01:12:00',-5,'nc','provisional',1,(select "UnitsID" from "ODM2Core"."Units" where "UnitsTypeCV" = 'time' and "UnitsName"='second')),</v>
      </c>
    </row>
    <row r="77" spans="1:14">
      <c r="A77" t="s">
        <v>16</v>
      </c>
      <c r="B77" s="2">
        <f t="shared" si="7"/>
        <v>41312</v>
      </c>
      <c r="C77" s="1">
        <v>5.0694444444444452E-2</v>
      </c>
      <c r="D77" s="3">
        <f t="shared" si="8"/>
        <v>41312.050694444442</v>
      </c>
      <c r="E77">
        <v>1.778</v>
      </c>
      <c r="F77" t="s">
        <v>29</v>
      </c>
      <c r="G77">
        <f t="shared" si="9"/>
        <v>1.778</v>
      </c>
      <c r="H77" s="5">
        <f t="shared" si="10"/>
        <v>41312.050694444442</v>
      </c>
      <c r="I77">
        <f t="shared" si="11"/>
        <v>-5</v>
      </c>
      <c r="J77" t="str">
        <f t="shared" si="12"/>
        <v>nc</v>
      </c>
      <c r="K77" s="6" t="s">
        <v>28</v>
      </c>
      <c r="L77">
        <v>1</v>
      </c>
      <c r="M77" t="s">
        <v>26</v>
      </c>
      <c r="N77" t="str">
        <f t="shared" si="13"/>
        <v>((select max("ResultID") from "ODM2Core"."Results"),1.778,'02/07/2013 01:13:00',-5,'nc','provisional',1,(select "UnitsID" from "ODM2Core"."Units" where "UnitsTypeCV" = 'time' and "UnitsName"='second')),</v>
      </c>
    </row>
    <row r="78" spans="1:14">
      <c r="A78" t="s">
        <v>16</v>
      </c>
      <c r="B78" s="2">
        <f t="shared" si="7"/>
        <v>41312</v>
      </c>
      <c r="C78" s="1">
        <v>5.1388888888888894E-2</v>
      </c>
      <c r="D78" s="3">
        <f t="shared" si="8"/>
        <v>41312.051388888889</v>
      </c>
      <c r="E78">
        <v>1.778</v>
      </c>
      <c r="F78" t="s">
        <v>29</v>
      </c>
      <c r="G78">
        <f t="shared" si="9"/>
        <v>1.778</v>
      </c>
      <c r="H78" s="5">
        <f t="shared" si="10"/>
        <v>41312.051388888889</v>
      </c>
      <c r="I78">
        <f t="shared" si="11"/>
        <v>-5</v>
      </c>
      <c r="J78" t="str">
        <f t="shared" si="12"/>
        <v>nc</v>
      </c>
      <c r="K78" s="6" t="s">
        <v>28</v>
      </c>
      <c r="L78">
        <v>1</v>
      </c>
      <c r="M78" t="s">
        <v>26</v>
      </c>
      <c r="N78" t="str">
        <f t="shared" si="13"/>
        <v>((select max("ResultID") from "ODM2Core"."Results"),1.778,'02/07/2013 01:14:00',-5,'nc','provisional',1,(select "UnitsID" from "ODM2Core"."Units" where "UnitsTypeCV" = 'time' and "UnitsName"='second')),</v>
      </c>
    </row>
    <row r="79" spans="1:14">
      <c r="A79" t="s">
        <v>16</v>
      </c>
      <c r="B79" s="2">
        <f t="shared" si="7"/>
        <v>41312</v>
      </c>
      <c r="C79" s="1">
        <v>5.2083333333333336E-2</v>
      </c>
      <c r="D79" s="3">
        <f t="shared" si="8"/>
        <v>41312.052083333336</v>
      </c>
      <c r="E79">
        <v>1.778</v>
      </c>
      <c r="F79" t="s">
        <v>29</v>
      </c>
      <c r="G79">
        <f t="shared" si="9"/>
        <v>1.778</v>
      </c>
      <c r="H79" s="5">
        <f t="shared" si="10"/>
        <v>41312.052083333336</v>
      </c>
      <c r="I79">
        <f t="shared" si="11"/>
        <v>-5</v>
      </c>
      <c r="J79" t="str">
        <f t="shared" si="12"/>
        <v>nc</v>
      </c>
      <c r="K79" s="6" t="s">
        <v>28</v>
      </c>
      <c r="L79">
        <v>1</v>
      </c>
      <c r="M79" t="s">
        <v>26</v>
      </c>
      <c r="N79" t="str">
        <f t="shared" si="13"/>
        <v>((select max("ResultID") from "ODM2Core"."Results"),1.778,'02/07/2013 01:15:00',-5,'nc','provisional',1,(select "UnitsID" from "ODM2Core"."Units" where "UnitsTypeCV" = 'time' and "UnitsName"='second')),</v>
      </c>
    </row>
    <row r="80" spans="1:14">
      <c r="A80" t="s">
        <v>16</v>
      </c>
      <c r="B80" s="2">
        <f t="shared" si="7"/>
        <v>41312</v>
      </c>
      <c r="C80" s="1">
        <v>5.2777777777777778E-2</v>
      </c>
      <c r="D80" s="3">
        <f t="shared" si="8"/>
        <v>41312.052777777775</v>
      </c>
      <c r="E80">
        <v>1.778</v>
      </c>
      <c r="F80" t="s">
        <v>29</v>
      </c>
      <c r="G80">
        <f t="shared" si="9"/>
        <v>1.778</v>
      </c>
      <c r="H80" s="5">
        <f t="shared" si="10"/>
        <v>41312.052777777775</v>
      </c>
      <c r="I80">
        <f t="shared" si="11"/>
        <v>-5</v>
      </c>
      <c r="J80" t="str">
        <f t="shared" si="12"/>
        <v>nc</v>
      </c>
      <c r="K80" s="6" t="s">
        <v>28</v>
      </c>
      <c r="L80">
        <v>1</v>
      </c>
      <c r="M80" t="s">
        <v>26</v>
      </c>
      <c r="N80" t="str">
        <f t="shared" si="13"/>
        <v>((select max("ResultID") from "ODM2Core"."Results"),1.778,'02/07/2013 01:16:00',-5,'nc','provisional',1,(select "UnitsID" from "ODM2Core"."Units" where "UnitsTypeCV" = 'time' and "UnitsName"='second')),</v>
      </c>
    </row>
    <row r="81" spans="1:14">
      <c r="A81" t="s">
        <v>16</v>
      </c>
      <c r="B81" s="2">
        <f t="shared" si="7"/>
        <v>41312</v>
      </c>
      <c r="C81" s="1">
        <v>5.347222222222222E-2</v>
      </c>
      <c r="D81" s="3">
        <f t="shared" si="8"/>
        <v>41312.053472222222</v>
      </c>
      <c r="E81">
        <v>1.778</v>
      </c>
      <c r="F81" t="s">
        <v>29</v>
      </c>
      <c r="G81">
        <f t="shared" si="9"/>
        <v>1.778</v>
      </c>
      <c r="H81" s="5">
        <f t="shared" si="10"/>
        <v>41312.053472222222</v>
      </c>
      <c r="I81">
        <f t="shared" si="11"/>
        <v>-5</v>
      </c>
      <c r="J81" t="str">
        <f t="shared" si="12"/>
        <v>nc</v>
      </c>
      <c r="K81" s="6" t="s">
        <v>28</v>
      </c>
      <c r="L81">
        <v>1</v>
      </c>
      <c r="M81" t="s">
        <v>26</v>
      </c>
      <c r="N81" t="str">
        <f t="shared" si="13"/>
        <v>((select max("ResultID") from "ODM2Core"."Results"),1.778,'02/07/2013 01:17:00',-5,'nc','provisional',1,(select "UnitsID" from "ODM2Core"."Units" where "UnitsTypeCV" = 'time' and "UnitsName"='second')),</v>
      </c>
    </row>
    <row r="82" spans="1:14">
      <c r="A82" t="s">
        <v>16</v>
      </c>
      <c r="B82" s="2">
        <f t="shared" si="7"/>
        <v>41312</v>
      </c>
      <c r="C82" s="1">
        <v>5.4166666666666669E-2</v>
      </c>
      <c r="D82" s="3">
        <f t="shared" si="8"/>
        <v>41312.054166666669</v>
      </c>
      <c r="E82">
        <v>1.778</v>
      </c>
      <c r="F82" t="s">
        <v>29</v>
      </c>
      <c r="G82">
        <f t="shared" si="9"/>
        <v>1.778</v>
      </c>
      <c r="H82" s="5">
        <f t="shared" si="10"/>
        <v>41312.054166666669</v>
      </c>
      <c r="I82">
        <f t="shared" si="11"/>
        <v>-5</v>
      </c>
      <c r="J82" t="str">
        <f t="shared" si="12"/>
        <v>nc</v>
      </c>
      <c r="K82" s="6" t="s">
        <v>28</v>
      </c>
      <c r="L82">
        <v>1</v>
      </c>
      <c r="M82" t="s">
        <v>26</v>
      </c>
      <c r="N82" t="str">
        <f t="shared" si="13"/>
        <v>((select max("ResultID") from "ODM2Core"."Results"),1.778,'02/07/2013 01:18:00',-5,'nc','provisional',1,(select "UnitsID" from "ODM2Core"."Units" where "UnitsTypeCV" = 'time' and "UnitsName"='second')),</v>
      </c>
    </row>
    <row r="83" spans="1:14">
      <c r="A83" t="s">
        <v>16</v>
      </c>
      <c r="B83" s="2">
        <f t="shared" si="7"/>
        <v>41312</v>
      </c>
      <c r="C83" s="1">
        <v>5.486111111111111E-2</v>
      </c>
      <c r="D83" s="3">
        <f t="shared" si="8"/>
        <v>41312.054861111108</v>
      </c>
      <c r="E83">
        <v>1.778</v>
      </c>
      <c r="F83" t="s">
        <v>29</v>
      </c>
      <c r="G83">
        <f t="shared" si="9"/>
        <v>1.778</v>
      </c>
      <c r="H83" s="5">
        <f t="shared" si="10"/>
        <v>41312.054861111108</v>
      </c>
      <c r="I83">
        <f t="shared" si="11"/>
        <v>-5</v>
      </c>
      <c r="J83" t="str">
        <f t="shared" si="12"/>
        <v>nc</v>
      </c>
      <c r="K83" s="6" t="s">
        <v>28</v>
      </c>
      <c r="L83">
        <v>1</v>
      </c>
      <c r="M83" t="s">
        <v>26</v>
      </c>
      <c r="N83" t="str">
        <f t="shared" si="13"/>
        <v>((select max("ResultID") from "ODM2Core"."Results"),1.778,'02/07/2013 01:19:00',-5,'nc','provisional',1,(select "UnitsID" from "ODM2Core"."Units" where "UnitsTypeCV" = 'time' and "UnitsName"='second')),</v>
      </c>
    </row>
    <row r="84" spans="1:14">
      <c r="A84" t="s">
        <v>16</v>
      </c>
      <c r="B84" s="2">
        <f t="shared" si="7"/>
        <v>41312</v>
      </c>
      <c r="C84" s="1">
        <v>5.5555555555555552E-2</v>
      </c>
      <c r="D84" s="3">
        <f t="shared" si="8"/>
        <v>41312.055555555555</v>
      </c>
      <c r="E84">
        <v>1.778</v>
      </c>
      <c r="F84" t="s">
        <v>29</v>
      </c>
      <c r="G84">
        <f t="shared" si="9"/>
        <v>1.778</v>
      </c>
      <c r="H84" s="5">
        <f t="shared" si="10"/>
        <v>41312.055555555555</v>
      </c>
      <c r="I84">
        <f t="shared" si="11"/>
        <v>-5</v>
      </c>
      <c r="J84" t="str">
        <f t="shared" si="12"/>
        <v>nc</v>
      </c>
      <c r="K84" s="6" t="s">
        <v>28</v>
      </c>
      <c r="L84">
        <v>1</v>
      </c>
      <c r="M84" t="s">
        <v>26</v>
      </c>
      <c r="N84" t="str">
        <f t="shared" si="13"/>
        <v>((select max("ResultID") from "ODM2Core"."Results"),1.778,'02/07/2013 01:20:00',-5,'nc','provisional',1,(select "UnitsID" from "ODM2Core"."Units" where "UnitsTypeCV" = 'time' and "UnitsName"='second')),</v>
      </c>
    </row>
    <row r="85" spans="1:14">
      <c r="A85" t="s">
        <v>16</v>
      </c>
      <c r="B85" s="2">
        <f t="shared" si="7"/>
        <v>41312</v>
      </c>
      <c r="C85" s="1">
        <v>5.6250000000000001E-2</v>
      </c>
      <c r="D85" s="3">
        <f t="shared" si="8"/>
        <v>41312.056250000001</v>
      </c>
      <c r="E85">
        <v>2.032</v>
      </c>
      <c r="F85" t="s">
        <v>29</v>
      </c>
      <c r="G85">
        <f t="shared" si="9"/>
        <v>2.032</v>
      </c>
      <c r="H85" s="5">
        <f t="shared" si="10"/>
        <v>41312.056250000001</v>
      </c>
      <c r="I85">
        <f t="shared" si="11"/>
        <v>-5</v>
      </c>
      <c r="J85" t="str">
        <f t="shared" si="12"/>
        <v>nc</v>
      </c>
      <c r="K85" s="6" t="s">
        <v>28</v>
      </c>
      <c r="L85">
        <v>1</v>
      </c>
      <c r="M85" t="s">
        <v>26</v>
      </c>
      <c r="N85" t="str">
        <f t="shared" si="13"/>
        <v>((select max("ResultID") from "ODM2Core"."Results"),2.032,'02/07/2013 01:21:00',-5,'nc','provisional',1,(select "UnitsID" from "ODM2Core"."Units" where "UnitsTypeCV" = 'time' and "UnitsName"='second')),</v>
      </c>
    </row>
    <row r="86" spans="1:14">
      <c r="A86" t="s">
        <v>16</v>
      </c>
      <c r="B86" s="2">
        <f t="shared" si="7"/>
        <v>41312</v>
      </c>
      <c r="C86" s="1">
        <v>5.6944444444444443E-2</v>
      </c>
      <c r="D86" s="3">
        <f t="shared" si="8"/>
        <v>41312.056944444441</v>
      </c>
      <c r="E86">
        <v>2.032</v>
      </c>
      <c r="F86" t="s">
        <v>29</v>
      </c>
      <c r="G86">
        <f t="shared" si="9"/>
        <v>2.032</v>
      </c>
      <c r="H86" s="5">
        <f t="shared" si="10"/>
        <v>41312.056944444441</v>
      </c>
      <c r="I86">
        <f t="shared" si="11"/>
        <v>-5</v>
      </c>
      <c r="J86" t="str">
        <f t="shared" si="12"/>
        <v>nc</v>
      </c>
      <c r="K86" s="6" t="s">
        <v>28</v>
      </c>
      <c r="L86">
        <v>1</v>
      </c>
      <c r="M86" t="s">
        <v>26</v>
      </c>
      <c r="N86" t="str">
        <f t="shared" si="13"/>
        <v>((select max("ResultID") from "ODM2Core"."Results"),2.032,'02/07/2013 01:22:00',-5,'nc','provisional',1,(select "UnitsID" from "ODM2Core"."Units" where "UnitsTypeCV" = 'time' and "UnitsName"='second')),</v>
      </c>
    </row>
    <row r="87" spans="1:14">
      <c r="A87" t="s">
        <v>16</v>
      </c>
      <c r="B87" s="2">
        <f t="shared" si="7"/>
        <v>41312</v>
      </c>
      <c r="C87" s="1">
        <v>5.7638888888888885E-2</v>
      </c>
      <c r="D87" s="3">
        <f t="shared" si="8"/>
        <v>41312.057638888888</v>
      </c>
      <c r="E87">
        <v>2.032</v>
      </c>
      <c r="F87" t="s">
        <v>29</v>
      </c>
      <c r="G87">
        <f t="shared" si="9"/>
        <v>2.032</v>
      </c>
      <c r="H87" s="5">
        <f t="shared" si="10"/>
        <v>41312.057638888888</v>
      </c>
      <c r="I87">
        <f t="shared" si="11"/>
        <v>-5</v>
      </c>
      <c r="J87" t="str">
        <f t="shared" si="12"/>
        <v>nc</v>
      </c>
      <c r="K87" s="6" t="s">
        <v>28</v>
      </c>
      <c r="L87">
        <v>1</v>
      </c>
      <c r="M87" t="s">
        <v>26</v>
      </c>
      <c r="N87" t="str">
        <f t="shared" si="13"/>
        <v>((select max("ResultID") from "ODM2Core"."Results"),2.032,'02/07/2013 01:23:00',-5,'nc','provisional',1,(select "UnitsID" from "ODM2Core"."Units" where "UnitsTypeCV" = 'time' and "UnitsName"='second')),</v>
      </c>
    </row>
    <row r="88" spans="1:14">
      <c r="A88" t="s">
        <v>16</v>
      </c>
      <c r="B88" s="2">
        <f t="shared" si="7"/>
        <v>41312</v>
      </c>
      <c r="C88" s="1">
        <v>5.8333333333333327E-2</v>
      </c>
      <c r="D88" s="3">
        <f t="shared" si="8"/>
        <v>41312.058333333334</v>
      </c>
      <c r="E88">
        <v>2.032</v>
      </c>
      <c r="F88" t="s">
        <v>29</v>
      </c>
      <c r="G88">
        <f t="shared" si="9"/>
        <v>2.032</v>
      </c>
      <c r="H88" s="5">
        <f t="shared" si="10"/>
        <v>41312.058333333334</v>
      </c>
      <c r="I88">
        <f t="shared" si="11"/>
        <v>-5</v>
      </c>
      <c r="J88" t="str">
        <f t="shared" si="12"/>
        <v>nc</v>
      </c>
      <c r="K88" s="6" t="s">
        <v>28</v>
      </c>
      <c r="L88">
        <v>1</v>
      </c>
      <c r="M88" t="s">
        <v>26</v>
      </c>
      <c r="N88" t="str">
        <f t="shared" si="13"/>
        <v>((select max("ResultID") from "ODM2Core"."Results"),2.032,'02/07/2013 01:24:00',-5,'nc','provisional',1,(select "UnitsID" from "ODM2Core"."Units" where "UnitsTypeCV" = 'time' and "UnitsName"='second')),</v>
      </c>
    </row>
    <row r="89" spans="1:14">
      <c r="A89" t="s">
        <v>16</v>
      </c>
      <c r="B89" s="2">
        <f t="shared" si="7"/>
        <v>41312</v>
      </c>
      <c r="C89" s="1">
        <v>5.9027777777777783E-2</v>
      </c>
      <c r="D89" s="3">
        <f t="shared" si="8"/>
        <v>41312.059027777781</v>
      </c>
      <c r="E89">
        <v>2.032</v>
      </c>
      <c r="F89" t="s">
        <v>29</v>
      </c>
      <c r="G89">
        <f t="shared" si="9"/>
        <v>2.032</v>
      </c>
      <c r="H89" s="5">
        <f t="shared" si="10"/>
        <v>41312.059027777781</v>
      </c>
      <c r="I89">
        <f t="shared" si="11"/>
        <v>-5</v>
      </c>
      <c r="J89" t="str">
        <f t="shared" si="12"/>
        <v>nc</v>
      </c>
      <c r="K89" s="6" t="s">
        <v>28</v>
      </c>
      <c r="L89">
        <v>1</v>
      </c>
      <c r="M89" t="s">
        <v>26</v>
      </c>
      <c r="N89" t="str">
        <f t="shared" si="13"/>
        <v>((select max("ResultID") from "ODM2Core"."Results"),2.032,'02/07/2013 01:25:00',-5,'nc','provisional',1,(select "UnitsID" from "ODM2Core"."Units" where "UnitsTypeCV" = 'time' and "UnitsName"='second')),</v>
      </c>
    </row>
    <row r="90" spans="1:14">
      <c r="A90" t="s">
        <v>16</v>
      </c>
      <c r="B90" s="2">
        <f t="shared" si="7"/>
        <v>41312</v>
      </c>
      <c r="C90" s="1">
        <v>5.9722222222222225E-2</v>
      </c>
      <c r="D90" s="3">
        <f t="shared" si="8"/>
        <v>41312.05972222222</v>
      </c>
      <c r="E90">
        <v>2.032</v>
      </c>
      <c r="F90" t="s">
        <v>29</v>
      </c>
      <c r="G90">
        <f t="shared" si="9"/>
        <v>2.032</v>
      </c>
      <c r="H90" s="5">
        <f t="shared" si="10"/>
        <v>41312.05972222222</v>
      </c>
      <c r="I90">
        <f t="shared" si="11"/>
        <v>-5</v>
      </c>
      <c r="J90" t="str">
        <f t="shared" si="12"/>
        <v>nc</v>
      </c>
      <c r="K90" s="6" t="s">
        <v>28</v>
      </c>
      <c r="L90">
        <v>1</v>
      </c>
      <c r="M90" t="s">
        <v>26</v>
      </c>
      <c r="N90" t="str">
        <f t="shared" si="13"/>
        <v>((select max("ResultID") from "ODM2Core"."Results"),2.032,'02/07/2013 01:26:00',-5,'nc','provisional',1,(select "UnitsID" from "ODM2Core"."Units" where "UnitsTypeCV" = 'time' and "UnitsName"='second')),</v>
      </c>
    </row>
    <row r="91" spans="1:14">
      <c r="A91" t="s">
        <v>16</v>
      </c>
      <c r="B91" s="2">
        <f t="shared" si="7"/>
        <v>41312</v>
      </c>
      <c r="C91" s="1">
        <v>6.0416666666666667E-2</v>
      </c>
      <c r="D91" s="3">
        <f t="shared" si="8"/>
        <v>41312.060416666667</v>
      </c>
      <c r="E91">
        <v>2.286</v>
      </c>
      <c r="F91" t="s">
        <v>29</v>
      </c>
      <c r="G91">
        <f t="shared" si="9"/>
        <v>2.286</v>
      </c>
      <c r="H91" s="5">
        <f t="shared" si="10"/>
        <v>41312.060416666667</v>
      </c>
      <c r="I91">
        <f t="shared" si="11"/>
        <v>-5</v>
      </c>
      <c r="J91" t="str">
        <f t="shared" si="12"/>
        <v>nc</v>
      </c>
      <c r="K91" s="6" t="s">
        <v>28</v>
      </c>
      <c r="L91">
        <v>1</v>
      </c>
      <c r="M91" t="s">
        <v>26</v>
      </c>
      <c r="N91" t="str">
        <f t="shared" si="13"/>
        <v>((select max("ResultID") from "ODM2Core"."Results"),2.286,'02/07/2013 01:27:00',-5,'nc','provisional',1,(select "UnitsID" from "ODM2Core"."Units" where "UnitsTypeCV" = 'time' and "UnitsName"='second')),</v>
      </c>
    </row>
    <row r="92" spans="1:14">
      <c r="A92" t="s">
        <v>16</v>
      </c>
      <c r="B92" s="2">
        <f t="shared" si="7"/>
        <v>41312</v>
      </c>
      <c r="C92" s="1">
        <v>6.1111111111111116E-2</v>
      </c>
      <c r="D92" s="3">
        <f t="shared" si="8"/>
        <v>41312.061111111114</v>
      </c>
      <c r="E92">
        <v>2.286</v>
      </c>
      <c r="F92" t="s">
        <v>29</v>
      </c>
      <c r="G92">
        <f t="shared" si="9"/>
        <v>2.286</v>
      </c>
      <c r="H92" s="5">
        <f t="shared" si="10"/>
        <v>41312.061111111114</v>
      </c>
      <c r="I92">
        <f t="shared" si="11"/>
        <v>-5</v>
      </c>
      <c r="J92" t="str">
        <f t="shared" si="12"/>
        <v>nc</v>
      </c>
      <c r="K92" s="6" t="s">
        <v>28</v>
      </c>
      <c r="L92">
        <v>1</v>
      </c>
      <c r="M92" t="s">
        <v>26</v>
      </c>
      <c r="N92" t="str">
        <f t="shared" si="13"/>
        <v>((select max("ResultID") from "ODM2Core"."Results"),2.286,'02/07/2013 01:28:00',-5,'nc','provisional',1,(select "UnitsID" from "ODM2Core"."Units" where "UnitsTypeCV" = 'time' and "UnitsName"='second')),</v>
      </c>
    </row>
    <row r="93" spans="1:14">
      <c r="A93" t="s">
        <v>16</v>
      </c>
      <c r="B93" s="2">
        <f t="shared" si="7"/>
        <v>41312</v>
      </c>
      <c r="C93" s="1">
        <v>6.1805555555555558E-2</v>
      </c>
      <c r="D93" s="3">
        <f t="shared" si="8"/>
        <v>41312.061805555553</v>
      </c>
      <c r="E93">
        <v>2.286</v>
      </c>
      <c r="F93" t="s">
        <v>29</v>
      </c>
      <c r="G93">
        <f t="shared" si="9"/>
        <v>2.286</v>
      </c>
      <c r="H93" s="5">
        <f t="shared" si="10"/>
        <v>41312.061805555553</v>
      </c>
      <c r="I93">
        <f t="shared" si="11"/>
        <v>-5</v>
      </c>
      <c r="J93" t="str">
        <f t="shared" si="12"/>
        <v>nc</v>
      </c>
      <c r="K93" s="6" t="s">
        <v>28</v>
      </c>
      <c r="L93">
        <v>1</v>
      </c>
      <c r="M93" t="s">
        <v>26</v>
      </c>
      <c r="N93" t="str">
        <f t="shared" si="13"/>
        <v>((select max("ResultID") from "ODM2Core"."Results"),2.286,'02/07/2013 01:29:00',-5,'nc','provisional',1,(select "UnitsID" from "ODM2Core"."Units" where "UnitsTypeCV" = 'time' and "UnitsName"='second')),</v>
      </c>
    </row>
    <row r="94" spans="1:14">
      <c r="A94" t="s">
        <v>16</v>
      </c>
      <c r="B94" s="2">
        <f t="shared" si="7"/>
        <v>41312</v>
      </c>
      <c r="C94" s="1">
        <v>6.25E-2</v>
      </c>
      <c r="D94" s="3">
        <f t="shared" si="8"/>
        <v>41312.0625</v>
      </c>
      <c r="E94">
        <v>2.286</v>
      </c>
      <c r="F94" t="s">
        <v>29</v>
      </c>
      <c r="G94">
        <f t="shared" si="9"/>
        <v>2.286</v>
      </c>
      <c r="H94" s="5">
        <f t="shared" si="10"/>
        <v>41312.0625</v>
      </c>
      <c r="I94">
        <f t="shared" si="11"/>
        <v>-5</v>
      </c>
      <c r="J94" t="str">
        <f t="shared" si="12"/>
        <v>nc</v>
      </c>
      <c r="K94" s="6" t="s">
        <v>28</v>
      </c>
      <c r="L94">
        <v>1</v>
      </c>
      <c r="M94" t="s">
        <v>26</v>
      </c>
      <c r="N94" t="str">
        <f t="shared" si="13"/>
        <v>((select max("ResultID") from "ODM2Core"."Results"),2.286,'02/07/2013 01:30:00',-5,'nc','provisional',1,(select "UnitsID" from "ODM2Core"."Units" where "UnitsTypeCV" = 'time' and "UnitsName"='second')),</v>
      </c>
    </row>
    <row r="95" spans="1:14">
      <c r="A95" t="s">
        <v>16</v>
      </c>
      <c r="B95" s="2">
        <f t="shared" si="7"/>
        <v>41312</v>
      </c>
      <c r="C95" s="1">
        <v>6.3194444444444442E-2</v>
      </c>
      <c r="D95" s="3">
        <f t="shared" si="8"/>
        <v>41312.063194444447</v>
      </c>
      <c r="E95">
        <v>2.286</v>
      </c>
      <c r="F95" t="s">
        <v>29</v>
      </c>
      <c r="G95">
        <f t="shared" si="9"/>
        <v>2.286</v>
      </c>
      <c r="H95" s="5">
        <f t="shared" si="10"/>
        <v>41312.063194444447</v>
      </c>
      <c r="I95">
        <f t="shared" si="11"/>
        <v>-5</v>
      </c>
      <c r="J95" t="str">
        <f t="shared" si="12"/>
        <v>nc</v>
      </c>
      <c r="K95" s="6" t="s">
        <v>28</v>
      </c>
      <c r="L95">
        <v>1</v>
      </c>
      <c r="M95" t="s">
        <v>26</v>
      </c>
      <c r="N95" t="str">
        <f t="shared" si="13"/>
        <v>((select max("ResultID") from "ODM2Core"."Results"),2.286,'02/07/2013 01:31:00',-5,'nc','provisional',1,(select "UnitsID" from "ODM2Core"."Units" where "UnitsTypeCV" = 'time' and "UnitsName"='second')),</v>
      </c>
    </row>
    <row r="96" spans="1:14">
      <c r="A96" t="s">
        <v>16</v>
      </c>
      <c r="B96" s="2">
        <f t="shared" si="7"/>
        <v>41312</v>
      </c>
      <c r="C96" s="1">
        <v>6.3888888888888884E-2</v>
      </c>
      <c r="D96" s="3">
        <f t="shared" si="8"/>
        <v>41312.063888888886</v>
      </c>
      <c r="E96">
        <v>2.54</v>
      </c>
      <c r="F96" t="s">
        <v>29</v>
      </c>
      <c r="G96">
        <f t="shared" si="9"/>
        <v>2.54</v>
      </c>
      <c r="H96" s="5">
        <f t="shared" si="10"/>
        <v>41312.063888888886</v>
      </c>
      <c r="I96">
        <f t="shared" si="11"/>
        <v>-5</v>
      </c>
      <c r="J96" t="str">
        <f t="shared" si="12"/>
        <v>nc</v>
      </c>
      <c r="K96" s="6" t="s">
        <v>28</v>
      </c>
      <c r="L96">
        <v>1</v>
      </c>
      <c r="M96" t="s">
        <v>26</v>
      </c>
      <c r="N96" t="str">
        <f t="shared" si="13"/>
        <v>((select max("ResultID") from "ODM2Core"."Results"),2.54,'02/07/2013 01:32:00',-5,'nc','provisional',1,(select "UnitsID" from "ODM2Core"."Units" where "UnitsTypeCV" = 'time' and "UnitsName"='second')),</v>
      </c>
    </row>
    <row r="97" spans="1:14">
      <c r="A97" t="s">
        <v>16</v>
      </c>
      <c r="B97" s="2">
        <f t="shared" si="7"/>
        <v>41312</v>
      </c>
      <c r="C97" s="1">
        <v>6.458333333333334E-2</v>
      </c>
      <c r="D97" s="3">
        <f t="shared" si="8"/>
        <v>41312.064583333333</v>
      </c>
      <c r="E97">
        <v>2.54</v>
      </c>
      <c r="F97" t="s">
        <v>29</v>
      </c>
      <c r="G97">
        <f t="shared" si="9"/>
        <v>2.54</v>
      </c>
      <c r="H97" s="5">
        <f t="shared" si="10"/>
        <v>41312.064583333333</v>
      </c>
      <c r="I97">
        <f t="shared" si="11"/>
        <v>-5</v>
      </c>
      <c r="J97" t="str">
        <f t="shared" si="12"/>
        <v>nc</v>
      </c>
      <c r="K97" s="6" t="s">
        <v>28</v>
      </c>
      <c r="L97">
        <v>1</v>
      </c>
      <c r="M97" t="s">
        <v>26</v>
      </c>
      <c r="N97" t="str">
        <f t="shared" si="13"/>
        <v>((select max("ResultID") from "ODM2Core"."Results"),2.54,'02/07/2013 01:33:00',-5,'nc','provisional',1,(select "UnitsID" from "ODM2Core"."Units" where "UnitsTypeCV" = 'time' and "UnitsName"='second')),</v>
      </c>
    </row>
    <row r="98" spans="1:14">
      <c r="A98" t="s">
        <v>16</v>
      </c>
      <c r="B98" s="2">
        <f t="shared" si="7"/>
        <v>41312</v>
      </c>
      <c r="C98" s="1">
        <v>6.5277777777777782E-2</v>
      </c>
      <c r="D98" s="3">
        <f t="shared" si="8"/>
        <v>41312.06527777778</v>
      </c>
      <c r="E98">
        <v>2.54</v>
      </c>
      <c r="F98" t="s">
        <v>29</v>
      </c>
      <c r="G98">
        <f t="shared" si="9"/>
        <v>2.54</v>
      </c>
      <c r="H98" s="5">
        <f t="shared" si="10"/>
        <v>41312.06527777778</v>
      </c>
      <c r="I98">
        <f t="shared" si="11"/>
        <v>-5</v>
      </c>
      <c r="J98" t="str">
        <f t="shared" si="12"/>
        <v>nc</v>
      </c>
      <c r="K98" s="6" t="s">
        <v>28</v>
      </c>
      <c r="L98">
        <v>1</v>
      </c>
      <c r="M98" t="s">
        <v>26</v>
      </c>
      <c r="N98" t="str">
        <f t="shared" si="13"/>
        <v>((select max("ResultID") from "ODM2Core"."Results"),2.54,'02/07/2013 01:34:00',-5,'nc','provisional',1,(select "UnitsID" from "ODM2Core"."Units" where "UnitsTypeCV" = 'time' and "UnitsName"='second')),</v>
      </c>
    </row>
    <row r="99" spans="1:14">
      <c r="A99" t="s">
        <v>16</v>
      </c>
      <c r="B99" s="2">
        <f t="shared" si="7"/>
        <v>41312</v>
      </c>
      <c r="C99" s="1">
        <v>6.5972222222222224E-2</v>
      </c>
      <c r="D99" s="3">
        <f t="shared" si="8"/>
        <v>41312.065972222219</v>
      </c>
      <c r="E99">
        <v>2.54</v>
      </c>
      <c r="F99" t="s">
        <v>29</v>
      </c>
      <c r="G99">
        <f t="shared" si="9"/>
        <v>2.54</v>
      </c>
      <c r="H99" s="5">
        <f t="shared" si="10"/>
        <v>41312.065972222219</v>
      </c>
      <c r="I99">
        <f t="shared" si="11"/>
        <v>-5</v>
      </c>
      <c r="J99" t="str">
        <f t="shared" si="12"/>
        <v>nc</v>
      </c>
      <c r="K99" s="6" t="s">
        <v>28</v>
      </c>
      <c r="L99">
        <v>1</v>
      </c>
      <c r="M99" t="s">
        <v>26</v>
      </c>
      <c r="N99" t="str">
        <f t="shared" si="13"/>
        <v>((select max("ResultID") from "ODM2Core"."Results"),2.54,'02/07/2013 01:35:00',-5,'nc','provisional',1,(select "UnitsID" from "ODM2Core"."Units" where "UnitsTypeCV" = 'time' and "UnitsName"='second')),</v>
      </c>
    </row>
    <row r="100" spans="1:14">
      <c r="A100" t="s">
        <v>16</v>
      </c>
      <c r="B100" s="2">
        <f t="shared" si="7"/>
        <v>41312</v>
      </c>
      <c r="C100" s="1">
        <v>6.6666666666666666E-2</v>
      </c>
      <c r="D100" s="3">
        <f t="shared" si="8"/>
        <v>41312.066666666666</v>
      </c>
      <c r="E100">
        <v>2.54</v>
      </c>
      <c r="F100" t="s">
        <v>29</v>
      </c>
      <c r="G100">
        <f t="shared" si="9"/>
        <v>2.54</v>
      </c>
      <c r="H100" s="5">
        <f t="shared" si="10"/>
        <v>41312.066666666666</v>
      </c>
      <c r="I100">
        <f t="shared" si="11"/>
        <v>-5</v>
      </c>
      <c r="J100" t="str">
        <f t="shared" si="12"/>
        <v>nc</v>
      </c>
      <c r="K100" s="6" t="s">
        <v>28</v>
      </c>
      <c r="L100">
        <v>1</v>
      </c>
      <c r="M100" t="s">
        <v>26</v>
      </c>
      <c r="N100" t="str">
        <f t="shared" si="13"/>
        <v>((select max("ResultID") from "ODM2Core"."Results"),2.54,'02/07/2013 01:36:00',-5,'nc','provisional',1,(select "UnitsID" from "ODM2Core"."Units" where "UnitsTypeCV" = 'time' and "UnitsName"='second')),</v>
      </c>
    </row>
    <row r="101" spans="1:14">
      <c r="A101" t="s">
        <v>16</v>
      </c>
      <c r="B101" s="2">
        <f t="shared" si="7"/>
        <v>41312</v>
      </c>
      <c r="C101" s="1">
        <v>6.7361111111111108E-2</v>
      </c>
      <c r="D101" s="3">
        <f t="shared" si="8"/>
        <v>41312.067361111112</v>
      </c>
      <c r="E101">
        <v>2.794</v>
      </c>
      <c r="F101" t="s">
        <v>29</v>
      </c>
      <c r="G101">
        <f t="shared" si="9"/>
        <v>2.794</v>
      </c>
      <c r="H101" s="5">
        <f t="shared" si="10"/>
        <v>41312.067361111112</v>
      </c>
      <c r="I101">
        <f t="shared" si="11"/>
        <v>-5</v>
      </c>
      <c r="J101" t="str">
        <f t="shared" si="12"/>
        <v>nc</v>
      </c>
      <c r="K101" s="6" t="s">
        <v>28</v>
      </c>
      <c r="L101">
        <v>1</v>
      </c>
      <c r="M101" t="s">
        <v>26</v>
      </c>
      <c r="N101" t="str">
        <f t="shared" si="13"/>
        <v>((select max("ResultID") from "ODM2Core"."Results"),2.794,'02/07/2013 01:37:00',-5,'nc','provisional',1,(select "UnitsID" from "ODM2Core"."Units" where "UnitsTypeCV" = 'time' and "UnitsName"='second')),</v>
      </c>
    </row>
    <row r="102" spans="1:14">
      <c r="A102" t="s">
        <v>16</v>
      </c>
      <c r="B102" s="2">
        <f t="shared" si="7"/>
        <v>41312</v>
      </c>
      <c r="C102" s="1">
        <v>6.805555555555555E-2</v>
      </c>
      <c r="D102" s="3">
        <f t="shared" si="8"/>
        <v>41312.068055555559</v>
      </c>
      <c r="E102">
        <v>2.794</v>
      </c>
      <c r="F102" t="s">
        <v>29</v>
      </c>
      <c r="G102">
        <f t="shared" si="9"/>
        <v>2.794</v>
      </c>
      <c r="H102" s="5">
        <f t="shared" si="10"/>
        <v>41312.068055555559</v>
      </c>
      <c r="I102">
        <f t="shared" si="11"/>
        <v>-5</v>
      </c>
      <c r="J102" t="str">
        <f t="shared" si="12"/>
        <v>nc</v>
      </c>
      <c r="K102" s="6" t="s">
        <v>28</v>
      </c>
      <c r="L102">
        <v>1</v>
      </c>
      <c r="M102" t="s">
        <v>26</v>
      </c>
      <c r="N102" t="str">
        <f t="shared" si="13"/>
        <v>((select max("ResultID") from "ODM2Core"."Results"),2.794,'02/07/2013 01:38:00',-5,'nc','provisional',1,(select "UnitsID" from "ODM2Core"."Units" where "UnitsTypeCV" = 'time' and "UnitsName"='second')),</v>
      </c>
    </row>
    <row r="103" spans="1:14">
      <c r="A103" t="s">
        <v>16</v>
      </c>
      <c r="B103" s="2">
        <f t="shared" si="7"/>
        <v>41312</v>
      </c>
      <c r="C103" s="1">
        <v>6.8749999999999992E-2</v>
      </c>
      <c r="D103" s="3">
        <f t="shared" si="8"/>
        <v>41312.068749999999</v>
      </c>
      <c r="E103">
        <v>2.794</v>
      </c>
      <c r="F103" t="s">
        <v>29</v>
      </c>
      <c r="G103">
        <f t="shared" si="9"/>
        <v>2.794</v>
      </c>
      <c r="H103" s="5">
        <f t="shared" si="10"/>
        <v>41312.068749999999</v>
      </c>
      <c r="I103">
        <f t="shared" si="11"/>
        <v>-5</v>
      </c>
      <c r="J103" t="str">
        <f t="shared" si="12"/>
        <v>nc</v>
      </c>
      <c r="K103" s="6" t="s">
        <v>28</v>
      </c>
      <c r="L103">
        <v>1</v>
      </c>
      <c r="M103" t="s">
        <v>26</v>
      </c>
      <c r="N103" t="str">
        <f t="shared" si="13"/>
        <v>((select max("ResultID") from "ODM2Core"."Results"),2.794,'02/07/2013 01:39:00',-5,'nc','provisional',1,(select "UnitsID" from "ODM2Core"."Units" where "UnitsTypeCV" = 'time' and "UnitsName"='second')),</v>
      </c>
    </row>
    <row r="104" spans="1:14">
      <c r="A104" t="s">
        <v>16</v>
      </c>
      <c r="B104" s="2">
        <f t="shared" si="7"/>
        <v>41312</v>
      </c>
      <c r="C104" s="1">
        <v>6.9444444444444434E-2</v>
      </c>
      <c r="D104" s="3">
        <f t="shared" si="8"/>
        <v>41312.069444444445</v>
      </c>
      <c r="E104">
        <v>2.794</v>
      </c>
      <c r="F104" t="s">
        <v>29</v>
      </c>
      <c r="G104">
        <f t="shared" si="9"/>
        <v>2.794</v>
      </c>
      <c r="H104" s="5">
        <f t="shared" si="10"/>
        <v>41312.069444444445</v>
      </c>
      <c r="I104">
        <f t="shared" si="11"/>
        <v>-5</v>
      </c>
      <c r="J104" t="str">
        <f t="shared" si="12"/>
        <v>nc</v>
      </c>
      <c r="K104" s="6" t="s">
        <v>28</v>
      </c>
      <c r="L104">
        <v>1</v>
      </c>
      <c r="M104" t="s">
        <v>26</v>
      </c>
      <c r="N104" t="str">
        <f t="shared" si="13"/>
        <v>((select max("ResultID") from "ODM2Core"."Results"),2.794,'02/07/2013 01:40:00',-5,'nc','provisional',1,(select "UnitsID" from "ODM2Core"."Units" where "UnitsTypeCV" = 'time' and "UnitsName"='second')),</v>
      </c>
    </row>
    <row r="105" spans="1:14">
      <c r="A105" t="s">
        <v>16</v>
      </c>
      <c r="B105" s="2">
        <f t="shared" si="7"/>
        <v>41312</v>
      </c>
      <c r="C105" s="1">
        <v>7.013888888888889E-2</v>
      </c>
      <c r="D105" s="3">
        <f t="shared" si="8"/>
        <v>41312.070138888892</v>
      </c>
      <c r="E105">
        <v>3.048</v>
      </c>
      <c r="F105" t="s">
        <v>29</v>
      </c>
      <c r="G105">
        <f t="shared" si="9"/>
        <v>3.048</v>
      </c>
      <c r="H105" s="5">
        <f t="shared" si="10"/>
        <v>41312.070138888892</v>
      </c>
      <c r="I105">
        <f t="shared" si="11"/>
        <v>-5</v>
      </c>
      <c r="J105" t="str">
        <f t="shared" si="12"/>
        <v>nc</v>
      </c>
      <c r="K105" s="6" t="s">
        <v>28</v>
      </c>
      <c r="L105">
        <v>1</v>
      </c>
      <c r="M105" t="s">
        <v>26</v>
      </c>
      <c r="N105" t="str">
        <f t="shared" si="13"/>
        <v>((select max("ResultID") from "ODM2Core"."Results"),3.048,'02/07/2013 01:41:00',-5,'nc','provisional',1,(select "UnitsID" from "ODM2Core"."Units" where "UnitsTypeCV" = 'time' and "UnitsName"='second')),</v>
      </c>
    </row>
    <row r="106" spans="1:14">
      <c r="A106" t="s">
        <v>16</v>
      </c>
      <c r="B106" s="2">
        <f t="shared" si="7"/>
        <v>41312</v>
      </c>
      <c r="C106" s="1">
        <v>7.0833333333333331E-2</v>
      </c>
      <c r="D106" s="3">
        <f t="shared" si="8"/>
        <v>41312.070833333331</v>
      </c>
      <c r="E106">
        <v>3.048</v>
      </c>
      <c r="F106" t="s">
        <v>29</v>
      </c>
      <c r="G106">
        <f t="shared" si="9"/>
        <v>3.048</v>
      </c>
      <c r="H106" s="5">
        <f t="shared" si="10"/>
        <v>41312.070833333331</v>
      </c>
      <c r="I106">
        <f t="shared" si="11"/>
        <v>-5</v>
      </c>
      <c r="J106" t="str">
        <f t="shared" si="12"/>
        <v>nc</v>
      </c>
      <c r="K106" s="6" t="s">
        <v>28</v>
      </c>
      <c r="L106">
        <v>1</v>
      </c>
      <c r="M106" t="s">
        <v>26</v>
      </c>
      <c r="N106" t="str">
        <f t="shared" si="13"/>
        <v>((select max("ResultID") from "ODM2Core"."Results"),3.048,'02/07/2013 01:42:00',-5,'nc','provisional',1,(select "UnitsID" from "ODM2Core"."Units" where "UnitsTypeCV" = 'time' and "UnitsName"='second')),</v>
      </c>
    </row>
    <row r="107" spans="1:14">
      <c r="A107" t="s">
        <v>16</v>
      </c>
      <c r="B107" s="2">
        <f t="shared" si="7"/>
        <v>41312</v>
      </c>
      <c r="C107" s="1">
        <v>7.1527777777777787E-2</v>
      </c>
      <c r="D107" s="3">
        <f t="shared" si="8"/>
        <v>41312.071527777778</v>
      </c>
      <c r="E107">
        <v>3.048</v>
      </c>
      <c r="F107" t="s">
        <v>29</v>
      </c>
      <c r="G107">
        <f t="shared" si="9"/>
        <v>3.048</v>
      </c>
      <c r="H107" s="5">
        <f t="shared" si="10"/>
        <v>41312.071527777778</v>
      </c>
      <c r="I107">
        <f t="shared" si="11"/>
        <v>-5</v>
      </c>
      <c r="J107" t="str">
        <f t="shared" si="12"/>
        <v>nc</v>
      </c>
      <c r="K107" s="6" t="s">
        <v>28</v>
      </c>
      <c r="L107">
        <v>1</v>
      </c>
      <c r="M107" t="s">
        <v>26</v>
      </c>
      <c r="N107" t="str">
        <f t="shared" si="13"/>
        <v>((select max("ResultID") from "ODM2Core"."Results"),3.048,'02/07/2013 01:43:00',-5,'nc','provisional',1,(select "UnitsID" from "ODM2Core"."Units" where "UnitsTypeCV" = 'time' and "UnitsName"='second')),</v>
      </c>
    </row>
    <row r="108" spans="1:14">
      <c r="A108" t="s">
        <v>16</v>
      </c>
      <c r="B108" s="2">
        <f t="shared" si="7"/>
        <v>41312</v>
      </c>
      <c r="C108" s="1">
        <v>7.2222222222222229E-2</v>
      </c>
      <c r="D108" s="3">
        <f t="shared" si="8"/>
        <v>41312.072222222225</v>
      </c>
      <c r="E108">
        <v>3.302</v>
      </c>
      <c r="F108" t="s">
        <v>29</v>
      </c>
      <c r="G108">
        <f t="shared" si="9"/>
        <v>3.302</v>
      </c>
      <c r="H108" s="5">
        <f t="shared" si="10"/>
        <v>41312.072222222225</v>
      </c>
      <c r="I108">
        <f t="shared" si="11"/>
        <v>-5</v>
      </c>
      <c r="J108" t="str">
        <f t="shared" si="12"/>
        <v>nc</v>
      </c>
      <c r="K108" s="6" t="s">
        <v>28</v>
      </c>
      <c r="L108">
        <v>1</v>
      </c>
      <c r="M108" t="s">
        <v>26</v>
      </c>
      <c r="N108" t="str">
        <f t="shared" si="13"/>
        <v>((select max("ResultID") from "ODM2Core"."Results"),3.302,'02/07/2013 01:44:00',-5,'nc','provisional',1,(select "UnitsID" from "ODM2Core"."Units" where "UnitsTypeCV" = 'time' and "UnitsName"='second')),</v>
      </c>
    </row>
    <row r="109" spans="1:14">
      <c r="A109" t="s">
        <v>16</v>
      </c>
      <c r="B109" s="2">
        <f t="shared" si="7"/>
        <v>41312</v>
      </c>
      <c r="C109" s="1">
        <v>7.2916666666666671E-2</v>
      </c>
      <c r="D109" s="3">
        <f t="shared" si="8"/>
        <v>41312.072916666664</v>
      </c>
      <c r="E109">
        <v>3.302</v>
      </c>
      <c r="F109" t="s">
        <v>29</v>
      </c>
      <c r="G109">
        <f t="shared" si="9"/>
        <v>3.302</v>
      </c>
      <c r="H109" s="5">
        <f t="shared" si="10"/>
        <v>41312.072916666664</v>
      </c>
      <c r="I109">
        <f t="shared" si="11"/>
        <v>-5</v>
      </c>
      <c r="J109" t="str">
        <f t="shared" si="12"/>
        <v>nc</v>
      </c>
      <c r="K109" s="6" t="s">
        <v>28</v>
      </c>
      <c r="L109">
        <v>1</v>
      </c>
      <c r="M109" t="s">
        <v>26</v>
      </c>
      <c r="N109" t="str">
        <f t="shared" si="13"/>
        <v>((select max("ResultID") from "ODM2Core"."Results"),3.302,'02/07/2013 01:45:00',-5,'nc','provisional',1,(select "UnitsID" from "ODM2Core"."Units" where "UnitsTypeCV" = 'time' and "UnitsName"='second')),</v>
      </c>
    </row>
    <row r="110" spans="1:14">
      <c r="A110" t="s">
        <v>16</v>
      </c>
      <c r="B110" s="2">
        <f t="shared" si="7"/>
        <v>41312</v>
      </c>
      <c r="C110" s="1">
        <v>7.3611111111111113E-2</v>
      </c>
      <c r="D110" s="3">
        <f t="shared" si="8"/>
        <v>41312.073611111111</v>
      </c>
      <c r="E110">
        <v>3.302</v>
      </c>
      <c r="F110" t="s">
        <v>29</v>
      </c>
      <c r="G110">
        <f t="shared" si="9"/>
        <v>3.302</v>
      </c>
      <c r="H110" s="5">
        <f t="shared" si="10"/>
        <v>41312.073611111111</v>
      </c>
      <c r="I110">
        <f t="shared" si="11"/>
        <v>-5</v>
      </c>
      <c r="J110" t="str">
        <f t="shared" si="12"/>
        <v>nc</v>
      </c>
      <c r="K110" s="6" t="s">
        <v>28</v>
      </c>
      <c r="L110">
        <v>1</v>
      </c>
      <c r="M110" t="s">
        <v>26</v>
      </c>
      <c r="N110" t="str">
        <f t="shared" si="13"/>
        <v>((select max("ResultID") from "ODM2Core"."Results"),3.302,'02/07/2013 01:46:00',-5,'nc','provisional',1,(select "UnitsID" from "ODM2Core"."Units" where "UnitsTypeCV" = 'time' and "UnitsName"='second')),</v>
      </c>
    </row>
    <row r="111" spans="1:14">
      <c r="A111" t="s">
        <v>16</v>
      </c>
      <c r="B111" s="2">
        <f t="shared" si="7"/>
        <v>41312</v>
      </c>
      <c r="C111" s="1">
        <v>7.4305555555555555E-2</v>
      </c>
      <c r="D111" s="3">
        <f t="shared" si="8"/>
        <v>41312.074305555558</v>
      </c>
      <c r="E111">
        <v>3.302</v>
      </c>
      <c r="F111" t="s">
        <v>29</v>
      </c>
      <c r="G111">
        <f t="shared" si="9"/>
        <v>3.302</v>
      </c>
      <c r="H111" s="5">
        <f t="shared" si="10"/>
        <v>41312.074305555558</v>
      </c>
      <c r="I111">
        <f t="shared" si="11"/>
        <v>-5</v>
      </c>
      <c r="J111" t="str">
        <f t="shared" si="12"/>
        <v>nc</v>
      </c>
      <c r="K111" s="6" t="s">
        <v>28</v>
      </c>
      <c r="L111">
        <v>1</v>
      </c>
      <c r="M111" t="s">
        <v>26</v>
      </c>
      <c r="N111" t="str">
        <f t="shared" si="13"/>
        <v>((select max("ResultID") from "ODM2Core"."Results"),3.302,'02/07/2013 01:47:00',-5,'nc','provisional',1,(select "UnitsID" from "ODM2Core"."Units" where "UnitsTypeCV" = 'time' and "UnitsName"='second')),</v>
      </c>
    </row>
    <row r="112" spans="1:14">
      <c r="A112" t="s">
        <v>16</v>
      </c>
      <c r="B112" s="2">
        <f t="shared" si="7"/>
        <v>41312</v>
      </c>
      <c r="C112" s="1">
        <v>7.4999999999999997E-2</v>
      </c>
      <c r="D112" s="3">
        <f t="shared" si="8"/>
        <v>41312.074999999997</v>
      </c>
      <c r="E112">
        <v>3.302</v>
      </c>
      <c r="F112" t="s">
        <v>29</v>
      </c>
      <c r="G112">
        <f t="shared" si="9"/>
        <v>3.302</v>
      </c>
      <c r="H112" s="5">
        <f t="shared" si="10"/>
        <v>41312.074999999997</v>
      </c>
      <c r="I112">
        <f t="shared" si="11"/>
        <v>-5</v>
      </c>
      <c r="J112" t="str">
        <f t="shared" si="12"/>
        <v>nc</v>
      </c>
      <c r="K112" s="6" t="s">
        <v>28</v>
      </c>
      <c r="L112">
        <v>1</v>
      </c>
      <c r="M112" t="s">
        <v>26</v>
      </c>
      <c r="N112" t="str">
        <f t="shared" si="13"/>
        <v>((select max("ResultID") from "ODM2Core"."Results"),3.302,'02/07/2013 01:48:00',-5,'nc','provisional',1,(select "UnitsID" from "ODM2Core"."Units" where "UnitsTypeCV" = 'time' and "UnitsName"='second')),</v>
      </c>
    </row>
    <row r="113" spans="1:14">
      <c r="A113" t="s">
        <v>16</v>
      </c>
      <c r="B113" s="2">
        <f t="shared" si="7"/>
        <v>41312</v>
      </c>
      <c r="C113" s="1">
        <v>7.5694444444444439E-2</v>
      </c>
      <c r="D113" s="3">
        <f t="shared" si="8"/>
        <v>41312.075694444444</v>
      </c>
      <c r="E113">
        <v>3.556</v>
      </c>
      <c r="F113" t="s">
        <v>29</v>
      </c>
      <c r="G113">
        <f t="shared" si="9"/>
        <v>3.556</v>
      </c>
      <c r="H113" s="5">
        <f t="shared" si="10"/>
        <v>41312.075694444444</v>
      </c>
      <c r="I113">
        <f t="shared" si="11"/>
        <v>-5</v>
      </c>
      <c r="J113" t="str">
        <f t="shared" si="12"/>
        <v>nc</v>
      </c>
      <c r="K113" s="6" t="s">
        <v>28</v>
      </c>
      <c r="L113">
        <v>1</v>
      </c>
      <c r="M113" t="s">
        <v>26</v>
      </c>
      <c r="N113" t="str">
        <f t="shared" si="13"/>
        <v>((select max("ResultID") from "ODM2Core"."Results"),3.556,'02/07/2013 01:49:00',-5,'nc','provisional',1,(select "UnitsID" from "ODM2Core"."Units" where "UnitsTypeCV" = 'time' and "UnitsName"='second')),</v>
      </c>
    </row>
    <row r="114" spans="1:14">
      <c r="A114" t="s">
        <v>16</v>
      </c>
      <c r="B114" s="2">
        <f t="shared" si="7"/>
        <v>41312</v>
      </c>
      <c r="C114" s="1">
        <v>7.6388888888888895E-2</v>
      </c>
      <c r="D114" s="3">
        <f t="shared" si="8"/>
        <v>41312.076388888891</v>
      </c>
      <c r="E114">
        <v>3.556</v>
      </c>
      <c r="F114" t="s">
        <v>29</v>
      </c>
      <c r="G114">
        <f t="shared" si="9"/>
        <v>3.556</v>
      </c>
      <c r="H114" s="5">
        <f t="shared" si="10"/>
        <v>41312.076388888891</v>
      </c>
      <c r="I114">
        <f t="shared" si="11"/>
        <v>-5</v>
      </c>
      <c r="J114" t="str">
        <f t="shared" si="12"/>
        <v>nc</v>
      </c>
      <c r="K114" s="6" t="s">
        <v>28</v>
      </c>
      <c r="L114">
        <v>1</v>
      </c>
      <c r="M114" t="s">
        <v>26</v>
      </c>
      <c r="N114" t="str">
        <f t="shared" si="13"/>
        <v>((select max("ResultID") from "ODM2Core"."Results"),3.556,'02/07/2013 01:50:00',-5,'nc','provisional',1,(select "UnitsID" from "ODM2Core"."Units" where "UnitsTypeCV" = 'time' and "UnitsName"='second')),</v>
      </c>
    </row>
    <row r="115" spans="1:14">
      <c r="A115" t="s">
        <v>16</v>
      </c>
      <c r="B115" s="2">
        <f t="shared" si="7"/>
        <v>41312</v>
      </c>
      <c r="C115" s="1">
        <v>7.7083333333333337E-2</v>
      </c>
      <c r="D115" s="3">
        <f t="shared" si="8"/>
        <v>41312.07708333333</v>
      </c>
      <c r="E115">
        <v>3.556</v>
      </c>
      <c r="F115" t="s">
        <v>29</v>
      </c>
      <c r="G115">
        <f t="shared" si="9"/>
        <v>3.556</v>
      </c>
      <c r="H115" s="5">
        <f t="shared" si="10"/>
        <v>41312.07708333333</v>
      </c>
      <c r="I115">
        <f t="shared" si="11"/>
        <v>-5</v>
      </c>
      <c r="J115" t="str">
        <f t="shared" si="12"/>
        <v>nc</v>
      </c>
      <c r="K115" s="6" t="s">
        <v>28</v>
      </c>
      <c r="L115">
        <v>1</v>
      </c>
      <c r="M115" t="s">
        <v>26</v>
      </c>
      <c r="N115" t="str">
        <f t="shared" si="13"/>
        <v>((select max("ResultID") from "ODM2Core"."Results"),3.556,'02/07/2013 01:51:00',-5,'nc','provisional',1,(select "UnitsID" from "ODM2Core"."Units" where "UnitsTypeCV" = 'time' and "UnitsName"='second')),</v>
      </c>
    </row>
    <row r="116" spans="1:14">
      <c r="A116" t="s">
        <v>16</v>
      </c>
      <c r="B116" s="2">
        <f t="shared" si="7"/>
        <v>41312</v>
      </c>
      <c r="C116" s="1">
        <v>7.7777777777777779E-2</v>
      </c>
      <c r="D116" s="3">
        <f t="shared" si="8"/>
        <v>41312.077777777777</v>
      </c>
      <c r="E116">
        <v>3.556</v>
      </c>
      <c r="F116" t="s">
        <v>29</v>
      </c>
      <c r="G116">
        <f t="shared" si="9"/>
        <v>3.556</v>
      </c>
      <c r="H116" s="5">
        <f t="shared" si="10"/>
        <v>41312.077777777777</v>
      </c>
      <c r="I116">
        <f t="shared" si="11"/>
        <v>-5</v>
      </c>
      <c r="J116" t="str">
        <f t="shared" si="12"/>
        <v>nc</v>
      </c>
      <c r="K116" s="6" t="s">
        <v>28</v>
      </c>
      <c r="L116">
        <v>1</v>
      </c>
      <c r="M116" t="s">
        <v>26</v>
      </c>
      <c r="N116" t="str">
        <f t="shared" si="13"/>
        <v>((select max("ResultID") from "ODM2Core"."Results"),3.556,'02/07/2013 01:52:00',-5,'nc','provisional',1,(select "UnitsID" from "ODM2Core"."Units" where "UnitsTypeCV" = 'time' and "UnitsName"='second')),</v>
      </c>
    </row>
    <row r="117" spans="1:14">
      <c r="A117" t="s">
        <v>16</v>
      </c>
      <c r="B117" s="2">
        <f t="shared" si="7"/>
        <v>41312</v>
      </c>
      <c r="C117" s="1">
        <v>7.8472222222222221E-2</v>
      </c>
      <c r="D117" s="3">
        <f t="shared" si="8"/>
        <v>41312.078472222223</v>
      </c>
      <c r="E117">
        <v>3.556</v>
      </c>
      <c r="F117" t="s">
        <v>29</v>
      </c>
      <c r="G117">
        <f t="shared" si="9"/>
        <v>3.556</v>
      </c>
      <c r="H117" s="5">
        <f t="shared" si="10"/>
        <v>41312.078472222223</v>
      </c>
      <c r="I117">
        <f t="shared" si="11"/>
        <v>-5</v>
      </c>
      <c r="J117" t="str">
        <f t="shared" si="12"/>
        <v>nc</v>
      </c>
      <c r="K117" s="6" t="s">
        <v>28</v>
      </c>
      <c r="L117">
        <v>1</v>
      </c>
      <c r="M117" t="s">
        <v>26</v>
      </c>
      <c r="N117" t="str">
        <f t="shared" si="13"/>
        <v>((select max("ResultID") from "ODM2Core"."Results"),3.556,'02/07/2013 01:53:00',-5,'nc','provisional',1,(select "UnitsID" from "ODM2Core"."Units" where "UnitsTypeCV" = 'time' and "UnitsName"='second')),</v>
      </c>
    </row>
    <row r="118" spans="1:14">
      <c r="A118" t="s">
        <v>16</v>
      </c>
      <c r="B118" s="2">
        <f t="shared" si="7"/>
        <v>41312</v>
      </c>
      <c r="C118" s="1">
        <v>7.9166666666666663E-2</v>
      </c>
      <c r="D118" s="3">
        <f t="shared" si="8"/>
        <v>41312.07916666667</v>
      </c>
      <c r="E118">
        <v>3.81</v>
      </c>
      <c r="F118" t="s">
        <v>29</v>
      </c>
      <c r="G118">
        <f t="shared" si="9"/>
        <v>3.81</v>
      </c>
      <c r="H118" s="5">
        <f t="shared" si="10"/>
        <v>41312.07916666667</v>
      </c>
      <c r="I118">
        <f t="shared" si="11"/>
        <v>-5</v>
      </c>
      <c r="J118" t="str">
        <f t="shared" si="12"/>
        <v>nc</v>
      </c>
      <c r="K118" s="6" t="s">
        <v>28</v>
      </c>
      <c r="L118">
        <v>1</v>
      </c>
      <c r="M118" t="s">
        <v>26</v>
      </c>
      <c r="N118" t="str">
        <f t="shared" si="13"/>
        <v>((select max("ResultID") from "ODM2Core"."Results"),3.81,'02/07/2013 01:54:00',-5,'nc','provisional',1,(select "UnitsID" from "ODM2Core"."Units" where "UnitsTypeCV" = 'time' and "UnitsName"='second')),</v>
      </c>
    </row>
    <row r="119" spans="1:14">
      <c r="A119" t="s">
        <v>16</v>
      </c>
      <c r="B119" s="2">
        <f t="shared" si="7"/>
        <v>41312</v>
      </c>
      <c r="C119" s="1">
        <v>7.9861111111111105E-2</v>
      </c>
      <c r="D119" s="3">
        <f t="shared" si="8"/>
        <v>41312.079861111109</v>
      </c>
      <c r="E119">
        <v>3.81</v>
      </c>
      <c r="F119" t="s">
        <v>29</v>
      </c>
      <c r="G119">
        <f t="shared" si="9"/>
        <v>3.81</v>
      </c>
      <c r="H119" s="5">
        <f t="shared" si="10"/>
        <v>41312.079861111109</v>
      </c>
      <c r="I119">
        <f t="shared" si="11"/>
        <v>-5</v>
      </c>
      <c r="J119" t="str">
        <f t="shared" si="12"/>
        <v>nc</v>
      </c>
      <c r="K119" s="6" t="s">
        <v>28</v>
      </c>
      <c r="L119">
        <v>1</v>
      </c>
      <c r="M119" t="s">
        <v>26</v>
      </c>
      <c r="N119" t="str">
        <f t="shared" si="13"/>
        <v>((select max("ResultID") from "ODM2Core"."Results"),3.81,'02/07/2013 01:55:00',-5,'nc','provisional',1,(select "UnitsID" from "ODM2Core"."Units" where "UnitsTypeCV" = 'time' and "UnitsName"='second')),</v>
      </c>
    </row>
    <row r="120" spans="1:14">
      <c r="A120" t="s">
        <v>16</v>
      </c>
      <c r="B120" s="2">
        <f t="shared" si="7"/>
        <v>41312</v>
      </c>
      <c r="C120" s="1">
        <v>8.0555555555555561E-2</v>
      </c>
      <c r="D120" s="3">
        <f t="shared" si="8"/>
        <v>41312.080555555556</v>
      </c>
      <c r="E120">
        <v>3.81</v>
      </c>
      <c r="F120" t="s">
        <v>29</v>
      </c>
      <c r="G120">
        <f t="shared" si="9"/>
        <v>3.81</v>
      </c>
      <c r="H120" s="5">
        <f t="shared" si="10"/>
        <v>41312.080555555556</v>
      </c>
      <c r="I120">
        <f t="shared" si="11"/>
        <v>-5</v>
      </c>
      <c r="J120" t="str">
        <f t="shared" si="12"/>
        <v>nc</v>
      </c>
      <c r="K120" s="6" t="s">
        <v>28</v>
      </c>
      <c r="L120">
        <v>1</v>
      </c>
      <c r="M120" t="s">
        <v>26</v>
      </c>
      <c r="N120" t="str">
        <f t="shared" si="13"/>
        <v>((select max("ResultID") from "ODM2Core"."Results"),3.81,'02/07/2013 01:56:00',-5,'nc','provisional',1,(select "UnitsID" from "ODM2Core"."Units" where "UnitsTypeCV" = 'time' and "UnitsName"='second')),</v>
      </c>
    </row>
    <row r="121" spans="1:14">
      <c r="A121" t="s">
        <v>16</v>
      </c>
      <c r="B121" s="2">
        <f t="shared" si="7"/>
        <v>41312</v>
      </c>
      <c r="C121" s="1">
        <v>8.1250000000000003E-2</v>
      </c>
      <c r="D121" s="3">
        <f t="shared" si="8"/>
        <v>41312.081250000003</v>
      </c>
      <c r="E121">
        <v>3.81</v>
      </c>
      <c r="F121" t="s">
        <v>29</v>
      </c>
      <c r="G121">
        <f t="shared" si="9"/>
        <v>3.81</v>
      </c>
      <c r="H121" s="5">
        <f t="shared" si="10"/>
        <v>41312.081250000003</v>
      </c>
      <c r="I121">
        <f t="shared" si="11"/>
        <v>-5</v>
      </c>
      <c r="J121" t="str">
        <f t="shared" si="12"/>
        <v>nc</v>
      </c>
      <c r="K121" s="6" t="s">
        <v>28</v>
      </c>
      <c r="L121">
        <v>1</v>
      </c>
      <c r="M121" t="s">
        <v>26</v>
      </c>
      <c r="N121" t="str">
        <f t="shared" si="13"/>
        <v>((select max("ResultID") from "ODM2Core"."Results"),3.81,'02/07/2013 01:57:00',-5,'nc','provisional',1,(select "UnitsID" from "ODM2Core"."Units" where "UnitsTypeCV" = 'time' and "UnitsName"='second')),</v>
      </c>
    </row>
    <row r="122" spans="1:14">
      <c r="A122" t="s">
        <v>16</v>
      </c>
      <c r="B122" s="2">
        <f t="shared" si="7"/>
        <v>41312</v>
      </c>
      <c r="C122" s="1">
        <v>8.1944444444444445E-2</v>
      </c>
      <c r="D122" s="3">
        <f t="shared" si="8"/>
        <v>41312.081944444442</v>
      </c>
      <c r="E122">
        <v>3.81</v>
      </c>
      <c r="F122" t="s">
        <v>29</v>
      </c>
      <c r="G122">
        <f t="shared" si="9"/>
        <v>3.81</v>
      </c>
      <c r="H122" s="5">
        <f t="shared" si="10"/>
        <v>41312.081944444442</v>
      </c>
      <c r="I122">
        <f t="shared" si="11"/>
        <v>-5</v>
      </c>
      <c r="J122" t="str">
        <f t="shared" si="12"/>
        <v>nc</v>
      </c>
      <c r="K122" s="6" t="s">
        <v>28</v>
      </c>
      <c r="L122">
        <v>1</v>
      </c>
      <c r="M122" t="s">
        <v>26</v>
      </c>
      <c r="N122" t="str">
        <f t="shared" si="13"/>
        <v>((select max("ResultID") from "ODM2Core"."Results"),3.81,'02/07/2013 01:58:00',-5,'nc','provisional',1,(select "UnitsID" from "ODM2Core"."Units" where "UnitsTypeCV" = 'time' and "UnitsName"='second')),</v>
      </c>
    </row>
    <row r="123" spans="1:14">
      <c r="A123" t="s">
        <v>16</v>
      </c>
      <c r="B123" s="2">
        <f t="shared" si="7"/>
        <v>41312</v>
      </c>
      <c r="C123" s="1">
        <v>8.2638888888888887E-2</v>
      </c>
      <c r="D123" s="3">
        <f t="shared" si="8"/>
        <v>41312.082638888889</v>
      </c>
      <c r="E123">
        <v>4.0640000000000001</v>
      </c>
      <c r="F123" t="s">
        <v>29</v>
      </c>
      <c r="G123">
        <f t="shared" si="9"/>
        <v>4.0640000000000001</v>
      </c>
      <c r="H123" s="5">
        <f t="shared" si="10"/>
        <v>41312.082638888889</v>
      </c>
      <c r="I123">
        <f t="shared" si="11"/>
        <v>-5</v>
      </c>
      <c r="J123" t="str">
        <f t="shared" si="12"/>
        <v>nc</v>
      </c>
      <c r="K123" s="6" t="s">
        <v>28</v>
      </c>
      <c r="L123">
        <v>1</v>
      </c>
      <c r="M123" t="s">
        <v>26</v>
      </c>
      <c r="N123" t="str">
        <f t="shared" si="13"/>
        <v>((select max("ResultID") from "ODM2Core"."Results"),4.064,'02/07/2013 01:59:00',-5,'nc','provisional',1,(select "UnitsID" from "ODM2Core"."Units" where "UnitsTypeCV" = 'time' and "UnitsName"='second')),</v>
      </c>
    </row>
    <row r="124" spans="1:14">
      <c r="A124" t="s">
        <v>16</v>
      </c>
      <c r="B124" s="2">
        <f t="shared" si="7"/>
        <v>41312</v>
      </c>
      <c r="C124" s="1">
        <v>8.3333333333333329E-2</v>
      </c>
      <c r="D124" s="3">
        <f t="shared" si="8"/>
        <v>41312.083333333336</v>
      </c>
      <c r="E124">
        <v>4.0640000000000001</v>
      </c>
      <c r="F124" t="s">
        <v>29</v>
      </c>
      <c r="G124">
        <f t="shared" si="9"/>
        <v>4.0640000000000001</v>
      </c>
      <c r="H124" s="5">
        <f t="shared" si="10"/>
        <v>41312.083333333336</v>
      </c>
      <c r="I124">
        <f t="shared" si="11"/>
        <v>-5</v>
      </c>
      <c r="J124" t="str">
        <f t="shared" si="12"/>
        <v>nc</v>
      </c>
      <c r="K124" s="6" t="s">
        <v>28</v>
      </c>
      <c r="L124">
        <v>1</v>
      </c>
      <c r="M124" t="s">
        <v>26</v>
      </c>
      <c r="N124" t="str">
        <f t="shared" si="13"/>
        <v>((select max("ResultID") from "ODM2Core"."Results"),4.064,'02/07/2013 02:00:00',-5,'nc','provisional',1,(select "UnitsID" from "ODM2Core"."Units" where "UnitsTypeCV" = 'time' and "UnitsName"='second')),</v>
      </c>
    </row>
    <row r="125" spans="1:14">
      <c r="A125" t="s">
        <v>16</v>
      </c>
      <c r="B125" s="2">
        <f t="shared" si="7"/>
        <v>41312</v>
      </c>
      <c r="C125" s="1">
        <v>8.4027777777777771E-2</v>
      </c>
      <c r="D125" s="3">
        <f t="shared" si="8"/>
        <v>41312.084027777775</v>
      </c>
      <c r="E125">
        <v>4.0640000000000001</v>
      </c>
      <c r="F125" t="s">
        <v>29</v>
      </c>
      <c r="G125">
        <f t="shared" si="9"/>
        <v>4.0640000000000001</v>
      </c>
      <c r="H125" s="5">
        <f t="shared" si="10"/>
        <v>41312.084027777775</v>
      </c>
      <c r="I125">
        <f t="shared" si="11"/>
        <v>-5</v>
      </c>
      <c r="J125" t="str">
        <f t="shared" si="12"/>
        <v>nc</v>
      </c>
      <c r="K125" s="6" t="s">
        <v>28</v>
      </c>
      <c r="L125">
        <v>1</v>
      </c>
      <c r="M125" t="s">
        <v>26</v>
      </c>
      <c r="N125" t="str">
        <f t="shared" si="13"/>
        <v>((select max("ResultID") from "ODM2Core"."Results"),4.064,'02/07/2013 02:01:00',-5,'nc','provisional',1,(select "UnitsID" from "ODM2Core"."Units" where "UnitsTypeCV" = 'time' and "UnitsName"='second')),</v>
      </c>
    </row>
    <row r="126" spans="1:14">
      <c r="A126" t="s">
        <v>16</v>
      </c>
      <c r="B126" s="2">
        <f t="shared" si="7"/>
        <v>41312</v>
      </c>
      <c r="C126" s="1">
        <v>8.4722222222222213E-2</v>
      </c>
      <c r="D126" s="3">
        <f t="shared" si="8"/>
        <v>41312.084722222222</v>
      </c>
      <c r="E126">
        <v>4.0640000000000001</v>
      </c>
      <c r="F126" t="s">
        <v>29</v>
      </c>
      <c r="G126">
        <f t="shared" si="9"/>
        <v>4.0640000000000001</v>
      </c>
      <c r="H126" s="5">
        <f t="shared" si="10"/>
        <v>41312.084722222222</v>
      </c>
      <c r="I126">
        <f t="shared" si="11"/>
        <v>-5</v>
      </c>
      <c r="J126" t="str">
        <f t="shared" si="12"/>
        <v>nc</v>
      </c>
      <c r="K126" s="6" t="s">
        <v>28</v>
      </c>
      <c r="L126">
        <v>1</v>
      </c>
      <c r="M126" t="s">
        <v>26</v>
      </c>
      <c r="N126" t="str">
        <f t="shared" si="13"/>
        <v>((select max("ResultID") from "ODM2Core"."Results"),4.064,'02/07/2013 02:02:00',-5,'nc','provisional',1,(select "UnitsID" from "ODM2Core"."Units" where "UnitsTypeCV" = 'time' and "UnitsName"='second')),</v>
      </c>
    </row>
    <row r="127" spans="1:14">
      <c r="A127" t="s">
        <v>16</v>
      </c>
      <c r="B127" s="2">
        <f t="shared" si="7"/>
        <v>41312</v>
      </c>
      <c r="C127" s="1">
        <v>8.5416666666666655E-2</v>
      </c>
      <c r="D127" s="3">
        <f t="shared" si="8"/>
        <v>41312.085416666669</v>
      </c>
      <c r="E127">
        <v>4.0640000000000001</v>
      </c>
      <c r="F127" t="s">
        <v>29</v>
      </c>
      <c r="G127">
        <f t="shared" si="9"/>
        <v>4.0640000000000001</v>
      </c>
      <c r="H127" s="5">
        <f t="shared" si="10"/>
        <v>41312.085416666669</v>
      </c>
      <c r="I127">
        <f t="shared" si="11"/>
        <v>-5</v>
      </c>
      <c r="J127" t="str">
        <f t="shared" si="12"/>
        <v>nc</v>
      </c>
      <c r="K127" s="6" t="s">
        <v>28</v>
      </c>
      <c r="L127">
        <v>1</v>
      </c>
      <c r="M127" t="s">
        <v>26</v>
      </c>
      <c r="N127" t="str">
        <f t="shared" si="13"/>
        <v>((select max("ResultID") from "ODM2Core"."Results"),4.064,'02/07/2013 02:03:00',-5,'nc','provisional',1,(select "UnitsID" from "ODM2Core"."Units" where "UnitsTypeCV" = 'time' and "UnitsName"='second')),</v>
      </c>
    </row>
    <row r="128" spans="1:14">
      <c r="A128" t="s">
        <v>16</v>
      </c>
      <c r="B128" s="2">
        <f t="shared" si="7"/>
        <v>41312</v>
      </c>
      <c r="C128" s="1">
        <v>8.6111111111111124E-2</v>
      </c>
      <c r="D128" s="3">
        <f t="shared" si="8"/>
        <v>41312.086111111108</v>
      </c>
      <c r="E128">
        <v>4.0640000000000001</v>
      </c>
      <c r="F128" t="s">
        <v>29</v>
      </c>
      <c r="G128">
        <f t="shared" si="9"/>
        <v>4.0640000000000001</v>
      </c>
      <c r="H128" s="5">
        <f t="shared" si="10"/>
        <v>41312.086111111108</v>
      </c>
      <c r="I128">
        <f t="shared" si="11"/>
        <v>-5</v>
      </c>
      <c r="J128" t="str">
        <f t="shared" si="12"/>
        <v>nc</v>
      </c>
      <c r="K128" s="6" t="s">
        <v>28</v>
      </c>
      <c r="L128">
        <v>1</v>
      </c>
      <c r="M128" t="s">
        <v>26</v>
      </c>
      <c r="N128" t="str">
        <f t="shared" si="13"/>
        <v>((select max("ResultID") from "ODM2Core"."Results"),4.064,'02/07/2013 02:04:00',-5,'nc','provisional',1,(select "UnitsID" from "ODM2Core"."Units" where "UnitsTypeCV" = 'time' and "UnitsName"='second')),</v>
      </c>
    </row>
    <row r="129" spans="1:14">
      <c r="A129" t="s">
        <v>16</v>
      </c>
      <c r="B129" s="2">
        <f t="shared" si="7"/>
        <v>41312</v>
      </c>
      <c r="C129" s="1">
        <v>8.6805555555555566E-2</v>
      </c>
      <c r="D129" s="3">
        <f t="shared" si="8"/>
        <v>41312.086805555555</v>
      </c>
      <c r="E129">
        <v>4.0640000000000001</v>
      </c>
      <c r="F129" t="s">
        <v>29</v>
      </c>
      <c r="G129">
        <f t="shared" si="9"/>
        <v>4.0640000000000001</v>
      </c>
      <c r="H129" s="5">
        <f t="shared" si="10"/>
        <v>41312.086805555555</v>
      </c>
      <c r="I129">
        <f t="shared" si="11"/>
        <v>-5</v>
      </c>
      <c r="J129" t="str">
        <f t="shared" si="12"/>
        <v>nc</v>
      </c>
      <c r="K129" s="6" t="s">
        <v>28</v>
      </c>
      <c r="L129">
        <v>1</v>
      </c>
      <c r="M129" t="s">
        <v>26</v>
      </c>
      <c r="N129" t="str">
        <f t="shared" si="13"/>
        <v>((select max("ResultID") from "ODM2Core"."Results"),4.064,'02/07/2013 02:05:00',-5,'nc','provisional',1,(select "UnitsID" from "ODM2Core"."Units" where "UnitsTypeCV" = 'time' and "UnitsName"='second')),</v>
      </c>
    </row>
    <row r="130" spans="1:14">
      <c r="A130" t="s">
        <v>16</v>
      </c>
      <c r="B130" s="2">
        <f t="shared" si="7"/>
        <v>41312</v>
      </c>
      <c r="C130" s="1">
        <v>8.7500000000000008E-2</v>
      </c>
      <c r="D130" s="3">
        <f t="shared" si="8"/>
        <v>41312.087500000001</v>
      </c>
      <c r="E130">
        <v>4.0640000000000001</v>
      </c>
      <c r="F130" t="s">
        <v>29</v>
      </c>
      <c r="G130">
        <f t="shared" si="9"/>
        <v>4.0640000000000001</v>
      </c>
      <c r="H130" s="5">
        <f t="shared" si="10"/>
        <v>41312.087500000001</v>
      </c>
      <c r="I130">
        <f t="shared" si="11"/>
        <v>-5</v>
      </c>
      <c r="J130" t="str">
        <f t="shared" si="12"/>
        <v>nc</v>
      </c>
      <c r="K130" s="6" t="s">
        <v>28</v>
      </c>
      <c r="L130">
        <v>1</v>
      </c>
      <c r="M130" t="s">
        <v>26</v>
      </c>
      <c r="N130" t="str">
        <f t="shared" si="13"/>
        <v>((select max("ResultID") from "ODM2Core"."Results"),4.064,'02/07/2013 02:06:00',-5,'nc','provisional',1,(select "UnitsID" from "ODM2Core"."Units" where "UnitsTypeCV" = 'time' and "UnitsName"='second')),</v>
      </c>
    </row>
    <row r="131" spans="1:14">
      <c r="A131" t="s">
        <v>16</v>
      </c>
      <c r="B131" s="2">
        <f t="shared" si="7"/>
        <v>41312</v>
      </c>
      <c r="C131" s="1">
        <v>8.819444444444445E-2</v>
      </c>
      <c r="D131" s="3">
        <f t="shared" si="8"/>
        <v>41312.088194444441</v>
      </c>
      <c r="E131">
        <v>4.3179999999999996</v>
      </c>
      <c r="F131" t="s">
        <v>29</v>
      </c>
      <c r="G131">
        <f t="shared" si="9"/>
        <v>4.3179999999999996</v>
      </c>
      <c r="H131" s="5">
        <f t="shared" si="10"/>
        <v>41312.088194444441</v>
      </c>
      <c r="I131">
        <f t="shared" si="11"/>
        <v>-5</v>
      </c>
      <c r="J131" t="str">
        <f t="shared" si="12"/>
        <v>nc</v>
      </c>
      <c r="K131" s="6" t="s">
        <v>28</v>
      </c>
      <c r="L131">
        <v>1</v>
      </c>
      <c r="M131" t="s">
        <v>26</v>
      </c>
      <c r="N131" t="str">
        <f t="shared" si="13"/>
        <v>((select max("ResultID") from "ODM2Core"."Results"),4.318,'02/07/2013 02:07:00',-5,'nc','provisional',1,(select "UnitsID" from "ODM2Core"."Units" where "UnitsTypeCV" = 'time' and "UnitsName"='second')),</v>
      </c>
    </row>
    <row r="132" spans="1:14">
      <c r="A132" t="s">
        <v>16</v>
      </c>
      <c r="B132" s="2">
        <f t="shared" si="7"/>
        <v>41312</v>
      </c>
      <c r="C132" s="1">
        <v>8.8888888888888892E-2</v>
      </c>
      <c r="D132" s="3">
        <f t="shared" si="8"/>
        <v>41312.088888888888</v>
      </c>
      <c r="E132">
        <v>4.3179999999999996</v>
      </c>
      <c r="F132" t="s">
        <v>29</v>
      </c>
      <c r="G132">
        <f t="shared" si="9"/>
        <v>4.3179999999999996</v>
      </c>
      <c r="H132" s="5">
        <f t="shared" si="10"/>
        <v>41312.088888888888</v>
      </c>
      <c r="I132">
        <f t="shared" si="11"/>
        <v>-5</v>
      </c>
      <c r="J132" t="str">
        <f t="shared" si="12"/>
        <v>nc</v>
      </c>
      <c r="K132" s="6" t="s">
        <v>28</v>
      </c>
      <c r="L132">
        <v>1</v>
      </c>
      <c r="M132" t="s">
        <v>26</v>
      </c>
      <c r="N132" t="str">
        <f t="shared" si="13"/>
        <v>((select max("ResultID") from "ODM2Core"."Results"),4.318,'02/07/2013 02:08:00',-5,'nc','provisional',1,(select "UnitsID" from "ODM2Core"."Units" where "UnitsTypeCV" = 'time' and "UnitsName"='second')),</v>
      </c>
    </row>
    <row r="133" spans="1:14">
      <c r="A133" t="s">
        <v>16</v>
      </c>
      <c r="B133" s="2">
        <f t="shared" ref="B133:B196" si="14">DATE(2013,2,7)</f>
        <v>41312</v>
      </c>
      <c r="C133" s="1">
        <v>8.9583333333333334E-2</v>
      </c>
      <c r="D133" s="3">
        <f t="shared" ref="D133:D196" si="15">B133+C133</f>
        <v>41312.089583333334</v>
      </c>
      <c r="E133">
        <v>4.3179999999999996</v>
      </c>
      <c r="F133" t="s">
        <v>29</v>
      </c>
      <c r="G133">
        <f t="shared" ref="G133:G196" si="16">E133</f>
        <v>4.3179999999999996</v>
      </c>
      <c r="H133" s="5">
        <f t="shared" ref="H133:H196" si="17">D133</f>
        <v>41312.089583333334</v>
      </c>
      <c r="I133">
        <f t="shared" ref="I133:I196" si="18">-5</f>
        <v>-5</v>
      </c>
      <c r="J133" t="str">
        <f t="shared" ref="J133:J196" si="19">"nc"</f>
        <v>nc</v>
      </c>
      <c r="K133" s="6" t="s">
        <v>28</v>
      </c>
      <c r="L133">
        <v>1</v>
      </c>
      <c r="M133" t="s">
        <v>26</v>
      </c>
      <c r="N133" t="str">
        <f t="shared" ref="N133:N196" si="20">CONCATENATE("(",F133,",",G133,",","'",TEXT(H133,"MM/DD/YYYY HH:MM:SS"),"'",",",I133,",",,"'",J133,"'",",","'",K133,"'",",",L133,",",M133,"),")</f>
        <v>((select max("ResultID") from "ODM2Core"."Results"),4.318,'02/07/2013 02:09:00',-5,'nc','provisional',1,(select "UnitsID" from "ODM2Core"."Units" where "UnitsTypeCV" = 'time' and "UnitsName"='second')),</v>
      </c>
    </row>
    <row r="134" spans="1:14">
      <c r="A134" t="s">
        <v>16</v>
      </c>
      <c r="B134" s="2">
        <f t="shared" si="14"/>
        <v>41312</v>
      </c>
      <c r="C134" s="1">
        <v>9.0277777777777776E-2</v>
      </c>
      <c r="D134" s="3">
        <f t="shared" si="15"/>
        <v>41312.090277777781</v>
      </c>
      <c r="E134">
        <v>4.3179999999999996</v>
      </c>
      <c r="F134" t="s">
        <v>29</v>
      </c>
      <c r="G134">
        <f t="shared" si="16"/>
        <v>4.3179999999999996</v>
      </c>
      <c r="H134" s="5">
        <f t="shared" si="17"/>
        <v>41312.090277777781</v>
      </c>
      <c r="I134">
        <f t="shared" si="18"/>
        <v>-5</v>
      </c>
      <c r="J134" t="str">
        <f t="shared" si="19"/>
        <v>nc</v>
      </c>
      <c r="K134" s="6" t="s">
        <v>28</v>
      </c>
      <c r="L134">
        <v>1</v>
      </c>
      <c r="M134" t="s">
        <v>26</v>
      </c>
      <c r="N134" t="str">
        <f t="shared" si="20"/>
        <v>((select max("ResultID") from "ODM2Core"."Results"),4.318,'02/07/2013 02:10:00',-5,'nc','provisional',1,(select "UnitsID" from "ODM2Core"."Units" where "UnitsTypeCV" = 'time' and "UnitsName"='second')),</v>
      </c>
    </row>
    <row r="135" spans="1:14">
      <c r="A135" t="s">
        <v>16</v>
      </c>
      <c r="B135" s="2">
        <f t="shared" si="14"/>
        <v>41312</v>
      </c>
      <c r="C135" s="1">
        <v>9.0972222222222218E-2</v>
      </c>
      <c r="D135" s="3">
        <f t="shared" si="15"/>
        <v>41312.09097222222</v>
      </c>
      <c r="E135">
        <v>4.3179999999999996</v>
      </c>
      <c r="F135" t="s">
        <v>29</v>
      </c>
      <c r="G135">
        <f t="shared" si="16"/>
        <v>4.3179999999999996</v>
      </c>
      <c r="H135" s="5">
        <f t="shared" si="17"/>
        <v>41312.09097222222</v>
      </c>
      <c r="I135">
        <f t="shared" si="18"/>
        <v>-5</v>
      </c>
      <c r="J135" t="str">
        <f t="shared" si="19"/>
        <v>nc</v>
      </c>
      <c r="K135" s="6" t="s">
        <v>28</v>
      </c>
      <c r="L135">
        <v>1</v>
      </c>
      <c r="M135" t="s">
        <v>26</v>
      </c>
      <c r="N135" t="str">
        <f t="shared" si="20"/>
        <v>((select max("ResultID") from "ODM2Core"."Results"),4.318,'02/07/2013 02:11:00',-5,'nc','provisional',1,(select "UnitsID" from "ODM2Core"."Units" where "UnitsTypeCV" = 'time' and "UnitsName"='second')),</v>
      </c>
    </row>
    <row r="136" spans="1:14">
      <c r="A136" t="s">
        <v>16</v>
      </c>
      <c r="B136" s="2">
        <f t="shared" si="14"/>
        <v>41312</v>
      </c>
      <c r="C136" s="1">
        <v>9.1666666666666674E-2</v>
      </c>
      <c r="D136" s="3">
        <f t="shared" si="15"/>
        <v>41312.091666666667</v>
      </c>
      <c r="E136">
        <v>4.3179999999999996</v>
      </c>
      <c r="F136" t="s">
        <v>29</v>
      </c>
      <c r="G136">
        <f t="shared" si="16"/>
        <v>4.3179999999999996</v>
      </c>
      <c r="H136" s="5">
        <f t="shared" si="17"/>
        <v>41312.091666666667</v>
      </c>
      <c r="I136">
        <f t="shared" si="18"/>
        <v>-5</v>
      </c>
      <c r="J136" t="str">
        <f t="shared" si="19"/>
        <v>nc</v>
      </c>
      <c r="K136" s="6" t="s">
        <v>28</v>
      </c>
      <c r="L136">
        <v>1</v>
      </c>
      <c r="M136" t="s">
        <v>26</v>
      </c>
      <c r="N136" t="str">
        <f t="shared" si="20"/>
        <v>((select max("ResultID") from "ODM2Core"."Results"),4.318,'02/07/2013 02:12:00',-5,'nc','provisional',1,(select "UnitsID" from "ODM2Core"."Units" where "UnitsTypeCV" = 'time' and "UnitsName"='second')),</v>
      </c>
    </row>
    <row r="137" spans="1:14">
      <c r="A137" t="s">
        <v>16</v>
      </c>
      <c r="B137" s="2">
        <f t="shared" si="14"/>
        <v>41312</v>
      </c>
      <c r="C137" s="1">
        <v>9.2361111111111116E-2</v>
      </c>
      <c r="D137" s="3">
        <f t="shared" si="15"/>
        <v>41312.092361111114</v>
      </c>
      <c r="E137">
        <v>4.3179999999999996</v>
      </c>
      <c r="F137" t="s">
        <v>29</v>
      </c>
      <c r="G137">
        <f t="shared" si="16"/>
        <v>4.3179999999999996</v>
      </c>
      <c r="H137" s="5">
        <f t="shared" si="17"/>
        <v>41312.092361111114</v>
      </c>
      <c r="I137">
        <f t="shared" si="18"/>
        <v>-5</v>
      </c>
      <c r="J137" t="str">
        <f t="shared" si="19"/>
        <v>nc</v>
      </c>
      <c r="K137" s="6" t="s">
        <v>28</v>
      </c>
      <c r="L137">
        <v>1</v>
      </c>
      <c r="M137" t="s">
        <v>26</v>
      </c>
      <c r="N137" t="str">
        <f t="shared" si="20"/>
        <v>((select max("ResultID") from "ODM2Core"."Results"),4.318,'02/07/2013 02:13:00',-5,'nc','provisional',1,(select "UnitsID" from "ODM2Core"."Units" where "UnitsTypeCV" = 'time' and "UnitsName"='second')),</v>
      </c>
    </row>
    <row r="138" spans="1:14">
      <c r="A138" t="s">
        <v>16</v>
      </c>
      <c r="B138" s="2">
        <f t="shared" si="14"/>
        <v>41312</v>
      </c>
      <c r="C138" s="1">
        <v>9.3055555555555558E-2</v>
      </c>
      <c r="D138" s="3">
        <f t="shared" si="15"/>
        <v>41312.093055555553</v>
      </c>
      <c r="E138">
        <v>4.3179999999999996</v>
      </c>
      <c r="F138" t="s">
        <v>29</v>
      </c>
      <c r="G138">
        <f t="shared" si="16"/>
        <v>4.3179999999999996</v>
      </c>
      <c r="H138" s="5">
        <f t="shared" si="17"/>
        <v>41312.093055555553</v>
      </c>
      <c r="I138">
        <f t="shared" si="18"/>
        <v>-5</v>
      </c>
      <c r="J138" t="str">
        <f t="shared" si="19"/>
        <v>nc</v>
      </c>
      <c r="K138" s="6" t="s">
        <v>28</v>
      </c>
      <c r="L138">
        <v>1</v>
      </c>
      <c r="M138" t="s">
        <v>26</v>
      </c>
      <c r="N138" t="str">
        <f t="shared" si="20"/>
        <v>((select max("ResultID") from "ODM2Core"."Results"),4.318,'02/07/2013 02:14:00',-5,'nc','provisional',1,(select "UnitsID" from "ODM2Core"."Units" where "UnitsTypeCV" = 'time' and "UnitsName"='second')),</v>
      </c>
    </row>
    <row r="139" spans="1:14">
      <c r="A139" t="s">
        <v>16</v>
      </c>
      <c r="B139" s="2">
        <f t="shared" si="14"/>
        <v>41312</v>
      </c>
      <c r="C139" s="1">
        <v>9.375E-2</v>
      </c>
      <c r="D139" s="3">
        <f t="shared" si="15"/>
        <v>41312.09375</v>
      </c>
      <c r="E139">
        <v>4.3179999999999996</v>
      </c>
      <c r="F139" t="s">
        <v>29</v>
      </c>
      <c r="G139">
        <f t="shared" si="16"/>
        <v>4.3179999999999996</v>
      </c>
      <c r="H139" s="5">
        <f t="shared" si="17"/>
        <v>41312.09375</v>
      </c>
      <c r="I139">
        <f t="shared" si="18"/>
        <v>-5</v>
      </c>
      <c r="J139" t="str">
        <f t="shared" si="19"/>
        <v>nc</v>
      </c>
      <c r="K139" s="6" t="s">
        <v>28</v>
      </c>
      <c r="L139">
        <v>1</v>
      </c>
      <c r="M139" t="s">
        <v>26</v>
      </c>
      <c r="N139" t="str">
        <f t="shared" si="20"/>
        <v>((select max("ResultID") from "ODM2Core"."Results"),4.318,'02/07/2013 02:15:00',-5,'nc','provisional',1,(select "UnitsID" from "ODM2Core"."Units" where "UnitsTypeCV" = 'time' and "UnitsName"='second')),</v>
      </c>
    </row>
    <row r="140" spans="1:14">
      <c r="A140" t="s">
        <v>16</v>
      </c>
      <c r="B140" s="2">
        <f t="shared" si="14"/>
        <v>41312</v>
      </c>
      <c r="C140" s="1">
        <v>9.4444444444444442E-2</v>
      </c>
      <c r="D140" s="3">
        <f t="shared" si="15"/>
        <v>41312.094444444447</v>
      </c>
      <c r="E140">
        <v>4.3179999999999996</v>
      </c>
      <c r="F140" t="s">
        <v>29</v>
      </c>
      <c r="G140">
        <f t="shared" si="16"/>
        <v>4.3179999999999996</v>
      </c>
      <c r="H140" s="5">
        <f t="shared" si="17"/>
        <v>41312.094444444447</v>
      </c>
      <c r="I140">
        <f t="shared" si="18"/>
        <v>-5</v>
      </c>
      <c r="J140" t="str">
        <f t="shared" si="19"/>
        <v>nc</v>
      </c>
      <c r="K140" s="6" t="s">
        <v>28</v>
      </c>
      <c r="L140">
        <v>1</v>
      </c>
      <c r="M140" t="s">
        <v>26</v>
      </c>
      <c r="N140" t="str">
        <f t="shared" si="20"/>
        <v>((select max("ResultID") from "ODM2Core"."Results"),4.318,'02/07/2013 02:16:00',-5,'nc','provisional',1,(select "UnitsID" from "ODM2Core"."Units" where "UnitsTypeCV" = 'time' and "UnitsName"='second')),</v>
      </c>
    </row>
    <row r="141" spans="1:14">
      <c r="A141" t="s">
        <v>16</v>
      </c>
      <c r="B141" s="2">
        <f t="shared" si="14"/>
        <v>41312</v>
      </c>
      <c r="C141" s="1">
        <v>9.5138888888888884E-2</v>
      </c>
      <c r="D141" s="3">
        <f t="shared" si="15"/>
        <v>41312.095138888886</v>
      </c>
      <c r="E141">
        <v>4.3179999999999996</v>
      </c>
      <c r="F141" t="s">
        <v>29</v>
      </c>
      <c r="G141">
        <f t="shared" si="16"/>
        <v>4.3179999999999996</v>
      </c>
      <c r="H141" s="5">
        <f t="shared" si="17"/>
        <v>41312.095138888886</v>
      </c>
      <c r="I141">
        <f t="shared" si="18"/>
        <v>-5</v>
      </c>
      <c r="J141" t="str">
        <f t="shared" si="19"/>
        <v>nc</v>
      </c>
      <c r="K141" s="6" t="s">
        <v>28</v>
      </c>
      <c r="L141">
        <v>1</v>
      </c>
      <c r="M141" t="s">
        <v>26</v>
      </c>
      <c r="N141" t="str">
        <f t="shared" si="20"/>
        <v>((select max("ResultID") from "ODM2Core"."Results"),4.318,'02/07/2013 02:17:00',-5,'nc','provisional',1,(select "UnitsID" from "ODM2Core"."Units" where "UnitsTypeCV" = 'time' and "UnitsName"='second')),</v>
      </c>
    </row>
    <row r="142" spans="1:14">
      <c r="A142" t="s">
        <v>16</v>
      </c>
      <c r="B142" s="2">
        <f t="shared" si="14"/>
        <v>41312</v>
      </c>
      <c r="C142" s="1">
        <v>9.5833333333333326E-2</v>
      </c>
      <c r="D142" s="3">
        <f t="shared" si="15"/>
        <v>41312.095833333333</v>
      </c>
      <c r="E142">
        <v>4.3179999999999996</v>
      </c>
      <c r="F142" t="s">
        <v>29</v>
      </c>
      <c r="G142">
        <f t="shared" si="16"/>
        <v>4.3179999999999996</v>
      </c>
      <c r="H142" s="5">
        <f t="shared" si="17"/>
        <v>41312.095833333333</v>
      </c>
      <c r="I142">
        <f t="shared" si="18"/>
        <v>-5</v>
      </c>
      <c r="J142" t="str">
        <f t="shared" si="19"/>
        <v>nc</v>
      </c>
      <c r="K142" s="6" t="s">
        <v>28</v>
      </c>
      <c r="L142">
        <v>1</v>
      </c>
      <c r="M142" t="s">
        <v>26</v>
      </c>
      <c r="N142" t="str">
        <f t="shared" si="20"/>
        <v>((select max("ResultID") from "ODM2Core"."Results"),4.318,'02/07/2013 02:18:00',-5,'nc','provisional',1,(select "UnitsID" from "ODM2Core"."Units" where "UnitsTypeCV" = 'time' and "UnitsName"='second')),</v>
      </c>
    </row>
    <row r="143" spans="1:14">
      <c r="A143" t="s">
        <v>16</v>
      </c>
      <c r="B143" s="2">
        <f t="shared" si="14"/>
        <v>41312</v>
      </c>
      <c r="C143" s="1">
        <v>9.6527777777777768E-2</v>
      </c>
      <c r="D143" s="3">
        <f t="shared" si="15"/>
        <v>41312.09652777778</v>
      </c>
      <c r="E143">
        <v>4.3179999999999996</v>
      </c>
      <c r="F143" t="s">
        <v>29</v>
      </c>
      <c r="G143">
        <f t="shared" si="16"/>
        <v>4.3179999999999996</v>
      </c>
      <c r="H143" s="5">
        <f t="shared" si="17"/>
        <v>41312.09652777778</v>
      </c>
      <c r="I143">
        <f t="shared" si="18"/>
        <v>-5</v>
      </c>
      <c r="J143" t="str">
        <f t="shared" si="19"/>
        <v>nc</v>
      </c>
      <c r="K143" s="6" t="s">
        <v>28</v>
      </c>
      <c r="L143">
        <v>1</v>
      </c>
      <c r="M143" t="s">
        <v>26</v>
      </c>
      <c r="N143" t="str">
        <f t="shared" si="20"/>
        <v>((select max("ResultID") from "ODM2Core"."Results"),4.318,'02/07/2013 02:19:00',-5,'nc','provisional',1,(select "UnitsID" from "ODM2Core"."Units" where "UnitsTypeCV" = 'time' and "UnitsName"='second')),</v>
      </c>
    </row>
    <row r="144" spans="1:14">
      <c r="A144" t="s">
        <v>16</v>
      </c>
      <c r="B144" s="2">
        <f t="shared" si="14"/>
        <v>41312</v>
      </c>
      <c r="C144" s="1">
        <v>9.7222222222222224E-2</v>
      </c>
      <c r="D144" s="3">
        <f t="shared" si="15"/>
        <v>41312.097222222219</v>
      </c>
      <c r="E144">
        <v>4.3179999999999996</v>
      </c>
      <c r="F144" t="s">
        <v>29</v>
      </c>
      <c r="G144">
        <f t="shared" si="16"/>
        <v>4.3179999999999996</v>
      </c>
      <c r="H144" s="5">
        <f t="shared" si="17"/>
        <v>41312.097222222219</v>
      </c>
      <c r="I144">
        <f t="shared" si="18"/>
        <v>-5</v>
      </c>
      <c r="J144" t="str">
        <f t="shared" si="19"/>
        <v>nc</v>
      </c>
      <c r="K144" s="6" t="s">
        <v>28</v>
      </c>
      <c r="L144">
        <v>1</v>
      </c>
      <c r="M144" t="s">
        <v>26</v>
      </c>
      <c r="N144" t="str">
        <f t="shared" si="20"/>
        <v>((select max("ResultID") from "ODM2Core"."Results"),4.318,'02/07/2013 02:20:00',-5,'nc','provisional',1,(select "UnitsID" from "ODM2Core"."Units" where "UnitsTypeCV" = 'time' and "UnitsName"='second')),</v>
      </c>
    </row>
    <row r="145" spans="1:14">
      <c r="A145" t="s">
        <v>16</v>
      </c>
      <c r="B145" s="2">
        <f t="shared" si="14"/>
        <v>41312</v>
      </c>
      <c r="C145" s="1">
        <v>9.7916666666666666E-2</v>
      </c>
      <c r="D145" s="3">
        <f t="shared" si="15"/>
        <v>41312.097916666666</v>
      </c>
      <c r="E145">
        <v>4.5720000000000001</v>
      </c>
      <c r="F145" t="s">
        <v>29</v>
      </c>
      <c r="G145">
        <f t="shared" si="16"/>
        <v>4.5720000000000001</v>
      </c>
      <c r="H145" s="5">
        <f t="shared" si="17"/>
        <v>41312.097916666666</v>
      </c>
      <c r="I145">
        <f t="shared" si="18"/>
        <v>-5</v>
      </c>
      <c r="J145" t="str">
        <f t="shared" si="19"/>
        <v>nc</v>
      </c>
      <c r="K145" s="6" t="s">
        <v>28</v>
      </c>
      <c r="L145">
        <v>1</v>
      </c>
      <c r="M145" t="s">
        <v>26</v>
      </c>
      <c r="N145" t="str">
        <f t="shared" si="20"/>
        <v>((select max("ResultID") from "ODM2Core"."Results"),4.572,'02/07/2013 02:21:00',-5,'nc','provisional',1,(select "UnitsID" from "ODM2Core"."Units" where "UnitsTypeCV" = 'time' and "UnitsName"='second')),</v>
      </c>
    </row>
    <row r="146" spans="1:14">
      <c r="A146" t="s">
        <v>16</v>
      </c>
      <c r="B146" s="2">
        <f t="shared" si="14"/>
        <v>41312</v>
      </c>
      <c r="C146" s="1">
        <v>9.8611111111111108E-2</v>
      </c>
      <c r="D146" s="3">
        <f t="shared" si="15"/>
        <v>41312.098611111112</v>
      </c>
      <c r="E146">
        <v>4.5720000000000001</v>
      </c>
      <c r="F146" t="s">
        <v>29</v>
      </c>
      <c r="G146">
        <f t="shared" si="16"/>
        <v>4.5720000000000001</v>
      </c>
      <c r="H146" s="5">
        <f t="shared" si="17"/>
        <v>41312.098611111112</v>
      </c>
      <c r="I146">
        <f t="shared" si="18"/>
        <v>-5</v>
      </c>
      <c r="J146" t="str">
        <f t="shared" si="19"/>
        <v>nc</v>
      </c>
      <c r="K146" s="6" t="s">
        <v>28</v>
      </c>
      <c r="L146">
        <v>1</v>
      </c>
      <c r="M146" t="s">
        <v>26</v>
      </c>
      <c r="N146" t="str">
        <f t="shared" si="20"/>
        <v>((select max("ResultID") from "ODM2Core"."Results"),4.572,'02/07/2013 02:22:00',-5,'nc','provisional',1,(select "UnitsID" from "ODM2Core"."Units" where "UnitsTypeCV" = 'time' and "UnitsName"='second')),</v>
      </c>
    </row>
    <row r="147" spans="1:14">
      <c r="A147" t="s">
        <v>16</v>
      </c>
      <c r="B147" s="2">
        <f t="shared" si="14"/>
        <v>41312</v>
      </c>
      <c r="C147" s="1">
        <v>9.930555555555555E-2</v>
      </c>
      <c r="D147" s="3">
        <f t="shared" si="15"/>
        <v>41312.099305555559</v>
      </c>
      <c r="E147">
        <v>4.5720000000000001</v>
      </c>
      <c r="F147" t="s">
        <v>29</v>
      </c>
      <c r="G147">
        <f t="shared" si="16"/>
        <v>4.5720000000000001</v>
      </c>
      <c r="H147" s="5">
        <f t="shared" si="17"/>
        <v>41312.099305555559</v>
      </c>
      <c r="I147">
        <f t="shared" si="18"/>
        <v>-5</v>
      </c>
      <c r="J147" t="str">
        <f t="shared" si="19"/>
        <v>nc</v>
      </c>
      <c r="K147" s="6" t="s">
        <v>28</v>
      </c>
      <c r="L147">
        <v>1</v>
      </c>
      <c r="M147" t="s">
        <v>26</v>
      </c>
      <c r="N147" t="str">
        <f t="shared" si="20"/>
        <v>((select max("ResultID") from "ODM2Core"."Results"),4.572,'02/07/2013 02:23:00',-5,'nc','provisional',1,(select "UnitsID" from "ODM2Core"."Units" where "UnitsTypeCV" = 'time' and "UnitsName"='second')),</v>
      </c>
    </row>
    <row r="148" spans="1:14">
      <c r="A148" t="s">
        <v>16</v>
      </c>
      <c r="B148" s="2">
        <f t="shared" si="14"/>
        <v>41312</v>
      </c>
      <c r="C148" s="1">
        <v>9.9999999999999992E-2</v>
      </c>
      <c r="D148" s="3">
        <f t="shared" si="15"/>
        <v>41312.1</v>
      </c>
      <c r="E148">
        <v>4.5720000000000001</v>
      </c>
      <c r="F148" t="s">
        <v>29</v>
      </c>
      <c r="G148">
        <f t="shared" si="16"/>
        <v>4.5720000000000001</v>
      </c>
      <c r="H148" s="5">
        <f t="shared" si="17"/>
        <v>41312.1</v>
      </c>
      <c r="I148">
        <f t="shared" si="18"/>
        <v>-5</v>
      </c>
      <c r="J148" t="str">
        <f t="shared" si="19"/>
        <v>nc</v>
      </c>
      <c r="K148" s="6" t="s">
        <v>28</v>
      </c>
      <c r="L148">
        <v>1</v>
      </c>
      <c r="M148" t="s">
        <v>26</v>
      </c>
      <c r="N148" t="str">
        <f t="shared" si="20"/>
        <v>((select max("ResultID") from "ODM2Core"."Results"),4.572,'02/07/2013 02:24:00',-5,'nc','provisional',1,(select "UnitsID" from "ODM2Core"."Units" where "UnitsTypeCV" = 'time' and "UnitsName"='second')),</v>
      </c>
    </row>
    <row r="149" spans="1:14">
      <c r="A149" t="s">
        <v>16</v>
      </c>
      <c r="B149" s="2">
        <f t="shared" si="14"/>
        <v>41312</v>
      </c>
      <c r="C149" s="1">
        <v>0.10069444444444443</v>
      </c>
      <c r="D149" s="3">
        <f t="shared" si="15"/>
        <v>41312.100694444445</v>
      </c>
      <c r="E149">
        <v>4.5720000000000001</v>
      </c>
      <c r="F149" t="s">
        <v>29</v>
      </c>
      <c r="G149">
        <f t="shared" si="16"/>
        <v>4.5720000000000001</v>
      </c>
      <c r="H149" s="5">
        <f t="shared" si="17"/>
        <v>41312.100694444445</v>
      </c>
      <c r="I149">
        <f t="shared" si="18"/>
        <v>-5</v>
      </c>
      <c r="J149" t="str">
        <f t="shared" si="19"/>
        <v>nc</v>
      </c>
      <c r="K149" s="6" t="s">
        <v>28</v>
      </c>
      <c r="L149">
        <v>1</v>
      </c>
      <c r="M149" t="s">
        <v>26</v>
      </c>
      <c r="N149" t="str">
        <f t="shared" si="20"/>
        <v>((select max("ResultID") from "ODM2Core"."Results"),4.572,'02/07/2013 02:25:00',-5,'nc','provisional',1,(select "UnitsID" from "ODM2Core"."Units" where "UnitsTypeCV" = 'time' and "UnitsName"='second')),</v>
      </c>
    </row>
    <row r="150" spans="1:14">
      <c r="A150" t="s">
        <v>16</v>
      </c>
      <c r="B150" s="2">
        <f t="shared" si="14"/>
        <v>41312</v>
      </c>
      <c r="C150" s="1">
        <v>0.1013888888888889</v>
      </c>
      <c r="D150" s="3">
        <f t="shared" si="15"/>
        <v>41312.101388888892</v>
      </c>
      <c r="E150">
        <v>4.5720000000000001</v>
      </c>
      <c r="F150" t="s">
        <v>29</v>
      </c>
      <c r="G150">
        <f t="shared" si="16"/>
        <v>4.5720000000000001</v>
      </c>
      <c r="H150" s="5">
        <f t="shared" si="17"/>
        <v>41312.101388888892</v>
      </c>
      <c r="I150">
        <f t="shared" si="18"/>
        <v>-5</v>
      </c>
      <c r="J150" t="str">
        <f t="shared" si="19"/>
        <v>nc</v>
      </c>
      <c r="K150" s="6" t="s">
        <v>28</v>
      </c>
      <c r="L150">
        <v>1</v>
      </c>
      <c r="M150" t="s">
        <v>26</v>
      </c>
      <c r="N150" t="str">
        <f t="shared" si="20"/>
        <v>((select max("ResultID") from "ODM2Core"."Results"),4.572,'02/07/2013 02:26:00',-5,'nc','provisional',1,(select "UnitsID" from "ODM2Core"."Units" where "UnitsTypeCV" = 'time' and "UnitsName"='second')),</v>
      </c>
    </row>
    <row r="151" spans="1:14">
      <c r="A151" t="s">
        <v>16</v>
      </c>
      <c r="B151" s="2">
        <f t="shared" si="14"/>
        <v>41312</v>
      </c>
      <c r="C151" s="1">
        <v>0.10208333333333335</v>
      </c>
      <c r="D151" s="3">
        <f t="shared" si="15"/>
        <v>41312.102083333331</v>
      </c>
      <c r="E151">
        <v>4.5720000000000001</v>
      </c>
      <c r="F151" t="s">
        <v>29</v>
      </c>
      <c r="G151">
        <f t="shared" si="16"/>
        <v>4.5720000000000001</v>
      </c>
      <c r="H151" s="5">
        <f t="shared" si="17"/>
        <v>41312.102083333331</v>
      </c>
      <c r="I151">
        <f t="shared" si="18"/>
        <v>-5</v>
      </c>
      <c r="J151" t="str">
        <f t="shared" si="19"/>
        <v>nc</v>
      </c>
      <c r="K151" s="6" t="s">
        <v>28</v>
      </c>
      <c r="L151">
        <v>1</v>
      </c>
      <c r="M151" t="s">
        <v>26</v>
      </c>
      <c r="N151" t="str">
        <f t="shared" si="20"/>
        <v>((select max("ResultID") from "ODM2Core"."Results"),4.572,'02/07/2013 02:27:00',-5,'nc','provisional',1,(select "UnitsID" from "ODM2Core"."Units" where "UnitsTypeCV" = 'time' and "UnitsName"='second')),</v>
      </c>
    </row>
    <row r="152" spans="1:14">
      <c r="A152" t="s">
        <v>16</v>
      </c>
      <c r="B152" s="2">
        <f t="shared" si="14"/>
        <v>41312</v>
      </c>
      <c r="C152" s="1">
        <v>0.10277777777777779</v>
      </c>
      <c r="D152" s="3">
        <f t="shared" si="15"/>
        <v>41312.102777777778</v>
      </c>
      <c r="E152">
        <v>4.5720000000000001</v>
      </c>
      <c r="F152" t="s">
        <v>29</v>
      </c>
      <c r="G152">
        <f t="shared" si="16"/>
        <v>4.5720000000000001</v>
      </c>
      <c r="H152" s="5">
        <f t="shared" si="17"/>
        <v>41312.102777777778</v>
      </c>
      <c r="I152">
        <f t="shared" si="18"/>
        <v>-5</v>
      </c>
      <c r="J152" t="str">
        <f t="shared" si="19"/>
        <v>nc</v>
      </c>
      <c r="K152" s="6" t="s">
        <v>28</v>
      </c>
      <c r="L152">
        <v>1</v>
      </c>
      <c r="M152" t="s">
        <v>26</v>
      </c>
      <c r="N152" t="str">
        <f t="shared" si="20"/>
        <v>((select max("ResultID") from "ODM2Core"."Results"),4.572,'02/07/2013 02:28:00',-5,'nc','provisional',1,(select "UnitsID" from "ODM2Core"."Units" where "UnitsTypeCV" = 'time' and "UnitsName"='second')),</v>
      </c>
    </row>
    <row r="153" spans="1:14">
      <c r="A153" t="s">
        <v>16</v>
      </c>
      <c r="B153" s="2">
        <f t="shared" si="14"/>
        <v>41312</v>
      </c>
      <c r="C153" s="1">
        <v>0.10347222222222223</v>
      </c>
      <c r="D153" s="3">
        <f t="shared" si="15"/>
        <v>41312.103472222225</v>
      </c>
      <c r="E153">
        <v>4.5720000000000001</v>
      </c>
      <c r="F153" t="s">
        <v>29</v>
      </c>
      <c r="G153">
        <f t="shared" si="16"/>
        <v>4.5720000000000001</v>
      </c>
      <c r="H153" s="5">
        <f t="shared" si="17"/>
        <v>41312.103472222225</v>
      </c>
      <c r="I153">
        <f t="shared" si="18"/>
        <v>-5</v>
      </c>
      <c r="J153" t="str">
        <f t="shared" si="19"/>
        <v>nc</v>
      </c>
      <c r="K153" s="6" t="s">
        <v>28</v>
      </c>
      <c r="L153">
        <v>1</v>
      </c>
      <c r="M153" t="s">
        <v>26</v>
      </c>
      <c r="N153" t="str">
        <f t="shared" si="20"/>
        <v>((select max("ResultID") from "ODM2Core"."Results"),4.572,'02/07/2013 02:29:00',-5,'nc','provisional',1,(select "UnitsID" from "ODM2Core"."Units" where "UnitsTypeCV" = 'time' and "UnitsName"='second')),</v>
      </c>
    </row>
    <row r="154" spans="1:14">
      <c r="A154" t="s">
        <v>16</v>
      </c>
      <c r="B154" s="2">
        <f t="shared" si="14"/>
        <v>41312</v>
      </c>
      <c r="C154" s="1">
        <v>0.10416666666666667</v>
      </c>
      <c r="D154" s="3">
        <f t="shared" si="15"/>
        <v>41312.104166666664</v>
      </c>
      <c r="E154">
        <v>4.5720000000000001</v>
      </c>
      <c r="F154" t="s">
        <v>29</v>
      </c>
      <c r="G154">
        <f t="shared" si="16"/>
        <v>4.5720000000000001</v>
      </c>
      <c r="H154" s="5">
        <f t="shared" si="17"/>
        <v>41312.104166666664</v>
      </c>
      <c r="I154">
        <f t="shared" si="18"/>
        <v>-5</v>
      </c>
      <c r="J154" t="str">
        <f t="shared" si="19"/>
        <v>nc</v>
      </c>
      <c r="K154" s="6" t="s">
        <v>28</v>
      </c>
      <c r="L154">
        <v>1</v>
      </c>
      <c r="M154" t="s">
        <v>26</v>
      </c>
      <c r="N154" t="str">
        <f t="shared" si="20"/>
        <v>((select max("ResultID") from "ODM2Core"."Results"),4.572,'02/07/2013 02:30:00',-5,'nc','provisional',1,(select "UnitsID" from "ODM2Core"."Units" where "UnitsTypeCV" = 'time' and "UnitsName"='second')),</v>
      </c>
    </row>
    <row r="155" spans="1:14">
      <c r="A155" t="s">
        <v>16</v>
      </c>
      <c r="B155" s="2">
        <f t="shared" si="14"/>
        <v>41312</v>
      </c>
      <c r="C155" s="1">
        <v>0.10486111111111111</v>
      </c>
      <c r="D155" s="3">
        <f t="shared" si="15"/>
        <v>41312.104861111111</v>
      </c>
      <c r="E155">
        <v>4.5720000000000001</v>
      </c>
      <c r="F155" t="s">
        <v>29</v>
      </c>
      <c r="G155">
        <f t="shared" si="16"/>
        <v>4.5720000000000001</v>
      </c>
      <c r="H155" s="5">
        <f t="shared" si="17"/>
        <v>41312.104861111111</v>
      </c>
      <c r="I155">
        <f t="shared" si="18"/>
        <v>-5</v>
      </c>
      <c r="J155" t="str">
        <f t="shared" si="19"/>
        <v>nc</v>
      </c>
      <c r="K155" s="6" t="s">
        <v>28</v>
      </c>
      <c r="L155">
        <v>1</v>
      </c>
      <c r="M155" t="s">
        <v>26</v>
      </c>
      <c r="N155" t="str">
        <f t="shared" si="20"/>
        <v>((select max("ResultID") from "ODM2Core"."Results"),4.572,'02/07/2013 02:31:00',-5,'nc','provisional',1,(select "UnitsID" from "ODM2Core"."Units" where "UnitsTypeCV" = 'time' and "UnitsName"='second')),</v>
      </c>
    </row>
    <row r="156" spans="1:14">
      <c r="A156" t="s">
        <v>16</v>
      </c>
      <c r="B156" s="2">
        <f t="shared" si="14"/>
        <v>41312</v>
      </c>
      <c r="C156" s="1">
        <v>0.10555555555555556</v>
      </c>
      <c r="D156" s="3">
        <f t="shared" si="15"/>
        <v>41312.105555555558</v>
      </c>
      <c r="E156">
        <v>4.5720000000000001</v>
      </c>
      <c r="F156" t="s">
        <v>29</v>
      </c>
      <c r="G156">
        <f t="shared" si="16"/>
        <v>4.5720000000000001</v>
      </c>
      <c r="H156" s="5">
        <f t="shared" si="17"/>
        <v>41312.105555555558</v>
      </c>
      <c r="I156">
        <f t="shared" si="18"/>
        <v>-5</v>
      </c>
      <c r="J156" t="str">
        <f t="shared" si="19"/>
        <v>nc</v>
      </c>
      <c r="K156" s="6" t="s">
        <v>28</v>
      </c>
      <c r="L156">
        <v>1</v>
      </c>
      <c r="M156" t="s">
        <v>26</v>
      </c>
      <c r="N156" t="str">
        <f t="shared" si="20"/>
        <v>((select max("ResultID") from "ODM2Core"."Results"),4.572,'02/07/2013 02:32:00',-5,'nc','provisional',1,(select "UnitsID" from "ODM2Core"."Units" where "UnitsTypeCV" = 'time' and "UnitsName"='second')),</v>
      </c>
    </row>
    <row r="157" spans="1:14">
      <c r="A157" t="s">
        <v>16</v>
      </c>
      <c r="B157" s="2">
        <f t="shared" si="14"/>
        <v>41312</v>
      </c>
      <c r="C157" s="1">
        <v>0.10625</v>
      </c>
      <c r="D157" s="3">
        <f t="shared" si="15"/>
        <v>41312.106249999997</v>
      </c>
      <c r="E157">
        <v>4.5720000000000001</v>
      </c>
      <c r="F157" t="s">
        <v>29</v>
      </c>
      <c r="G157">
        <f t="shared" si="16"/>
        <v>4.5720000000000001</v>
      </c>
      <c r="H157" s="5">
        <f t="shared" si="17"/>
        <v>41312.106249999997</v>
      </c>
      <c r="I157">
        <f t="shared" si="18"/>
        <v>-5</v>
      </c>
      <c r="J157" t="str">
        <f t="shared" si="19"/>
        <v>nc</v>
      </c>
      <c r="K157" s="6" t="s">
        <v>28</v>
      </c>
      <c r="L157">
        <v>1</v>
      </c>
      <c r="M157" t="s">
        <v>26</v>
      </c>
      <c r="N157" t="str">
        <f t="shared" si="20"/>
        <v>((select max("ResultID") from "ODM2Core"."Results"),4.572,'02/07/2013 02:33:00',-5,'nc','provisional',1,(select "UnitsID" from "ODM2Core"."Units" where "UnitsTypeCV" = 'time' and "UnitsName"='second')),</v>
      </c>
    </row>
    <row r="158" spans="1:14">
      <c r="A158" t="s">
        <v>16</v>
      </c>
      <c r="B158" s="2">
        <f t="shared" si="14"/>
        <v>41312</v>
      </c>
      <c r="C158" s="1">
        <v>0.10694444444444444</v>
      </c>
      <c r="D158" s="3">
        <f t="shared" si="15"/>
        <v>41312.106944444444</v>
      </c>
      <c r="E158">
        <v>4.5720000000000001</v>
      </c>
      <c r="F158" t="s">
        <v>29</v>
      </c>
      <c r="G158">
        <f t="shared" si="16"/>
        <v>4.5720000000000001</v>
      </c>
      <c r="H158" s="5">
        <f t="shared" si="17"/>
        <v>41312.106944444444</v>
      </c>
      <c r="I158">
        <f t="shared" si="18"/>
        <v>-5</v>
      </c>
      <c r="J158" t="str">
        <f t="shared" si="19"/>
        <v>nc</v>
      </c>
      <c r="K158" s="6" t="s">
        <v>28</v>
      </c>
      <c r="L158">
        <v>1</v>
      </c>
      <c r="M158" t="s">
        <v>26</v>
      </c>
      <c r="N158" t="str">
        <f t="shared" si="20"/>
        <v>((select max("ResultID") from "ODM2Core"."Results"),4.572,'02/07/2013 02:34:00',-5,'nc','provisional',1,(select "UnitsID" from "ODM2Core"."Units" where "UnitsTypeCV" = 'time' and "UnitsName"='second')),</v>
      </c>
    </row>
    <row r="159" spans="1:14">
      <c r="A159" t="s">
        <v>16</v>
      </c>
      <c r="B159" s="2">
        <f t="shared" si="14"/>
        <v>41312</v>
      </c>
      <c r="C159" s="1">
        <v>0.1076388888888889</v>
      </c>
      <c r="D159" s="3">
        <f t="shared" si="15"/>
        <v>41312.107638888891</v>
      </c>
      <c r="E159">
        <v>4.8259999999999996</v>
      </c>
      <c r="F159" t="s">
        <v>29</v>
      </c>
      <c r="G159">
        <f t="shared" si="16"/>
        <v>4.8259999999999996</v>
      </c>
      <c r="H159" s="5">
        <f t="shared" si="17"/>
        <v>41312.107638888891</v>
      </c>
      <c r="I159">
        <f t="shared" si="18"/>
        <v>-5</v>
      </c>
      <c r="J159" t="str">
        <f t="shared" si="19"/>
        <v>nc</v>
      </c>
      <c r="K159" s="6" t="s">
        <v>28</v>
      </c>
      <c r="L159">
        <v>1</v>
      </c>
      <c r="M159" t="s">
        <v>26</v>
      </c>
      <c r="N159" t="str">
        <f t="shared" si="20"/>
        <v>((select max("ResultID") from "ODM2Core"."Results"),4.826,'02/07/2013 02:35:00',-5,'nc','provisional',1,(select "UnitsID" from "ODM2Core"."Units" where "UnitsTypeCV" = 'time' and "UnitsName"='second')),</v>
      </c>
    </row>
    <row r="160" spans="1:14">
      <c r="A160" t="s">
        <v>16</v>
      </c>
      <c r="B160" s="2">
        <f t="shared" si="14"/>
        <v>41312</v>
      </c>
      <c r="C160" s="1">
        <v>0.10833333333333334</v>
      </c>
      <c r="D160" s="3">
        <f t="shared" si="15"/>
        <v>41312.10833333333</v>
      </c>
      <c r="E160">
        <v>4.8259999999999996</v>
      </c>
      <c r="F160" t="s">
        <v>29</v>
      </c>
      <c r="G160">
        <f t="shared" si="16"/>
        <v>4.8259999999999996</v>
      </c>
      <c r="H160" s="5">
        <f t="shared" si="17"/>
        <v>41312.10833333333</v>
      </c>
      <c r="I160">
        <f t="shared" si="18"/>
        <v>-5</v>
      </c>
      <c r="J160" t="str">
        <f t="shared" si="19"/>
        <v>nc</v>
      </c>
      <c r="K160" s="6" t="s">
        <v>28</v>
      </c>
      <c r="L160">
        <v>1</v>
      </c>
      <c r="M160" t="s">
        <v>26</v>
      </c>
      <c r="N160" t="str">
        <f t="shared" si="20"/>
        <v>((select max("ResultID") from "ODM2Core"."Results"),4.826,'02/07/2013 02:36:00',-5,'nc','provisional',1,(select "UnitsID" from "ODM2Core"."Units" where "UnitsTypeCV" = 'time' and "UnitsName"='second')),</v>
      </c>
    </row>
    <row r="161" spans="1:14">
      <c r="A161" t="s">
        <v>16</v>
      </c>
      <c r="B161" s="2">
        <f t="shared" si="14"/>
        <v>41312</v>
      </c>
      <c r="C161" s="1">
        <v>0.10902777777777778</v>
      </c>
      <c r="D161" s="3">
        <f t="shared" si="15"/>
        <v>41312.109027777777</v>
      </c>
      <c r="E161">
        <v>4.8259999999999996</v>
      </c>
      <c r="F161" t="s">
        <v>29</v>
      </c>
      <c r="G161">
        <f t="shared" si="16"/>
        <v>4.8259999999999996</v>
      </c>
      <c r="H161" s="5">
        <f t="shared" si="17"/>
        <v>41312.109027777777</v>
      </c>
      <c r="I161">
        <f t="shared" si="18"/>
        <v>-5</v>
      </c>
      <c r="J161" t="str">
        <f t="shared" si="19"/>
        <v>nc</v>
      </c>
      <c r="K161" s="6" t="s">
        <v>28</v>
      </c>
      <c r="L161">
        <v>1</v>
      </c>
      <c r="M161" t="s">
        <v>26</v>
      </c>
      <c r="N161" t="str">
        <f t="shared" si="20"/>
        <v>((select max("ResultID") from "ODM2Core"."Results"),4.826,'02/07/2013 02:37:00',-5,'nc','provisional',1,(select "UnitsID" from "ODM2Core"."Units" where "UnitsTypeCV" = 'time' and "UnitsName"='second')),</v>
      </c>
    </row>
    <row r="162" spans="1:14">
      <c r="A162" t="s">
        <v>16</v>
      </c>
      <c r="B162" s="2">
        <f t="shared" si="14"/>
        <v>41312</v>
      </c>
      <c r="C162" s="1">
        <v>0.10972222222222222</v>
      </c>
      <c r="D162" s="3">
        <f t="shared" si="15"/>
        <v>41312.109722222223</v>
      </c>
      <c r="E162">
        <v>4.8259999999999996</v>
      </c>
      <c r="F162" t="s">
        <v>29</v>
      </c>
      <c r="G162">
        <f t="shared" si="16"/>
        <v>4.8259999999999996</v>
      </c>
      <c r="H162" s="5">
        <f t="shared" si="17"/>
        <v>41312.109722222223</v>
      </c>
      <c r="I162">
        <f t="shared" si="18"/>
        <v>-5</v>
      </c>
      <c r="J162" t="str">
        <f t="shared" si="19"/>
        <v>nc</v>
      </c>
      <c r="K162" s="6" t="s">
        <v>28</v>
      </c>
      <c r="L162">
        <v>1</v>
      </c>
      <c r="M162" t="s">
        <v>26</v>
      </c>
      <c r="N162" t="str">
        <f t="shared" si="20"/>
        <v>((select max("ResultID") from "ODM2Core"."Results"),4.826,'02/07/2013 02:38:00',-5,'nc','provisional',1,(select "UnitsID" from "ODM2Core"."Units" where "UnitsTypeCV" = 'time' and "UnitsName"='second')),</v>
      </c>
    </row>
    <row r="163" spans="1:14">
      <c r="A163" t="s">
        <v>16</v>
      </c>
      <c r="B163" s="2">
        <f t="shared" si="14"/>
        <v>41312</v>
      </c>
      <c r="C163" s="1">
        <v>0.11041666666666666</v>
      </c>
      <c r="D163" s="3">
        <f t="shared" si="15"/>
        <v>41312.11041666667</v>
      </c>
      <c r="E163">
        <v>4.8259999999999996</v>
      </c>
      <c r="F163" t="s">
        <v>29</v>
      </c>
      <c r="G163">
        <f t="shared" si="16"/>
        <v>4.8259999999999996</v>
      </c>
      <c r="H163" s="5">
        <f t="shared" si="17"/>
        <v>41312.11041666667</v>
      </c>
      <c r="I163">
        <f t="shared" si="18"/>
        <v>-5</v>
      </c>
      <c r="J163" t="str">
        <f t="shared" si="19"/>
        <v>nc</v>
      </c>
      <c r="K163" s="6" t="s">
        <v>28</v>
      </c>
      <c r="L163">
        <v>1</v>
      </c>
      <c r="M163" t="s">
        <v>26</v>
      </c>
      <c r="N163" t="str">
        <f t="shared" si="20"/>
        <v>((select max("ResultID") from "ODM2Core"."Results"),4.826,'02/07/2013 02:39:00',-5,'nc','provisional',1,(select "UnitsID" from "ODM2Core"."Units" where "UnitsTypeCV" = 'time' and "UnitsName"='second')),</v>
      </c>
    </row>
    <row r="164" spans="1:14">
      <c r="A164" t="s">
        <v>16</v>
      </c>
      <c r="B164" s="2">
        <f t="shared" si="14"/>
        <v>41312</v>
      </c>
      <c r="C164" s="1">
        <v>0.1111111111111111</v>
      </c>
      <c r="D164" s="3">
        <f t="shared" si="15"/>
        <v>41312.111111111109</v>
      </c>
      <c r="E164">
        <v>4.8259999999999996</v>
      </c>
      <c r="F164" t="s">
        <v>29</v>
      </c>
      <c r="G164">
        <f t="shared" si="16"/>
        <v>4.8259999999999996</v>
      </c>
      <c r="H164" s="5">
        <f t="shared" si="17"/>
        <v>41312.111111111109</v>
      </c>
      <c r="I164">
        <f t="shared" si="18"/>
        <v>-5</v>
      </c>
      <c r="J164" t="str">
        <f t="shared" si="19"/>
        <v>nc</v>
      </c>
      <c r="K164" s="6" t="s">
        <v>28</v>
      </c>
      <c r="L164">
        <v>1</v>
      </c>
      <c r="M164" t="s">
        <v>26</v>
      </c>
      <c r="N164" t="str">
        <f t="shared" si="20"/>
        <v>((select max("ResultID") from "ODM2Core"."Results"),4.826,'02/07/2013 02:40:00',-5,'nc','provisional',1,(select "UnitsID" from "ODM2Core"."Units" where "UnitsTypeCV" = 'time' and "UnitsName"='second')),</v>
      </c>
    </row>
    <row r="165" spans="1:14">
      <c r="A165" t="s">
        <v>16</v>
      </c>
      <c r="B165" s="2">
        <f t="shared" si="14"/>
        <v>41312</v>
      </c>
      <c r="C165" s="1">
        <v>0.11180555555555556</v>
      </c>
      <c r="D165" s="3">
        <f t="shared" si="15"/>
        <v>41312.111805555556</v>
      </c>
      <c r="E165">
        <v>5.08</v>
      </c>
      <c r="F165" t="s">
        <v>29</v>
      </c>
      <c r="G165">
        <f t="shared" si="16"/>
        <v>5.08</v>
      </c>
      <c r="H165" s="5">
        <f t="shared" si="17"/>
        <v>41312.111805555556</v>
      </c>
      <c r="I165">
        <f t="shared" si="18"/>
        <v>-5</v>
      </c>
      <c r="J165" t="str">
        <f t="shared" si="19"/>
        <v>nc</v>
      </c>
      <c r="K165" s="6" t="s">
        <v>28</v>
      </c>
      <c r="L165">
        <v>1</v>
      </c>
      <c r="M165" t="s">
        <v>26</v>
      </c>
      <c r="N165" t="str">
        <f t="shared" si="20"/>
        <v>((select max("ResultID") from "ODM2Core"."Results"),5.08,'02/07/2013 02:41:00',-5,'nc','provisional',1,(select "UnitsID" from "ODM2Core"."Units" where "UnitsTypeCV" = 'time' and "UnitsName"='second')),</v>
      </c>
    </row>
    <row r="166" spans="1:14">
      <c r="A166" t="s">
        <v>16</v>
      </c>
      <c r="B166" s="2">
        <f t="shared" si="14"/>
        <v>41312</v>
      </c>
      <c r="C166" s="1">
        <v>0.1125</v>
      </c>
      <c r="D166" s="3">
        <f t="shared" si="15"/>
        <v>41312.112500000003</v>
      </c>
      <c r="E166">
        <v>5.08</v>
      </c>
      <c r="F166" t="s">
        <v>29</v>
      </c>
      <c r="G166">
        <f t="shared" si="16"/>
        <v>5.08</v>
      </c>
      <c r="H166" s="5">
        <f t="shared" si="17"/>
        <v>41312.112500000003</v>
      </c>
      <c r="I166">
        <f t="shared" si="18"/>
        <v>-5</v>
      </c>
      <c r="J166" t="str">
        <f t="shared" si="19"/>
        <v>nc</v>
      </c>
      <c r="K166" s="6" t="s">
        <v>28</v>
      </c>
      <c r="L166">
        <v>1</v>
      </c>
      <c r="M166" t="s">
        <v>26</v>
      </c>
      <c r="N166" t="str">
        <f t="shared" si="20"/>
        <v>((select max("ResultID") from "ODM2Core"."Results"),5.08,'02/07/2013 02:42:00',-5,'nc','provisional',1,(select "UnitsID" from "ODM2Core"."Units" where "UnitsTypeCV" = 'time' and "UnitsName"='second')),</v>
      </c>
    </row>
    <row r="167" spans="1:14">
      <c r="A167" t="s">
        <v>16</v>
      </c>
      <c r="B167" s="2">
        <f t="shared" si="14"/>
        <v>41312</v>
      </c>
      <c r="C167" s="1">
        <v>0.11319444444444444</v>
      </c>
      <c r="D167" s="3">
        <f t="shared" si="15"/>
        <v>41312.113194444442</v>
      </c>
      <c r="E167">
        <v>5.08</v>
      </c>
      <c r="F167" t="s">
        <v>29</v>
      </c>
      <c r="G167">
        <f t="shared" si="16"/>
        <v>5.08</v>
      </c>
      <c r="H167" s="5">
        <f t="shared" si="17"/>
        <v>41312.113194444442</v>
      </c>
      <c r="I167">
        <f t="shared" si="18"/>
        <v>-5</v>
      </c>
      <c r="J167" t="str">
        <f t="shared" si="19"/>
        <v>nc</v>
      </c>
      <c r="K167" s="6" t="s">
        <v>28</v>
      </c>
      <c r="L167">
        <v>1</v>
      </c>
      <c r="M167" t="s">
        <v>26</v>
      </c>
      <c r="N167" t="str">
        <f t="shared" si="20"/>
        <v>((select max("ResultID") from "ODM2Core"."Results"),5.08,'02/07/2013 02:43:00',-5,'nc','provisional',1,(select "UnitsID" from "ODM2Core"."Units" where "UnitsTypeCV" = 'time' and "UnitsName"='second')),</v>
      </c>
    </row>
    <row r="168" spans="1:14">
      <c r="A168" t="s">
        <v>16</v>
      </c>
      <c r="B168" s="2">
        <f t="shared" si="14"/>
        <v>41312</v>
      </c>
      <c r="C168" s="1">
        <v>0.11388888888888889</v>
      </c>
      <c r="D168" s="3">
        <f t="shared" si="15"/>
        <v>41312.113888888889</v>
      </c>
      <c r="E168">
        <v>5.08</v>
      </c>
      <c r="F168" t="s">
        <v>29</v>
      </c>
      <c r="G168">
        <f t="shared" si="16"/>
        <v>5.08</v>
      </c>
      <c r="H168" s="5">
        <f t="shared" si="17"/>
        <v>41312.113888888889</v>
      </c>
      <c r="I168">
        <f t="shared" si="18"/>
        <v>-5</v>
      </c>
      <c r="J168" t="str">
        <f t="shared" si="19"/>
        <v>nc</v>
      </c>
      <c r="K168" s="6" t="s">
        <v>28</v>
      </c>
      <c r="L168">
        <v>1</v>
      </c>
      <c r="M168" t="s">
        <v>26</v>
      </c>
      <c r="N168" t="str">
        <f t="shared" si="20"/>
        <v>((select max("ResultID") from "ODM2Core"."Results"),5.08,'02/07/2013 02:44:00',-5,'nc','provisional',1,(select "UnitsID" from "ODM2Core"."Units" where "UnitsTypeCV" = 'time' and "UnitsName"='second')),</v>
      </c>
    </row>
    <row r="169" spans="1:14">
      <c r="A169" t="s">
        <v>16</v>
      </c>
      <c r="B169" s="2">
        <f t="shared" si="14"/>
        <v>41312</v>
      </c>
      <c r="C169" s="1">
        <v>0.11458333333333333</v>
      </c>
      <c r="D169" s="3">
        <f t="shared" si="15"/>
        <v>41312.114583333336</v>
      </c>
      <c r="E169">
        <v>5.08</v>
      </c>
      <c r="F169" t="s">
        <v>29</v>
      </c>
      <c r="G169">
        <f t="shared" si="16"/>
        <v>5.08</v>
      </c>
      <c r="H169" s="5">
        <f t="shared" si="17"/>
        <v>41312.114583333336</v>
      </c>
      <c r="I169">
        <f t="shared" si="18"/>
        <v>-5</v>
      </c>
      <c r="J169" t="str">
        <f t="shared" si="19"/>
        <v>nc</v>
      </c>
      <c r="K169" s="6" t="s">
        <v>28</v>
      </c>
      <c r="L169">
        <v>1</v>
      </c>
      <c r="M169" t="s">
        <v>26</v>
      </c>
      <c r="N169" t="str">
        <f t="shared" si="20"/>
        <v>((select max("ResultID") from "ODM2Core"."Results"),5.08,'02/07/2013 02:45:00',-5,'nc','provisional',1,(select "UnitsID" from "ODM2Core"."Units" where "UnitsTypeCV" = 'time' and "UnitsName"='second')),</v>
      </c>
    </row>
    <row r="170" spans="1:14">
      <c r="A170" t="s">
        <v>16</v>
      </c>
      <c r="B170" s="2">
        <f t="shared" si="14"/>
        <v>41312</v>
      </c>
      <c r="C170" s="1">
        <v>0.11527777777777777</v>
      </c>
      <c r="D170" s="3">
        <f t="shared" si="15"/>
        <v>41312.115277777775</v>
      </c>
      <c r="E170">
        <v>5.3339999999999996</v>
      </c>
      <c r="F170" t="s">
        <v>29</v>
      </c>
      <c r="G170">
        <f t="shared" si="16"/>
        <v>5.3339999999999996</v>
      </c>
      <c r="H170" s="5">
        <f t="shared" si="17"/>
        <v>41312.115277777775</v>
      </c>
      <c r="I170">
        <f t="shared" si="18"/>
        <v>-5</v>
      </c>
      <c r="J170" t="str">
        <f t="shared" si="19"/>
        <v>nc</v>
      </c>
      <c r="K170" s="6" t="s">
        <v>28</v>
      </c>
      <c r="L170">
        <v>1</v>
      </c>
      <c r="M170" t="s">
        <v>26</v>
      </c>
      <c r="N170" t="str">
        <f t="shared" si="20"/>
        <v>((select max("ResultID") from "ODM2Core"."Results"),5.334,'02/07/2013 02:46:00',-5,'nc','provisional',1,(select "UnitsID" from "ODM2Core"."Units" where "UnitsTypeCV" = 'time' and "UnitsName"='second')),</v>
      </c>
    </row>
    <row r="171" spans="1:14">
      <c r="A171" t="s">
        <v>16</v>
      </c>
      <c r="B171" s="2">
        <f t="shared" si="14"/>
        <v>41312</v>
      </c>
      <c r="C171" s="1">
        <v>0.11597222222222221</v>
      </c>
      <c r="D171" s="3">
        <f t="shared" si="15"/>
        <v>41312.115972222222</v>
      </c>
      <c r="E171">
        <v>5.3339999999999996</v>
      </c>
      <c r="F171" t="s">
        <v>29</v>
      </c>
      <c r="G171">
        <f t="shared" si="16"/>
        <v>5.3339999999999996</v>
      </c>
      <c r="H171" s="5">
        <f t="shared" si="17"/>
        <v>41312.115972222222</v>
      </c>
      <c r="I171">
        <f t="shared" si="18"/>
        <v>-5</v>
      </c>
      <c r="J171" t="str">
        <f t="shared" si="19"/>
        <v>nc</v>
      </c>
      <c r="K171" s="6" t="s">
        <v>28</v>
      </c>
      <c r="L171">
        <v>1</v>
      </c>
      <c r="M171" t="s">
        <v>26</v>
      </c>
      <c r="N171" t="str">
        <f t="shared" si="20"/>
        <v>((select max("ResultID") from "ODM2Core"."Results"),5.334,'02/07/2013 02:47:00',-5,'nc','provisional',1,(select "UnitsID" from "ODM2Core"."Units" where "UnitsTypeCV" = 'time' and "UnitsName"='second')),</v>
      </c>
    </row>
    <row r="172" spans="1:14">
      <c r="A172" t="s">
        <v>16</v>
      </c>
      <c r="B172" s="2">
        <f t="shared" si="14"/>
        <v>41312</v>
      </c>
      <c r="C172" s="1">
        <v>0.11666666666666665</v>
      </c>
      <c r="D172" s="3">
        <f t="shared" si="15"/>
        <v>41312.116666666669</v>
      </c>
      <c r="E172">
        <v>5.3339999999999996</v>
      </c>
      <c r="F172" t="s">
        <v>29</v>
      </c>
      <c r="G172">
        <f t="shared" si="16"/>
        <v>5.3339999999999996</v>
      </c>
      <c r="H172" s="5">
        <f t="shared" si="17"/>
        <v>41312.116666666669</v>
      </c>
      <c r="I172">
        <f t="shared" si="18"/>
        <v>-5</v>
      </c>
      <c r="J172" t="str">
        <f t="shared" si="19"/>
        <v>nc</v>
      </c>
      <c r="K172" s="6" t="s">
        <v>28</v>
      </c>
      <c r="L172">
        <v>1</v>
      </c>
      <c r="M172" t="s">
        <v>26</v>
      </c>
      <c r="N172" t="str">
        <f t="shared" si="20"/>
        <v>((select max("ResultID") from "ODM2Core"."Results"),5.334,'02/07/2013 02:48:00',-5,'nc','provisional',1,(select "UnitsID" from "ODM2Core"."Units" where "UnitsTypeCV" = 'time' and "UnitsName"='second')),</v>
      </c>
    </row>
    <row r="173" spans="1:14">
      <c r="A173" t="s">
        <v>16</v>
      </c>
      <c r="B173" s="2">
        <f t="shared" si="14"/>
        <v>41312</v>
      </c>
      <c r="C173" s="1">
        <v>0.1173611111111111</v>
      </c>
      <c r="D173" s="3">
        <f t="shared" si="15"/>
        <v>41312.117361111108</v>
      </c>
      <c r="E173">
        <v>5.5880000000000001</v>
      </c>
      <c r="F173" t="s">
        <v>29</v>
      </c>
      <c r="G173">
        <f t="shared" si="16"/>
        <v>5.5880000000000001</v>
      </c>
      <c r="H173" s="5">
        <f t="shared" si="17"/>
        <v>41312.117361111108</v>
      </c>
      <c r="I173">
        <f t="shared" si="18"/>
        <v>-5</v>
      </c>
      <c r="J173" t="str">
        <f t="shared" si="19"/>
        <v>nc</v>
      </c>
      <c r="K173" s="6" t="s">
        <v>28</v>
      </c>
      <c r="L173">
        <v>1</v>
      </c>
      <c r="M173" t="s">
        <v>26</v>
      </c>
      <c r="N173" t="str">
        <f t="shared" si="20"/>
        <v>((select max("ResultID") from "ODM2Core"."Results"),5.588,'02/07/2013 02:49:00',-5,'nc','provisional',1,(select "UnitsID" from "ODM2Core"."Units" where "UnitsTypeCV" = 'time' and "UnitsName"='second')),</v>
      </c>
    </row>
    <row r="174" spans="1:14">
      <c r="A174" t="s">
        <v>16</v>
      </c>
      <c r="B174" s="2">
        <f t="shared" si="14"/>
        <v>41312</v>
      </c>
      <c r="C174" s="1">
        <v>0.11805555555555557</v>
      </c>
      <c r="D174" s="3">
        <f t="shared" si="15"/>
        <v>41312.118055555555</v>
      </c>
      <c r="E174">
        <v>5.5880000000000001</v>
      </c>
      <c r="F174" t="s">
        <v>29</v>
      </c>
      <c r="G174">
        <f t="shared" si="16"/>
        <v>5.5880000000000001</v>
      </c>
      <c r="H174" s="5">
        <f t="shared" si="17"/>
        <v>41312.118055555555</v>
      </c>
      <c r="I174">
        <f t="shared" si="18"/>
        <v>-5</v>
      </c>
      <c r="J174" t="str">
        <f t="shared" si="19"/>
        <v>nc</v>
      </c>
      <c r="K174" s="6" t="s">
        <v>28</v>
      </c>
      <c r="L174">
        <v>1</v>
      </c>
      <c r="M174" t="s">
        <v>26</v>
      </c>
      <c r="N174" t="str">
        <f t="shared" si="20"/>
        <v>((select max("ResultID") from "ODM2Core"."Results"),5.588,'02/07/2013 02:50:00',-5,'nc','provisional',1,(select "UnitsID" from "ODM2Core"."Units" where "UnitsTypeCV" = 'time' and "UnitsName"='second')),</v>
      </c>
    </row>
    <row r="175" spans="1:14">
      <c r="A175" t="s">
        <v>16</v>
      </c>
      <c r="B175" s="2">
        <f t="shared" si="14"/>
        <v>41312</v>
      </c>
      <c r="C175" s="1">
        <v>0.11875000000000001</v>
      </c>
      <c r="D175" s="3">
        <f t="shared" si="15"/>
        <v>41312.118750000001</v>
      </c>
      <c r="E175">
        <v>5.5880000000000001</v>
      </c>
      <c r="F175" t="s">
        <v>29</v>
      </c>
      <c r="G175">
        <f t="shared" si="16"/>
        <v>5.5880000000000001</v>
      </c>
      <c r="H175" s="5">
        <f t="shared" si="17"/>
        <v>41312.118750000001</v>
      </c>
      <c r="I175">
        <f t="shared" si="18"/>
        <v>-5</v>
      </c>
      <c r="J175" t="str">
        <f t="shared" si="19"/>
        <v>nc</v>
      </c>
      <c r="K175" s="6" t="s">
        <v>28</v>
      </c>
      <c r="L175">
        <v>1</v>
      </c>
      <c r="M175" t="s">
        <v>26</v>
      </c>
      <c r="N175" t="str">
        <f t="shared" si="20"/>
        <v>((select max("ResultID") from "ODM2Core"."Results"),5.588,'02/07/2013 02:51:00',-5,'nc','provisional',1,(select "UnitsID" from "ODM2Core"."Units" where "UnitsTypeCV" = 'time' and "UnitsName"='second')),</v>
      </c>
    </row>
    <row r="176" spans="1:14">
      <c r="A176" t="s">
        <v>16</v>
      </c>
      <c r="B176" s="2">
        <f t="shared" si="14"/>
        <v>41312</v>
      </c>
      <c r="C176" s="1">
        <v>0.11944444444444445</v>
      </c>
      <c r="D176" s="3">
        <f t="shared" si="15"/>
        <v>41312.119444444441</v>
      </c>
      <c r="E176">
        <v>5.5880000000000001</v>
      </c>
      <c r="F176" t="s">
        <v>29</v>
      </c>
      <c r="G176">
        <f t="shared" si="16"/>
        <v>5.5880000000000001</v>
      </c>
      <c r="H176" s="5">
        <f t="shared" si="17"/>
        <v>41312.119444444441</v>
      </c>
      <c r="I176">
        <f t="shared" si="18"/>
        <v>-5</v>
      </c>
      <c r="J176" t="str">
        <f t="shared" si="19"/>
        <v>nc</v>
      </c>
      <c r="K176" s="6" t="s">
        <v>28</v>
      </c>
      <c r="L176">
        <v>1</v>
      </c>
      <c r="M176" t="s">
        <v>26</v>
      </c>
      <c r="N176" t="str">
        <f t="shared" si="20"/>
        <v>((select max("ResultID") from "ODM2Core"."Results"),5.588,'02/07/2013 02:52:00',-5,'nc','provisional',1,(select "UnitsID" from "ODM2Core"."Units" where "UnitsTypeCV" = 'time' and "UnitsName"='second')),</v>
      </c>
    </row>
    <row r="177" spans="1:14">
      <c r="A177" t="s">
        <v>16</v>
      </c>
      <c r="B177" s="2">
        <f t="shared" si="14"/>
        <v>41312</v>
      </c>
      <c r="C177" s="1">
        <v>0.12013888888888889</v>
      </c>
      <c r="D177" s="3">
        <f t="shared" si="15"/>
        <v>41312.120138888888</v>
      </c>
      <c r="E177">
        <v>5.5880000000000001</v>
      </c>
      <c r="F177" t="s">
        <v>29</v>
      </c>
      <c r="G177">
        <f t="shared" si="16"/>
        <v>5.5880000000000001</v>
      </c>
      <c r="H177" s="5">
        <f t="shared" si="17"/>
        <v>41312.120138888888</v>
      </c>
      <c r="I177">
        <f t="shared" si="18"/>
        <v>-5</v>
      </c>
      <c r="J177" t="str">
        <f t="shared" si="19"/>
        <v>nc</v>
      </c>
      <c r="K177" s="6" t="s">
        <v>28</v>
      </c>
      <c r="L177">
        <v>1</v>
      </c>
      <c r="M177" t="s">
        <v>26</v>
      </c>
      <c r="N177" t="str">
        <f t="shared" si="20"/>
        <v>((select max("ResultID") from "ODM2Core"."Results"),5.588,'02/07/2013 02:53:00',-5,'nc','provisional',1,(select "UnitsID" from "ODM2Core"."Units" where "UnitsTypeCV" = 'time' and "UnitsName"='second')),</v>
      </c>
    </row>
    <row r="178" spans="1:14">
      <c r="A178" t="s">
        <v>16</v>
      </c>
      <c r="B178" s="2">
        <f t="shared" si="14"/>
        <v>41312</v>
      </c>
      <c r="C178" s="1">
        <v>0.12083333333333333</v>
      </c>
      <c r="D178" s="3">
        <f t="shared" si="15"/>
        <v>41312.120833333334</v>
      </c>
      <c r="E178">
        <v>5.5880000000000001</v>
      </c>
      <c r="F178" t="s">
        <v>29</v>
      </c>
      <c r="G178">
        <f t="shared" si="16"/>
        <v>5.5880000000000001</v>
      </c>
      <c r="H178" s="5">
        <f t="shared" si="17"/>
        <v>41312.120833333334</v>
      </c>
      <c r="I178">
        <f t="shared" si="18"/>
        <v>-5</v>
      </c>
      <c r="J178" t="str">
        <f t="shared" si="19"/>
        <v>nc</v>
      </c>
      <c r="K178" s="6" t="s">
        <v>28</v>
      </c>
      <c r="L178">
        <v>1</v>
      </c>
      <c r="M178" t="s">
        <v>26</v>
      </c>
      <c r="N178" t="str">
        <f t="shared" si="20"/>
        <v>((select max("ResultID") from "ODM2Core"."Results"),5.588,'02/07/2013 02:54:00',-5,'nc','provisional',1,(select "UnitsID" from "ODM2Core"."Units" where "UnitsTypeCV" = 'time' and "UnitsName"='second')),</v>
      </c>
    </row>
    <row r="179" spans="1:14">
      <c r="A179" t="s">
        <v>16</v>
      </c>
      <c r="B179" s="2">
        <f t="shared" si="14"/>
        <v>41312</v>
      </c>
      <c r="C179" s="1">
        <v>0.12152777777777778</v>
      </c>
      <c r="D179" s="3">
        <f t="shared" si="15"/>
        <v>41312.121527777781</v>
      </c>
      <c r="E179">
        <v>5.8419999999999996</v>
      </c>
      <c r="F179" t="s">
        <v>29</v>
      </c>
      <c r="G179">
        <f t="shared" si="16"/>
        <v>5.8419999999999996</v>
      </c>
      <c r="H179" s="5">
        <f t="shared" si="17"/>
        <v>41312.121527777781</v>
      </c>
      <c r="I179">
        <f t="shared" si="18"/>
        <v>-5</v>
      </c>
      <c r="J179" t="str">
        <f t="shared" si="19"/>
        <v>nc</v>
      </c>
      <c r="K179" s="6" t="s">
        <v>28</v>
      </c>
      <c r="L179">
        <v>1</v>
      </c>
      <c r="M179" t="s">
        <v>26</v>
      </c>
      <c r="N179" t="str">
        <f t="shared" si="20"/>
        <v>((select max("ResultID") from "ODM2Core"."Results"),5.842,'02/07/2013 02:55:00',-5,'nc','provisional',1,(select "UnitsID" from "ODM2Core"."Units" where "UnitsTypeCV" = 'time' and "UnitsName"='second')),</v>
      </c>
    </row>
    <row r="180" spans="1:14">
      <c r="A180" t="s">
        <v>16</v>
      </c>
      <c r="B180" s="2">
        <f t="shared" si="14"/>
        <v>41312</v>
      </c>
      <c r="C180" s="1">
        <v>0.12222222222222223</v>
      </c>
      <c r="D180" s="3">
        <f t="shared" si="15"/>
        <v>41312.12222222222</v>
      </c>
      <c r="E180">
        <v>5.8419999999999996</v>
      </c>
      <c r="F180" t="s">
        <v>29</v>
      </c>
      <c r="G180">
        <f t="shared" si="16"/>
        <v>5.8419999999999996</v>
      </c>
      <c r="H180" s="5">
        <f t="shared" si="17"/>
        <v>41312.12222222222</v>
      </c>
      <c r="I180">
        <f t="shared" si="18"/>
        <v>-5</v>
      </c>
      <c r="J180" t="str">
        <f t="shared" si="19"/>
        <v>nc</v>
      </c>
      <c r="K180" s="6" t="s">
        <v>28</v>
      </c>
      <c r="L180">
        <v>1</v>
      </c>
      <c r="M180" t="s">
        <v>26</v>
      </c>
      <c r="N180" t="str">
        <f t="shared" si="20"/>
        <v>((select max("ResultID") from "ODM2Core"."Results"),5.842,'02/07/2013 02:56:00',-5,'nc','provisional',1,(select "UnitsID" from "ODM2Core"."Units" where "UnitsTypeCV" = 'time' and "UnitsName"='second')),</v>
      </c>
    </row>
    <row r="181" spans="1:14">
      <c r="A181" t="s">
        <v>16</v>
      </c>
      <c r="B181" s="2">
        <f t="shared" si="14"/>
        <v>41312</v>
      </c>
      <c r="C181" s="1">
        <v>0.12291666666666667</v>
      </c>
      <c r="D181" s="3">
        <f t="shared" si="15"/>
        <v>41312.122916666667</v>
      </c>
      <c r="E181">
        <v>5.8419999999999996</v>
      </c>
      <c r="F181" t="s">
        <v>29</v>
      </c>
      <c r="G181">
        <f t="shared" si="16"/>
        <v>5.8419999999999996</v>
      </c>
      <c r="H181" s="5">
        <f t="shared" si="17"/>
        <v>41312.122916666667</v>
      </c>
      <c r="I181">
        <f t="shared" si="18"/>
        <v>-5</v>
      </c>
      <c r="J181" t="str">
        <f t="shared" si="19"/>
        <v>nc</v>
      </c>
      <c r="K181" s="6" t="s">
        <v>28</v>
      </c>
      <c r="L181">
        <v>1</v>
      </c>
      <c r="M181" t="s">
        <v>26</v>
      </c>
      <c r="N181" t="str">
        <f t="shared" si="20"/>
        <v>((select max("ResultID") from "ODM2Core"."Results"),5.842,'02/07/2013 02:57:00',-5,'nc','provisional',1,(select "UnitsID" from "ODM2Core"."Units" where "UnitsTypeCV" = 'time' and "UnitsName"='second')),</v>
      </c>
    </row>
    <row r="182" spans="1:14">
      <c r="A182" t="s">
        <v>16</v>
      </c>
      <c r="B182" s="2">
        <f t="shared" si="14"/>
        <v>41312</v>
      </c>
      <c r="C182" s="1">
        <v>0.12361111111111112</v>
      </c>
      <c r="D182" s="3">
        <f t="shared" si="15"/>
        <v>41312.123611111114</v>
      </c>
      <c r="E182">
        <v>5.8419999999999996</v>
      </c>
      <c r="F182" t="s">
        <v>29</v>
      </c>
      <c r="G182">
        <f t="shared" si="16"/>
        <v>5.8419999999999996</v>
      </c>
      <c r="H182" s="5">
        <f t="shared" si="17"/>
        <v>41312.123611111114</v>
      </c>
      <c r="I182">
        <f t="shared" si="18"/>
        <v>-5</v>
      </c>
      <c r="J182" t="str">
        <f t="shared" si="19"/>
        <v>nc</v>
      </c>
      <c r="K182" s="6" t="s">
        <v>28</v>
      </c>
      <c r="L182">
        <v>1</v>
      </c>
      <c r="M182" t="s">
        <v>26</v>
      </c>
      <c r="N182" t="str">
        <f t="shared" si="20"/>
        <v>((select max("ResultID") from "ODM2Core"."Results"),5.842,'02/07/2013 02:58:00',-5,'nc','provisional',1,(select "UnitsID" from "ODM2Core"."Units" where "UnitsTypeCV" = 'time' and "UnitsName"='second')),</v>
      </c>
    </row>
    <row r="183" spans="1:14">
      <c r="A183" t="s">
        <v>16</v>
      </c>
      <c r="B183" s="2">
        <f t="shared" si="14"/>
        <v>41312</v>
      </c>
      <c r="C183" s="1">
        <v>0.12430555555555556</v>
      </c>
      <c r="D183" s="3">
        <f t="shared" si="15"/>
        <v>41312.124305555553</v>
      </c>
      <c r="E183">
        <v>5.8419999999999996</v>
      </c>
      <c r="F183" t="s">
        <v>29</v>
      </c>
      <c r="G183">
        <f t="shared" si="16"/>
        <v>5.8419999999999996</v>
      </c>
      <c r="H183" s="5">
        <f t="shared" si="17"/>
        <v>41312.124305555553</v>
      </c>
      <c r="I183">
        <f t="shared" si="18"/>
        <v>-5</v>
      </c>
      <c r="J183" t="str">
        <f t="shared" si="19"/>
        <v>nc</v>
      </c>
      <c r="K183" s="6" t="s">
        <v>28</v>
      </c>
      <c r="L183">
        <v>1</v>
      </c>
      <c r="M183" t="s">
        <v>26</v>
      </c>
      <c r="N183" t="str">
        <f t="shared" si="20"/>
        <v>((select max("ResultID") from "ODM2Core"."Results"),5.842,'02/07/2013 02:59:00',-5,'nc','provisional',1,(select "UnitsID" from "ODM2Core"."Units" where "UnitsTypeCV" = 'time' and "UnitsName"='second')),</v>
      </c>
    </row>
    <row r="184" spans="1:14">
      <c r="A184" t="s">
        <v>16</v>
      </c>
      <c r="B184" s="2">
        <f t="shared" si="14"/>
        <v>41312</v>
      </c>
      <c r="C184" s="1">
        <v>0.125</v>
      </c>
      <c r="D184" s="3">
        <f t="shared" si="15"/>
        <v>41312.125</v>
      </c>
      <c r="E184">
        <v>5.8419999999999996</v>
      </c>
      <c r="F184" t="s">
        <v>29</v>
      </c>
      <c r="G184">
        <f t="shared" si="16"/>
        <v>5.8419999999999996</v>
      </c>
      <c r="H184" s="5">
        <f t="shared" si="17"/>
        <v>41312.125</v>
      </c>
      <c r="I184">
        <f t="shared" si="18"/>
        <v>-5</v>
      </c>
      <c r="J184" t="str">
        <f t="shared" si="19"/>
        <v>nc</v>
      </c>
      <c r="K184" s="6" t="s">
        <v>28</v>
      </c>
      <c r="L184">
        <v>1</v>
      </c>
      <c r="M184" t="s">
        <v>26</v>
      </c>
      <c r="N184" t="str">
        <f t="shared" si="20"/>
        <v>((select max("ResultID") from "ODM2Core"."Results"),5.842,'02/07/2013 03:00:00',-5,'nc','provisional',1,(select "UnitsID" from "ODM2Core"."Units" where "UnitsTypeCV" = 'time' and "UnitsName"='second')),</v>
      </c>
    </row>
    <row r="185" spans="1:14">
      <c r="A185" t="s">
        <v>16</v>
      </c>
      <c r="B185" s="2">
        <f t="shared" si="14"/>
        <v>41312</v>
      </c>
      <c r="C185" s="1">
        <v>0.12569444444444444</v>
      </c>
      <c r="D185" s="3">
        <f t="shared" si="15"/>
        <v>41312.125694444447</v>
      </c>
      <c r="E185">
        <v>5.8419999999999996</v>
      </c>
      <c r="F185" t="s">
        <v>29</v>
      </c>
      <c r="G185">
        <f t="shared" si="16"/>
        <v>5.8419999999999996</v>
      </c>
      <c r="H185" s="5">
        <f t="shared" si="17"/>
        <v>41312.125694444447</v>
      </c>
      <c r="I185">
        <f t="shared" si="18"/>
        <v>-5</v>
      </c>
      <c r="J185" t="str">
        <f t="shared" si="19"/>
        <v>nc</v>
      </c>
      <c r="K185" s="6" t="s">
        <v>28</v>
      </c>
      <c r="L185">
        <v>1</v>
      </c>
      <c r="M185" t="s">
        <v>26</v>
      </c>
      <c r="N185" t="str">
        <f t="shared" si="20"/>
        <v>((select max("ResultID") from "ODM2Core"."Results"),5.842,'02/07/2013 03:01:00',-5,'nc','provisional',1,(select "UnitsID" from "ODM2Core"."Units" where "UnitsTypeCV" = 'time' and "UnitsName"='second')),</v>
      </c>
    </row>
    <row r="186" spans="1:14">
      <c r="A186" t="s">
        <v>16</v>
      </c>
      <c r="B186" s="2">
        <f t="shared" si="14"/>
        <v>41312</v>
      </c>
      <c r="C186" s="1">
        <v>0.12638888888888888</v>
      </c>
      <c r="D186" s="3">
        <f t="shared" si="15"/>
        <v>41312.126388888886</v>
      </c>
      <c r="E186">
        <v>6.0960000000000001</v>
      </c>
      <c r="F186" t="s">
        <v>29</v>
      </c>
      <c r="G186">
        <f t="shared" si="16"/>
        <v>6.0960000000000001</v>
      </c>
      <c r="H186" s="5">
        <f t="shared" si="17"/>
        <v>41312.126388888886</v>
      </c>
      <c r="I186">
        <f t="shared" si="18"/>
        <v>-5</v>
      </c>
      <c r="J186" t="str">
        <f t="shared" si="19"/>
        <v>nc</v>
      </c>
      <c r="K186" s="6" t="s">
        <v>28</v>
      </c>
      <c r="L186">
        <v>1</v>
      </c>
      <c r="M186" t="s">
        <v>26</v>
      </c>
      <c r="N186" t="str">
        <f t="shared" si="20"/>
        <v>((select max("ResultID") from "ODM2Core"."Results"),6.096,'02/07/2013 03:02:00',-5,'nc','provisional',1,(select "UnitsID" from "ODM2Core"."Units" where "UnitsTypeCV" = 'time' and "UnitsName"='second')),</v>
      </c>
    </row>
    <row r="187" spans="1:14">
      <c r="A187" t="s">
        <v>16</v>
      </c>
      <c r="B187" s="2">
        <f t="shared" si="14"/>
        <v>41312</v>
      </c>
      <c r="C187" s="1">
        <v>0.12708333333333333</v>
      </c>
      <c r="D187" s="3">
        <f t="shared" si="15"/>
        <v>41312.127083333333</v>
      </c>
      <c r="E187">
        <v>6.0960000000000001</v>
      </c>
      <c r="F187" t="s">
        <v>29</v>
      </c>
      <c r="G187">
        <f t="shared" si="16"/>
        <v>6.0960000000000001</v>
      </c>
      <c r="H187" s="5">
        <f t="shared" si="17"/>
        <v>41312.127083333333</v>
      </c>
      <c r="I187">
        <f t="shared" si="18"/>
        <v>-5</v>
      </c>
      <c r="J187" t="str">
        <f t="shared" si="19"/>
        <v>nc</v>
      </c>
      <c r="K187" s="6" t="s">
        <v>28</v>
      </c>
      <c r="L187">
        <v>1</v>
      </c>
      <c r="M187" t="s">
        <v>26</v>
      </c>
      <c r="N187" t="str">
        <f t="shared" si="20"/>
        <v>((select max("ResultID") from "ODM2Core"."Results"),6.096,'02/07/2013 03:03:00',-5,'nc','provisional',1,(select "UnitsID" from "ODM2Core"."Units" where "UnitsTypeCV" = 'time' and "UnitsName"='second')),</v>
      </c>
    </row>
    <row r="188" spans="1:14">
      <c r="A188" t="s">
        <v>16</v>
      </c>
      <c r="B188" s="2">
        <f t="shared" si="14"/>
        <v>41312</v>
      </c>
      <c r="C188" s="1">
        <v>0.1277777777777778</v>
      </c>
      <c r="D188" s="3">
        <f t="shared" si="15"/>
        <v>41312.12777777778</v>
      </c>
      <c r="E188">
        <v>6.0960000000000001</v>
      </c>
      <c r="F188" t="s">
        <v>29</v>
      </c>
      <c r="G188">
        <f t="shared" si="16"/>
        <v>6.0960000000000001</v>
      </c>
      <c r="H188" s="5">
        <f t="shared" si="17"/>
        <v>41312.12777777778</v>
      </c>
      <c r="I188">
        <f t="shared" si="18"/>
        <v>-5</v>
      </c>
      <c r="J188" t="str">
        <f t="shared" si="19"/>
        <v>nc</v>
      </c>
      <c r="K188" s="6" t="s">
        <v>28</v>
      </c>
      <c r="L188">
        <v>1</v>
      </c>
      <c r="M188" t="s">
        <v>26</v>
      </c>
      <c r="N188" t="str">
        <f t="shared" si="20"/>
        <v>((select max("ResultID") from "ODM2Core"."Results"),6.096,'02/07/2013 03:04:00',-5,'nc','provisional',1,(select "UnitsID" from "ODM2Core"."Units" where "UnitsTypeCV" = 'time' and "UnitsName"='second')),</v>
      </c>
    </row>
    <row r="189" spans="1:14">
      <c r="A189" t="s">
        <v>16</v>
      </c>
      <c r="B189" s="2">
        <f t="shared" si="14"/>
        <v>41312</v>
      </c>
      <c r="C189" s="1">
        <v>0.12847222222222224</v>
      </c>
      <c r="D189" s="3">
        <f t="shared" si="15"/>
        <v>41312.128472222219</v>
      </c>
      <c r="E189">
        <v>6.0960000000000001</v>
      </c>
      <c r="F189" t="s">
        <v>29</v>
      </c>
      <c r="G189">
        <f t="shared" si="16"/>
        <v>6.0960000000000001</v>
      </c>
      <c r="H189" s="5">
        <f t="shared" si="17"/>
        <v>41312.128472222219</v>
      </c>
      <c r="I189">
        <f t="shared" si="18"/>
        <v>-5</v>
      </c>
      <c r="J189" t="str">
        <f t="shared" si="19"/>
        <v>nc</v>
      </c>
      <c r="K189" s="6" t="s">
        <v>28</v>
      </c>
      <c r="L189">
        <v>1</v>
      </c>
      <c r="M189" t="s">
        <v>26</v>
      </c>
      <c r="N189" t="str">
        <f t="shared" si="20"/>
        <v>((select max("ResultID") from "ODM2Core"."Results"),6.096,'02/07/2013 03:05:00',-5,'nc','provisional',1,(select "UnitsID" from "ODM2Core"."Units" where "UnitsTypeCV" = 'time' and "UnitsName"='second')),</v>
      </c>
    </row>
    <row r="190" spans="1:14">
      <c r="A190" t="s">
        <v>16</v>
      </c>
      <c r="B190" s="2">
        <f t="shared" si="14"/>
        <v>41312</v>
      </c>
      <c r="C190" s="1">
        <v>0.12916666666666668</v>
      </c>
      <c r="D190" s="3">
        <f t="shared" si="15"/>
        <v>41312.129166666666</v>
      </c>
      <c r="E190">
        <v>6.0960000000000001</v>
      </c>
      <c r="F190" t="s">
        <v>29</v>
      </c>
      <c r="G190">
        <f t="shared" si="16"/>
        <v>6.0960000000000001</v>
      </c>
      <c r="H190" s="5">
        <f t="shared" si="17"/>
        <v>41312.129166666666</v>
      </c>
      <c r="I190">
        <f t="shared" si="18"/>
        <v>-5</v>
      </c>
      <c r="J190" t="str">
        <f t="shared" si="19"/>
        <v>nc</v>
      </c>
      <c r="K190" s="6" t="s">
        <v>28</v>
      </c>
      <c r="L190">
        <v>1</v>
      </c>
      <c r="M190" t="s">
        <v>26</v>
      </c>
      <c r="N190" t="str">
        <f t="shared" si="20"/>
        <v>((select max("ResultID") from "ODM2Core"."Results"),6.096,'02/07/2013 03:06:00',-5,'nc','provisional',1,(select "UnitsID" from "ODM2Core"."Units" where "UnitsTypeCV" = 'time' and "UnitsName"='second')),</v>
      </c>
    </row>
    <row r="191" spans="1:14">
      <c r="A191" t="s">
        <v>16</v>
      </c>
      <c r="B191" s="2">
        <f t="shared" si="14"/>
        <v>41312</v>
      </c>
      <c r="C191" s="1">
        <v>0.12986111111111112</v>
      </c>
      <c r="D191" s="3">
        <f t="shared" si="15"/>
        <v>41312.129861111112</v>
      </c>
      <c r="E191">
        <v>6.0960000000000001</v>
      </c>
      <c r="F191" t="s">
        <v>29</v>
      </c>
      <c r="G191">
        <f t="shared" si="16"/>
        <v>6.0960000000000001</v>
      </c>
      <c r="H191" s="5">
        <f t="shared" si="17"/>
        <v>41312.129861111112</v>
      </c>
      <c r="I191">
        <f t="shared" si="18"/>
        <v>-5</v>
      </c>
      <c r="J191" t="str">
        <f t="shared" si="19"/>
        <v>nc</v>
      </c>
      <c r="K191" s="6" t="s">
        <v>28</v>
      </c>
      <c r="L191">
        <v>1</v>
      </c>
      <c r="M191" t="s">
        <v>26</v>
      </c>
      <c r="N191" t="str">
        <f t="shared" si="20"/>
        <v>((select max("ResultID") from "ODM2Core"."Results"),6.096,'02/07/2013 03:07:00',-5,'nc','provisional',1,(select "UnitsID" from "ODM2Core"."Units" where "UnitsTypeCV" = 'time' and "UnitsName"='second')),</v>
      </c>
    </row>
    <row r="192" spans="1:14">
      <c r="A192" t="s">
        <v>16</v>
      </c>
      <c r="B192" s="2">
        <f t="shared" si="14"/>
        <v>41312</v>
      </c>
      <c r="C192" s="1">
        <v>0.13055555555555556</v>
      </c>
      <c r="D192" s="3">
        <f t="shared" si="15"/>
        <v>41312.130555555559</v>
      </c>
      <c r="E192">
        <v>6.0960000000000001</v>
      </c>
      <c r="F192" t="s">
        <v>29</v>
      </c>
      <c r="G192">
        <f t="shared" si="16"/>
        <v>6.0960000000000001</v>
      </c>
      <c r="H192" s="5">
        <f t="shared" si="17"/>
        <v>41312.130555555559</v>
      </c>
      <c r="I192">
        <f t="shared" si="18"/>
        <v>-5</v>
      </c>
      <c r="J192" t="str">
        <f t="shared" si="19"/>
        <v>nc</v>
      </c>
      <c r="K192" s="6" t="s">
        <v>28</v>
      </c>
      <c r="L192">
        <v>1</v>
      </c>
      <c r="M192" t="s">
        <v>26</v>
      </c>
      <c r="N192" t="str">
        <f t="shared" si="20"/>
        <v>((select max("ResultID") from "ODM2Core"."Results"),6.096,'02/07/2013 03:08:00',-5,'nc','provisional',1,(select "UnitsID" from "ODM2Core"."Units" where "UnitsTypeCV" = 'time' and "UnitsName"='second')),</v>
      </c>
    </row>
    <row r="193" spans="1:14">
      <c r="A193" t="s">
        <v>16</v>
      </c>
      <c r="B193" s="2">
        <f t="shared" si="14"/>
        <v>41312</v>
      </c>
      <c r="C193" s="1">
        <v>0.13125000000000001</v>
      </c>
      <c r="D193" s="3">
        <f t="shared" si="15"/>
        <v>41312.131249999999</v>
      </c>
      <c r="E193">
        <v>6.0960000000000001</v>
      </c>
      <c r="F193" t="s">
        <v>29</v>
      </c>
      <c r="G193">
        <f t="shared" si="16"/>
        <v>6.0960000000000001</v>
      </c>
      <c r="H193" s="5">
        <f t="shared" si="17"/>
        <v>41312.131249999999</v>
      </c>
      <c r="I193">
        <f t="shared" si="18"/>
        <v>-5</v>
      </c>
      <c r="J193" t="str">
        <f t="shared" si="19"/>
        <v>nc</v>
      </c>
      <c r="K193" s="6" t="s">
        <v>28</v>
      </c>
      <c r="L193">
        <v>1</v>
      </c>
      <c r="M193" t="s">
        <v>26</v>
      </c>
      <c r="N193" t="str">
        <f t="shared" si="20"/>
        <v>((select max("ResultID") from "ODM2Core"."Results"),6.096,'02/07/2013 03:09:00',-5,'nc','provisional',1,(select "UnitsID" from "ODM2Core"."Units" where "UnitsTypeCV" = 'time' and "UnitsName"='second')),</v>
      </c>
    </row>
    <row r="194" spans="1:14">
      <c r="A194" t="s">
        <v>16</v>
      </c>
      <c r="B194" s="2">
        <f t="shared" si="14"/>
        <v>41312</v>
      </c>
      <c r="C194" s="1">
        <v>0.13194444444444445</v>
      </c>
      <c r="D194" s="3">
        <f t="shared" si="15"/>
        <v>41312.131944444445</v>
      </c>
      <c r="E194">
        <v>6.0960000000000001</v>
      </c>
      <c r="F194" t="s">
        <v>29</v>
      </c>
      <c r="G194">
        <f t="shared" si="16"/>
        <v>6.0960000000000001</v>
      </c>
      <c r="H194" s="5">
        <f t="shared" si="17"/>
        <v>41312.131944444445</v>
      </c>
      <c r="I194">
        <f t="shared" si="18"/>
        <v>-5</v>
      </c>
      <c r="J194" t="str">
        <f t="shared" si="19"/>
        <v>nc</v>
      </c>
      <c r="K194" s="6" t="s">
        <v>28</v>
      </c>
      <c r="L194">
        <v>1</v>
      </c>
      <c r="M194" t="s">
        <v>26</v>
      </c>
      <c r="N194" t="str">
        <f t="shared" si="20"/>
        <v>((select max("ResultID") from "ODM2Core"."Results"),6.096,'02/07/2013 03:10:00',-5,'nc','provisional',1,(select "UnitsID" from "ODM2Core"."Units" where "UnitsTypeCV" = 'time' and "UnitsName"='second')),</v>
      </c>
    </row>
    <row r="195" spans="1:14">
      <c r="A195" t="s">
        <v>16</v>
      </c>
      <c r="B195" s="2">
        <f t="shared" si="14"/>
        <v>41312</v>
      </c>
      <c r="C195" s="1">
        <v>0.13263888888888889</v>
      </c>
      <c r="D195" s="3">
        <f t="shared" si="15"/>
        <v>41312.132638888892</v>
      </c>
      <c r="E195">
        <v>6.35</v>
      </c>
      <c r="F195" t="s">
        <v>29</v>
      </c>
      <c r="G195">
        <f t="shared" si="16"/>
        <v>6.35</v>
      </c>
      <c r="H195" s="5">
        <f t="shared" si="17"/>
        <v>41312.132638888892</v>
      </c>
      <c r="I195">
        <f t="shared" si="18"/>
        <v>-5</v>
      </c>
      <c r="J195" t="str">
        <f t="shared" si="19"/>
        <v>nc</v>
      </c>
      <c r="K195" s="6" t="s">
        <v>28</v>
      </c>
      <c r="L195">
        <v>1</v>
      </c>
      <c r="M195" t="s">
        <v>26</v>
      </c>
      <c r="N195" t="str">
        <f t="shared" si="20"/>
        <v>((select max("ResultID") from "ODM2Core"."Results"),6.35,'02/07/2013 03:11:00',-5,'nc','provisional',1,(select "UnitsID" from "ODM2Core"."Units" where "UnitsTypeCV" = 'time' and "UnitsName"='second')),</v>
      </c>
    </row>
    <row r="196" spans="1:14">
      <c r="A196" t="s">
        <v>16</v>
      </c>
      <c r="B196" s="2">
        <f t="shared" si="14"/>
        <v>41312</v>
      </c>
      <c r="C196" s="1">
        <v>0.13333333333333333</v>
      </c>
      <c r="D196" s="3">
        <f t="shared" si="15"/>
        <v>41312.133333333331</v>
      </c>
      <c r="E196">
        <v>6.35</v>
      </c>
      <c r="F196" t="s">
        <v>29</v>
      </c>
      <c r="G196">
        <f t="shared" si="16"/>
        <v>6.35</v>
      </c>
      <c r="H196" s="5">
        <f t="shared" si="17"/>
        <v>41312.133333333331</v>
      </c>
      <c r="I196">
        <f t="shared" si="18"/>
        <v>-5</v>
      </c>
      <c r="J196" t="str">
        <f t="shared" si="19"/>
        <v>nc</v>
      </c>
      <c r="K196" s="6" t="s">
        <v>28</v>
      </c>
      <c r="L196">
        <v>1</v>
      </c>
      <c r="M196" t="s">
        <v>26</v>
      </c>
      <c r="N196" t="str">
        <f t="shared" si="20"/>
        <v>((select max("ResultID") from "ODM2Core"."Results"),6.35,'02/07/2013 03:12:00',-5,'nc','provisional',1,(select "UnitsID" from "ODM2Core"."Units" where "UnitsTypeCV" = 'time' and "UnitsName"='second')),</v>
      </c>
    </row>
    <row r="197" spans="1:14">
      <c r="A197" t="s">
        <v>16</v>
      </c>
      <c r="B197" s="2">
        <f t="shared" ref="B197:B260" si="21">DATE(2013,2,7)</f>
        <v>41312</v>
      </c>
      <c r="C197" s="1">
        <v>0.13402777777777777</v>
      </c>
      <c r="D197" s="3">
        <f t="shared" ref="D197:D260" si="22">B197+C197</f>
        <v>41312.134027777778</v>
      </c>
      <c r="E197">
        <v>6.35</v>
      </c>
      <c r="F197" t="s">
        <v>29</v>
      </c>
      <c r="G197">
        <f t="shared" ref="G197:G260" si="23">E197</f>
        <v>6.35</v>
      </c>
      <c r="H197" s="5">
        <f t="shared" ref="H197:H260" si="24">D197</f>
        <v>41312.134027777778</v>
      </c>
      <c r="I197">
        <f t="shared" ref="I197:I260" si="25">-5</f>
        <v>-5</v>
      </c>
      <c r="J197" t="str">
        <f t="shared" ref="J197:J260" si="26">"nc"</f>
        <v>nc</v>
      </c>
      <c r="K197" s="6" t="s">
        <v>28</v>
      </c>
      <c r="L197">
        <v>1</v>
      </c>
      <c r="M197" t="s">
        <v>26</v>
      </c>
      <c r="N197" t="str">
        <f t="shared" ref="N197:N260" si="27">CONCATENATE("(",F197,",",G197,",","'",TEXT(H197,"MM/DD/YYYY HH:MM:SS"),"'",",",I197,",",,"'",J197,"'",",","'",K197,"'",",",L197,",",M197,"),")</f>
        <v>((select max("ResultID") from "ODM2Core"."Results"),6.35,'02/07/2013 03:13:00',-5,'nc','provisional',1,(select "UnitsID" from "ODM2Core"."Units" where "UnitsTypeCV" = 'time' and "UnitsName"='second')),</v>
      </c>
    </row>
    <row r="198" spans="1:14">
      <c r="A198" t="s">
        <v>16</v>
      </c>
      <c r="B198" s="2">
        <f t="shared" si="21"/>
        <v>41312</v>
      </c>
      <c r="C198" s="1">
        <v>0.13472222222222222</v>
      </c>
      <c r="D198" s="3">
        <f t="shared" si="22"/>
        <v>41312.134722222225</v>
      </c>
      <c r="E198">
        <v>6.35</v>
      </c>
      <c r="F198" t="s">
        <v>29</v>
      </c>
      <c r="G198">
        <f t="shared" si="23"/>
        <v>6.35</v>
      </c>
      <c r="H198" s="5">
        <f t="shared" si="24"/>
        <v>41312.134722222225</v>
      </c>
      <c r="I198">
        <f t="shared" si="25"/>
        <v>-5</v>
      </c>
      <c r="J198" t="str">
        <f t="shared" si="26"/>
        <v>nc</v>
      </c>
      <c r="K198" s="6" t="s">
        <v>28</v>
      </c>
      <c r="L198">
        <v>1</v>
      </c>
      <c r="M198" t="s">
        <v>26</v>
      </c>
      <c r="N198" t="str">
        <f t="shared" si="27"/>
        <v>((select max("ResultID") from "ODM2Core"."Results"),6.35,'02/07/2013 03:14:00',-5,'nc','provisional',1,(select "UnitsID" from "ODM2Core"."Units" where "UnitsTypeCV" = 'time' and "UnitsName"='second')),</v>
      </c>
    </row>
    <row r="199" spans="1:14">
      <c r="A199" t="s">
        <v>16</v>
      </c>
      <c r="B199" s="2">
        <f t="shared" si="21"/>
        <v>41312</v>
      </c>
      <c r="C199" s="1">
        <v>0.13541666666666666</v>
      </c>
      <c r="D199" s="3">
        <f t="shared" si="22"/>
        <v>41312.135416666664</v>
      </c>
      <c r="E199">
        <v>6.35</v>
      </c>
      <c r="F199" t="s">
        <v>29</v>
      </c>
      <c r="G199">
        <f t="shared" si="23"/>
        <v>6.35</v>
      </c>
      <c r="H199" s="5">
        <f t="shared" si="24"/>
        <v>41312.135416666664</v>
      </c>
      <c r="I199">
        <f t="shared" si="25"/>
        <v>-5</v>
      </c>
      <c r="J199" t="str">
        <f t="shared" si="26"/>
        <v>nc</v>
      </c>
      <c r="K199" s="6" t="s">
        <v>28</v>
      </c>
      <c r="L199">
        <v>1</v>
      </c>
      <c r="M199" t="s">
        <v>26</v>
      </c>
      <c r="N199" t="str">
        <f t="shared" si="27"/>
        <v>((select max("ResultID") from "ODM2Core"."Results"),6.35,'02/07/2013 03:15:00',-5,'nc','provisional',1,(select "UnitsID" from "ODM2Core"."Units" where "UnitsTypeCV" = 'time' and "UnitsName"='second')),</v>
      </c>
    </row>
    <row r="200" spans="1:14">
      <c r="A200" t="s">
        <v>16</v>
      </c>
      <c r="B200" s="2">
        <f t="shared" si="21"/>
        <v>41312</v>
      </c>
      <c r="C200" s="1">
        <v>0.1361111111111111</v>
      </c>
      <c r="D200" s="3">
        <f t="shared" si="22"/>
        <v>41312.136111111111</v>
      </c>
      <c r="E200">
        <v>6.35</v>
      </c>
      <c r="F200" t="s">
        <v>29</v>
      </c>
      <c r="G200">
        <f t="shared" si="23"/>
        <v>6.35</v>
      </c>
      <c r="H200" s="5">
        <f t="shared" si="24"/>
        <v>41312.136111111111</v>
      </c>
      <c r="I200">
        <f t="shared" si="25"/>
        <v>-5</v>
      </c>
      <c r="J200" t="str">
        <f t="shared" si="26"/>
        <v>nc</v>
      </c>
      <c r="K200" s="6" t="s">
        <v>28</v>
      </c>
      <c r="L200">
        <v>1</v>
      </c>
      <c r="M200" t="s">
        <v>26</v>
      </c>
      <c r="N200" t="str">
        <f t="shared" si="27"/>
        <v>((select max("ResultID") from "ODM2Core"."Results"),6.35,'02/07/2013 03:16:00',-5,'nc','provisional',1,(select "UnitsID" from "ODM2Core"."Units" where "UnitsTypeCV" = 'time' and "UnitsName"='second')),</v>
      </c>
    </row>
    <row r="201" spans="1:14">
      <c r="A201" t="s">
        <v>16</v>
      </c>
      <c r="B201" s="2">
        <f t="shared" si="21"/>
        <v>41312</v>
      </c>
      <c r="C201" s="1">
        <v>0.13680555555555554</v>
      </c>
      <c r="D201" s="3">
        <f t="shared" si="22"/>
        <v>41312.136805555558</v>
      </c>
      <c r="E201">
        <v>6.35</v>
      </c>
      <c r="F201" t="s">
        <v>29</v>
      </c>
      <c r="G201">
        <f t="shared" si="23"/>
        <v>6.35</v>
      </c>
      <c r="H201" s="5">
        <f t="shared" si="24"/>
        <v>41312.136805555558</v>
      </c>
      <c r="I201">
        <f t="shared" si="25"/>
        <v>-5</v>
      </c>
      <c r="J201" t="str">
        <f t="shared" si="26"/>
        <v>nc</v>
      </c>
      <c r="K201" s="6" t="s">
        <v>28</v>
      </c>
      <c r="L201">
        <v>1</v>
      </c>
      <c r="M201" t="s">
        <v>26</v>
      </c>
      <c r="N201" t="str">
        <f t="shared" si="27"/>
        <v>((select max("ResultID") from "ODM2Core"."Results"),6.35,'02/07/2013 03:17:00',-5,'nc','provisional',1,(select "UnitsID" from "ODM2Core"."Units" where "UnitsTypeCV" = 'time' and "UnitsName"='second')),</v>
      </c>
    </row>
    <row r="202" spans="1:14">
      <c r="A202" t="s">
        <v>16</v>
      </c>
      <c r="B202" s="2">
        <f t="shared" si="21"/>
        <v>41312</v>
      </c>
      <c r="C202" s="1">
        <v>0.13749999999999998</v>
      </c>
      <c r="D202" s="3">
        <f t="shared" si="22"/>
        <v>41312.137499999997</v>
      </c>
      <c r="E202">
        <v>6.35</v>
      </c>
      <c r="F202" t="s">
        <v>29</v>
      </c>
      <c r="G202">
        <f t="shared" si="23"/>
        <v>6.35</v>
      </c>
      <c r="H202" s="5">
        <f t="shared" si="24"/>
        <v>41312.137499999997</v>
      </c>
      <c r="I202">
        <f t="shared" si="25"/>
        <v>-5</v>
      </c>
      <c r="J202" t="str">
        <f t="shared" si="26"/>
        <v>nc</v>
      </c>
      <c r="K202" s="6" t="s">
        <v>28</v>
      </c>
      <c r="L202">
        <v>1</v>
      </c>
      <c r="M202" t="s">
        <v>26</v>
      </c>
      <c r="N202" t="str">
        <f t="shared" si="27"/>
        <v>((select max("ResultID") from "ODM2Core"."Results"),6.35,'02/07/2013 03:18:00',-5,'nc','provisional',1,(select "UnitsID" from "ODM2Core"."Units" where "UnitsTypeCV" = 'time' and "UnitsName"='second')),</v>
      </c>
    </row>
    <row r="203" spans="1:14">
      <c r="A203" t="s">
        <v>16</v>
      </c>
      <c r="B203" s="2">
        <f t="shared" si="21"/>
        <v>41312</v>
      </c>
      <c r="C203" s="1">
        <v>0.13819444444444443</v>
      </c>
      <c r="D203" s="3">
        <f t="shared" si="22"/>
        <v>41312.138194444444</v>
      </c>
      <c r="E203">
        <v>6.35</v>
      </c>
      <c r="F203" t="s">
        <v>29</v>
      </c>
      <c r="G203">
        <f t="shared" si="23"/>
        <v>6.35</v>
      </c>
      <c r="H203" s="5">
        <f t="shared" si="24"/>
        <v>41312.138194444444</v>
      </c>
      <c r="I203">
        <f t="shared" si="25"/>
        <v>-5</v>
      </c>
      <c r="J203" t="str">
        <f t="shared" si="26"/>
        <v>nc</v>
      </c>
      <c r="K203" s="6" t="s">
        <v>28</v>
      </c>
      <c r="L203">
        <v>1</v>
      </c>
      <c r="M203" t="s">
        <v>26</v>
      </c>
      <c r="N203" t="str">
        <f t="shared" si="27"/>
        <v>((select max("ResultID") from "ODM2Core"."Results"),6.35,'02/07/2013 03:19:00',-5,'nc','provisional',1,(select "UnitsID" from "ODM2Core"."Units" where "UnitsTypeCV" = 'time' and "UnitsName"='second')),</v>
      </c>
    </row>
    <row r="204" spans="1:14">
      <c r="A204" t="s">
        <v>16</v>
      </c>
      <c r="B204" s="2">
        <f t="shared" si="21"/>
        <v>41312</v>
      </c>
      <c r="C204" s="1">
        <v>0.1388888888888889</v>
      </c>
      <c r="D204" s="3">
        <f t="shared" si="22"/>
        <v>41312.138888888891</v>
      </c>
      <c r="E204">
        <v>6.35</v>
      </c>
      <c r="F204" t="s">
        <v>29</v>
      </c>
      <c r="G204">
        <f t="shared" si="23"/>
        <v>6.35</v>
      </c>
      <c r="H204" s="5">
        <f t="shared" si="24"/>
        <v>41312.138888888891</v>
      </c>
      <c r="I204">
        <f t="shared" si="25"/>
        <v>-5</v>
      </c>
      <c r="J204" t="str">
        <f t="shared" si="26"/>
        <v>nc</v>
      </c>
      <c r="K204" s="6" t="s">
        <v>28</v>
      </c>
      <c r="L204">
        <v>1</v>
      </c>
      <c r="M204" t="s">
        <v>26</v>
      </c>
      <c r="N204" t="str">
        <f t="shared" si="27"/>
        <v>((select max("ResultID") from "ODM2Core"."Results"),6.35,'02/07/2013 03:20:00',-5,'nc','provisional',1,(select "UnitsID" from "ODM2Core"."Units" where "UnitsTypeCV" = 'time' and "UnitsName"='second')),</v>
      </c>
    </row>
    <row r="205" spans="1:14">
      <c r="A205" t="s">
        <v>16</v>
      </c>
      <c r="B205" s="2">
        <f t="shared" si="21"/>
        <v>41312</v>
      </c>
      <c r="C205" s="1">
        <v>0.13958333333333334</v>
      </c>
      <c r="D205" s="3">
        <f t="shared" si="22"/>
        <v>41312.13958333333</v>
      </c>
      <c r="E205">
        <v>6.35</v>
      </c>
      <c r="F205" t="s">
        <v>29</v>
      </c>
      <c r="G205">
        <f t="shared" si="23"/>
        <v>6.35</v>
      </c>
      <c r="H205" s="5">
        <f t="shared" si="24"/>
        <v>41312.13958333333</v>
      </c>
      <c r="I205">
        <f t="shared" si="25"/>
        <v>-5</v>
      </c>
      <c r="J205" t="str">
        <f t="shared" si="26"/>
        <v>nc</v>
      </c>
      <c r="K205" s="6" t="s">
        <v>28</v>
      </c>
      <c r="L205">
        <v>1</v>
      </c>
      <c r="M205" t="s">
        <v>26</v>
      </c>
      <c r="N205" t="str">
        <f t="shared" si="27"/>
        <v>((select max("ResultID") from "ODM2Core"."Results"),6.35,'02/07/2013 03:21:00',-5,'nc','provisional',1,(select "UnitsID" from "ODM2Core"."Units" where "UnitsTypeCV" = 'time' and "UnitsName"='second')),</v>
      </c>
    </row>
    <row r="206" spans="1:14">
      <c r="A206" t="s">
        <v>16</v>
      </c>
      <c r="B206" s="2">
        <f t="shared" si="21"/>
        <v>41312</v>
      </c>
      <c r="C206" s="1">
        <v>0.14027777777777778</v>
      </c>
      <c r="D206" s="3">
        <f t="shared" si="22"/>
        <v>41312.140277777777</v>
      </c>
      <c r="E206">
        <v>6.6040000000000001</v>
      </c>
      <c r="F206" t="s">
        <v>29</v>
      </c>
      <c r="G206">
        <f t="shared" si="23"/>
        <v>6.6040000000000001</v>
      </c>
      <c r="H206" s="5">
        <f t="shared" si="24"/>
        <v>41312.140277777777</v>
      </c>
      <c r="I206">
        <f t="shared" si="25"/>
        <v>-5</v>
      </c>
      <c r="J206" t="str">
        <f t="shared" si="26"/>
        <v>nc</v>
      </c>
      <c r="K206" s="6" t="s">
        <v>28</v>
      </c>
      <c r="L206">
        <v>1</v>
      </c>
      <c r="M206" t="s">
        <v>26</v>
      </c>
      <c r="N206" t="str">
        <f t="shared" si="27"/>
        <v>((select max("ResultID") from "ODM2Core"."Results"),6.604,'02/07/2013 03:22:00',-5,'nc','provisional',1,(select "UnitsID" from "ODM2Core"."Units" where "UnitsTypeCV" = 'time' and "UnitsName"='second')),</v>
      </c>
    </row>
    <row r="207" spans="1:14">
      <c r="A207" t="s">
        <v>16</v>
      </c>
      <c r="B207" s="2">
        <f t="shared" si="21"/>
        <v>41312</v>
      </c>
      <c r="C207" s="1">
        <v>0.14097222222222222</v>
      </c>
      <c r="D207" s="3">
        <f t="shared" si="22"/>
        <v>41312.140972222223</v>
      </c>
      <c r="E207">
        <v>6.6040000000000001</v>
      </c>
      <c r="F207" t="s">
        <v>29</v>
      </c>
      <c r="G207">
        <f t="shared" si="23"/>
        <v>6.6040000000000001</v>
      </c>
      <c r="H207" s="5">
        <f t="shared" si="24"/>
        <v>41312.140972222223</v>
      </c>
      <c r="I207">
        <f t="shared" si="25"/>
        <v>-5</v>
      </c>
      <c r="J207" t="str">
        <f t="shared" si="26"/>
        <v>nc</v>
      </c>
      <c r="K207" s="6" t="s">
        <v>28</v>
      </c>
      <c r="L207">
        <v>1</v>
      </c>
      <c r="M207" t="s">
        <v>26</v>
      </c>
      <c r="N207" t="str">
        <f t="shared" si="27"/>
        <v>((select max("ResultID") from "ODM2Core"."Results"),6.604,'02/07/2013 03:23:00',-5,'nc','provisional',1,(select "UnitsID" from "ODM2Core"."Units" where "UnitsTypeCV" = 'time' and "UnitsName"='second')),</v>
      </c>
    </row>
    <row r="208" spans="1:14">
      <c r="A208" t="s">
        <v>16</v>
      </c>
      <c r="B208" s="2">
        <f t="shared" si="21"/>
        <v>41312</v>
      </c>
      <c r="C208" s="1">
        <v>0.14166666666666666</v>
      </c>
      <c r="D208" s="3">
        <f t="shared" si="22"/>
        <v>41312.14166666667</v>
      </c>
      <c r="E208">
        <v>6.6040000000000001</v>
      </c>
      <c r="F208" t="s">
        <v>29</v>
      </c>
      <c r="G208">
        <f t="shared" si="23"/>
        <v>6.6040000000000001</v>
      </c>
      <c r="H208" s="5">
        <f t="shared" si="24"/>
        <v>41312.14166666667</v>
      </c>
      <c r="I208">
        <f t="shared" si="25"/>
        <v>-5</v>
      </c>
      <c r="J208" t="str">
        <f t="shared" si="26"/>
        <v>nc</v>
      </c>
      <c r="K208" s="6" t="s">
        <v>28</v>
      </c>
      <c r="L208">
        <v>1</v>
      </c>
      <c r="M208" t="s">
        <v>26</v>
      </c>
      <c r="N208" t="str">
        <f t="shared" si="27"/>
        <v>((select max("ResultID") from "ODM2Core"."Results"),6.604,'02/07/2013 03:24:00',-5,'nc','provisional',1,(select "UnitsID" from "ODM2Core"."Units" where "UnitsTypeCV" = 'time' and "UnitsName"='second')),</v>
      </c>
    </row>
    <row r="209" spans="1:14">
      <c r="A209" t="s">
        <v>16</v>
      </c>
      <c r="B209" s="2">
        <f t="shared" si="21"/>
        <v>41312</v>
      </c>
      <c r="C209" s="1">
        <v>0.1423611111111111</v>
      </c>
      <c r="D209" s="3">
        <f t="shared" si="22"/>
        <v>41312.142361111109</v>
      </c>
      <c r="E209">
        <v>6.6040000000000001</v>
      </c>
      <c r="F209" t="s">
        <v>29</v>
      </c>
      <c r="G209">
        <f t="shared" si="23"/>
        <v>6.6040000000000001</v>
      </c>
      <c r="H209" s="5">
        <f t="shared" si="24"/>
        <v>41312.142361111109</v>
      </c>
      <c r="I209">
        <f t="shared" si="25"/>
        <v>-5</v>
      </c>
      <c r="J209" t="str">
        <f t="shared" si="26"/>
        <v>nc</v>
      </c>
      <c r="K209" s="6" t="s">
        <v>28</v>
      </c>
      <c r="L209">
        <v>1</v>
      </c>
      <c r="M209" t="s">
        <v>26</v>
      </c>
      <c r="N209" t="str">
        <f t="shared" si="27"/>
        <v>((select max("ResultID") from "ODM2Core"."Results"),6.604,'02/07/2013 03:25:00',-5,'nc','provisional',1,(select "UnitsID" from "ODM2Core"."Units" where "UnitsTypeCV" = 'time' and "UnitsName"='second')),</v>
      </c>
    </row>
    <row r="210" spans="1:14">
      <c r="A210" t="s">
        <v>16</v>
      </c>
      <c r="B210" s="2">
        <f t="shared" si="21"/>
        <v>41312</v>
      </c>
      <c r="C210" s="1">
        <v>0.14305555555555557</v>
      </c>
      <c r="D210" s="3">
        <f t="shared" si="22"/>
        <v>41312.143055555556</v>
      </c>
      <c r="E210">
        <v>6.6040000000000001</v>
      </c>
      <c r="F210" t="s">
        <v>29</v>
      </c>
      <c r="G210">
        <f t="shared" si="23"/>
        <v>6.6040000000000001</v>
      </c>
      <c r="H210" s="5">
        <f t="shared" si="24"/>
        <v>41312.143055555556</v>
      </c>
      <c r="I210">
        <f t="shared" si="25"/>
        <v>-5</v>
      </c>
      <c r="J210" t="str">
        <f t="shared" si="26"/>
        <v>nc</v>
      </c>
      <c r="K210" s="6" t="s">
        <v>28</v>
      </c>
      <c r="L210">
        <v>1</v>
      </c>
      <c r="M210" t="s">
        <v>26</v>
      </c>
      <c r="N210" t="str">
        <f t="shared" si="27"/>
        <v>((select max("ResultID") from "ODM2Core"."Results"),6.604,'02/07/2013 03:26:00',-5,'nc','provisional',1,(select "UnitsID" from "ODM2Core"."Units" where "UnitsTypeCV" = 'time' and "UnitsName"='second')),</v>
      </c>
    </row>
    <row r="211" spans="1:14">
      <c r="A211" t="s">
        <v>16</v>
      </c>
      <c r="B211" s="2">
        <f t="shared" si="21"/>
        <v>41312</v>
      </c>
      <c r="C211" s="1">
        <v>0.14375000000000002</v>
      </c>
      <c r="D211" s="3">
        <f t="shared" si="22"/>
        <v>41312.143750000003</v>
      </c>
      <c r="E211">
        <v>6.6040000000000001</v>
      </c>
      <c r="F211" t="s">
        <v>29</v>
      </c>
      <c r="G211">
        <f t="shared" si="23"/>
        <v>6.6040000000000001</v>
      </c>
      <c r="H211" s="5">
        <f t="shared" si="24"/>
        <v>41312.143750000003</v>
      </c>
      <c r="I211">
        <f t="shared" si="25"/>
        <v>-5</v>
      </c>
      <c r="J211" t="str">
        <f t="shared" si="26"/>
        <v>nc</v>
      </c>
      <c r="K211" s="6" t="s">
        <v>28</v>
      </c>
      <c r="L211">
        <v>1</v>
      </c>
      <c r="M211" t="s">
        <v>26</v>
      </c>
      <c r="N211" t="str">
        <f t="shared" si="27"/>
        <v>((select max("ResultID") from "ODM2Core"."Results"),6.604,'02/07/2013 03:27:00',-5,'nc','provisional',1,(select "UnitsID" from "ODM2Core"."Units" where "UnitsTypeCV" = 'time' and "UnitsName"='second')),</v>
      </c>
    </row>
    <row r="212" spans="1:14">
      <c r="A212" t="s">
        <v>16</v>
      </c>
      <c r="B212" s="2">
        <f t="shared" si="21"/>
        <v>41312</v>
      </c>
      <c r="C212" s="1">
        <v>0.14444444444444446</v>
      </c>
      <c r="D212" s="3">
        <f t="shared" si="22"/>
        <v>41312.144444444442</v>
      </c>
      <c r="E212">
        <v>6.6040000000000001</v>
      </c>
      <c r="F212" t="s">
        <v>29</v>
      </c>
      <c r="G212">
        <f t="shared" si="23"/>
        <v>6.6040000000000001</v>
      </c>
      <c r="H212" s="5">
        <f t="shared" si="24"/>
        <v>41312.144444444442</v>
      </c>
      <c r="I212">
        <f t="shared" si="25"/>
        <v>-5</v>
      </c>
      <c r="J212" t="str">
        <f t="shared" si="26"/>
        <v>nc</v>
      </c>
      <c r="K212" s="6" t="s">
        <v>28</v>
      </c>
      <c r="L212">
        <v>1</v>
      </c>
      <c r="M212" t="s">
        <v>26</v>
      </c>
      <c r="N212" t="str">
        <f t="shared" si="27"/>
        <v>((select max("ResultID") from "ODM2Core"."Results"),6.604,'02/07/2013 03:28:00',-5,'nc','provisional',1,(select "UnitsID" from "ODM2Core"."Units" where "UnitsTypeCV" = 'time' and "UnitsName"='second')),</v>
      </c>
    </row>
    <row r="213" spans="1:14">
      <c r="A213" t="s">
        <v>16</v>
      </c>
      <c r="B213" s="2">
        <f t="shared" si="21"/>
        <v>41312</v>
      </c>
      <c r="C213" s="1">
        <v>0.1451388888888889</v>
      </c>
      <c r="D213" s="3">
        <f t="shared" si="22"/>
        <v>41312.145138888889</v>
      </c>
      <c r="E213">
        <v>6.6040000000000001</v>
      </c>
      <c r="F213" t="s">
        <v>29</v>
      </c>
      <c r="G213">
        <f t="shared" si="23"/>
        <v>6.6040000000000001</v>
      </c>
      <c r="H213" s="5">
        <f t="shared" si="24"/>
        <v>41312.145138888889</v>
      </c>
      <c r="I213">
        <f t="shared" si="25"/>
        <v>-5</v>
      </c>
      <c r="J213" t="str">
        <f t="shared" si="26"/>
        <v>nc</v>
      </c>
      <c r="K213" s="6" t="s">
        <v>28</v>
      </c>
      <c r="L213">
        <v>1</v>
      </c>
      <c r="M213" t="s">
        <v>26</v>
      </c>
      <c r="N213" t="str">
        <f t="shared" si="27"/>
        <v>((select max("ResultID") from "ODM2Core"."Results"),6.604,'02/07/2013 03:29:00',-5,'nc','provisional',1,(select "UnitsID" from "ODM2Core"."Units" where "UnitsTypeCV" = 'time' and "UnitsName"='second')),</v>
      </c>
    </row>
    <row r="214" spans="1:14">
      <c r="A214" t="s">
        <v>16</v>
      </c>
      <c r="B214" s="2">
        <f t="shared" si="21"/>
        <v>41312</v>
      </c>
      <c r="C214" s="1">
        <v>0.14583333333333334</v>
      </c>
      <c r="D214" s="3">
        <f t="shared" si="22"/>
        <v>41312.145833333336</v>
      </c>
      <c r="E214">
        <v>6.6040000000000001</v>
      </c>
      <c r="F214" t="s">
        <v>29</v>
      </c>
      <c r="G214">
        <f t="shared" si="23"/>
        <v>6.6040000000000001</v>
      </c>
      <c r="H214" s="5">
        <f t="shared" si="24"/>
        <v>41312.145833333336</v>
      </c>
      <c r="I214">
        <f t="shared" si="25"/>
        <v>-5</v>
      </c>
      <c r="J214" t="str">
        <f t="shared" si="26"/>
        <v>nc</v>
      </c>
      <c r="K214" s="6" t="s">
        <v>28</v>
      </c>
      <c r="L214">
        <v>1</v>
      </c>
      <c r="M214" t="s">
        <v>26</v>
      </c>
      <c r="N214" t="str">
        <f t="shared" si="27"/>
        <v>((select max("ResultID") from "ODM2Core"."Results"),6.604,'02/07/2013 03:30:00',-5,'nc','provisional',1,(select "UnitsID" from "ODM2Core"."Units" where "UnitsTypeCV" = 'time' and "UnitsName"='second')),</v>
      </c>
    </row>
    <row r="215" spans="1:14">
      <c r="A215" t="s">
        <v>16</v>
      </c>
      <c r="B215" s="2">
        <f t="shared" si="21"/>
        <v>41312</v>
      </c>
      <c r="C215" s="1">
        <v>0.14652777777777778</v>
      </c>
      <c r="D215" s="3">
        <f t="shared" si="22"/>
        <v>41312.146527777775</v>
      </c>
      <c r="E215">
        <v>6.6040000000000001</v>
      </c>
      <c r="F215" t="s">
        <v>29</v>
      </c>
      <c r="G215">
        <f t="shared" si="23"/>
        <v>6.6040000000000001</v>
      </c>
      <c r="H215" s="5">
        <f t="shared" si="24"/>
        <v>41312.146527777775</v>
      </c>
      <c r="I215">
        <f t="shared" si="25"/>
        <v>-5</v>
      </c>
      <c r="J215" t="str">
        <f t="shared" si="26"/>
        <v>nc</v>
      </c>
      <c r="K215" s="6" t="s">
        <v>28</v>
      </c>
      <c r="L215">
        <v>1</v>
      </c>
      <c r="M215" t="s">
        <v>26</v>
      </c>
      <c r="N215" t="str">
        <f t="shared" si="27"/>
        <v>((select max("ResultID") from "ODM2Core"."Results"),6.604,'02/07/2013 03:31:00',-5,'nc','provisional',1,(select "UnitsID" from "ODM2Core"."Units" where "UnitsTypeCV" = 'time' and "UnitsName"='second')),</v>
      </c>
    </row>
    <row r="216" spans="1:14">
      <c r="A216" t="s">
        <v>16</v>
      </c>
      <c r="B216" s="2">
        <f t="shared" si="21"/>
        <v>41312</v>
      </c>
      <c r="C216" s="1">
        <v>0.14722222222222223</v>
      </c>
      <c r="D216" s="3">
        <f t="shared" si="22"/>
        <v>41312.147222222222</v>
      </c>
      <c r="E216">
        <v>6.6040000000000001</v>
      </c>
      <c r="F216" t="s">
        <v>29</v>
      </c>
      <c r="G216">
        <f t="shared" si="23"/>
        <v>6.6040000000000001</v>
      </c>
      <c r="H216" s="5">
        <f t="shared" si="24"/>
        <v>41312.147222222222</v>
      </c>
      <c r="I216">
        <f t="shared" si="25"/>
        <v>-5</v>
      </c>
      <c r="J216" t="str">
        <f t="shared" si="26"/>
        <v>nc</v>
      </c>
      <c r="K216" s="6" t="s">
        <v>28</v>
      </c>
      <c r="L216">
        <v>1</v>
      </c>
      <c r="M216" t="s">
        <v>26</v>
      </c>
      <c r="N216" t="str">
        <f t="shared" si="27"/>
        <v>((select max("ResultID") from "ODM2Core"."Results"),6.604,'02/07/2013 03:32:00',-5,'nc','provisional',1,(select "UnitsID" from "ODM2Core"."Units" where "UnitsTypeCV" = 'time' and "UnitsName"='second')),</v>
      </c>
    </row>
    <row r="217" spans="1:14">
      <c r="A217" t="s">
        <v>16</v>
      </c>
      <c r="B217" s="2">
        <f t="shared" si="21"/>
        <v>41312</v>
      </c>
      <c r="C217" s="1">
        <v>0.14791666666666667</v>
      </c>
      <c r="D217" s="3">
        <f t="shared" si="22"/>
        <v>41312.147916666669</v>
      </c>
      <c r="E217">
        <v>6.6040000000000001</v>
      </c>
      <c r="F217" t="s">
        <v>29</v>
      </c>
      <c r="G217">
        <f t="shared" si="23"/>
        <v>6.6040000000000001</v>
      </c>
      <c r="H217" s="5">
        <f t="shared" si="24"/>
        <v>41312.147916666669</v>
      </c>
      <c r="I217">
        <f t="shared" si="25"/>
        <v>-5</v>
      </c>
      <c r="J217" t="str">
        <f t="shared" si="26"/>
        <v>nc</v>
      </c>
      <c r="K217" s="6" t="s">
        <v>28</v>
      </c>
      <c r="L217">
        <v>1</v>
      </c>
      <c r="M217" t="s">
        <v>26</v>
      </c>
      <c r="N217" t="str">
        <f t="shared" si="27"/>
        <v>((select max("ResultID") from "ODM2Core"."Results"),6.604,'02/07/2013 03:33:00',-5,'nc','provisional',1,(select "UnitsID" from "ODM2Core"."Units" where "UnitsTypeCV" = 'time' and "UnitsName"='second')),</v>
      </c>
    </row>
    <row r="218" spans="1:14">
      <c r="A218" t="s">
        <v>16</v>
      </c>
      <c r="B218" s="2">
        <f t="shared" si="21"/>
        <v>41312</v>
      </c>
      <c r="C218" s="1">
        <v>0.14861111111111111</v>
      </c>
      <c r="D218" s="3">
        <f t="shared" si="22"/>
        <v>41312.148611111108</v>
      </c>
      <c r="E218">
        <v>6.8579999999999997</v>
      </c>
      <c r="F218" t="s">
        <v>29</v>
      </c>
      <c r="G218">
        <f t="shared" si="23"/>
        <v>6.8579999999999997</v>
      </c>
      <c r="H218" s="5">
        <f t="shared" si="24"/>
        <v>41312.148611111108</v>
      </c>
      <c r="I218">
        <f t="shared" si="25"/>
        <v>-5</v>
      </c>
      <c r="J218" t="str">
        <f t="shared" si="26"/>
        <v>nc</v>
      </c>
      <c r="K218" s="6" t="s">
        <v>28</v>
      </c>
      <c r="L218">
        <v>1</v>
      </c>
      <c r="M218" t="s">
        <v>26</v>
      </c>
      <c r="N218" t="str">
        <f t="shared" si="27"/>
        <v>((select max("ResultID") from "ODM2Core"."Results"),6.858,'02/07/2013 03:34:00',-5,'nc','provisional',1,(select "UnitsID" from "ODM2Core"."Units" where "UnitsTypeCV" = 'time' and "UnitsName"='second')),</v>
      </c>
    </row>
    <row r="219" spans="1:14">
      <c r="A219" t="s">
        <v>16</v>
      </c>
      <c r="B219" s="2">
        <f t="shared" si="21"/>
        <v>41312</v>
      </c>
      <c r="C219" s="1">
        <v>0.14930555555555555</v>
      </c>
      <c r="D219" s="3">
        <f t="shared" si="22"/>
        <v>41312.149305555555</v>
      </c>
      <c r="E219">
        <v>6.8579999999999997</v>
      </c>
      <c r="F219" t="s">
        <v>29</v>
      </c>
      <c r="G219">
        <f t="shared" si="23"/>
        <v>6.8579999999999997</v>
      </c>
      <c r="H219" s="5">
        <f t="shared" si="24"/>
        <v>41312.149305555555</v>
      </c>
      <c r="I219">
        <f t="shared" si="25"/>
        <v>-5</v>
      </c>
      <c r="J219" t="str">
        <f t="shared" si="26"/>
        <v>nc</v>
      </c>
      <c r="K219" s="6" t="s">
        <v>28</v>
      </c>
      <c r="L219">
        <v>1</v>
      </c>
      <c r="M219" t="s">
        <v>26</v>
      </c>
      <c r="N219" t="str">
        <f t="shared" si="27"/>
        <v>((select max("ResultID") from "ODM2Core"."Results"),6.858,'02/07/2013 03:35:00',-5,'nc','provisional',1,(select "UnitsID" from "ODM2Core"."Units" where "UnitsTypeCV" = 'time' and "UnitsName"='second')),</v>
      </c>
    </row>
    <row r="220" spans="1:14">
      <c r="A220" t="s">
        <v>16</v>
      </c>
      <c r="B220" s="2">
        <f t="shared" si="21"/>
        <v>41312</v>
      </c>
      <c r="C220" s="1">
        <v>0.15</v>
      </c>
      <c r="D220" s="3">
        <f t="shared" si="22"/>
        <v>41312.15</v>
      </c>
      <c r="E220">
        <v>6.8579999999999997</v>
      </c>
      <c r="F220" t="s">
        <v>29</v>
      </c>
      <c r="G220">
        <f t="shared" si="23"/>
        <v>6.8579999999999997</v>
      </c>
      <c r="H220" s="5">
        <f t="shared" si="24"/>
        <v>41312.15</v>
      </c>
      <c r="I220">
        <f t="shared" si="25"/>
        <v>-5</v>
      </c>
      <c r="J220" t="str">
        <f t="shared" si="26"/>
        <v>nc</v>
      </c>
      <c r="K220" s="6" t="s">
        <v>28</v>
      </c>
      <c r="L220">
        <v>1</v>
      </c>
      <c r="M220" t="s">
        <v>26</v>
      </c>
      <c r="N220" t="str">
        <f t="shared" si="27"/>
        <v>((select max("ResultID") from "ODM2Core"."Results"),6.858,'02/07/2013 03:36:00',-5,'nc','provisional',1,(select "UnitsID" from "ODM2Core"."Units" where "UnitsTypeCV" = 'time' and "UnitsName"='second')),</v>
      </c>
    </row>
    <row r="221" spans="1:14">
      <c r="A221" t="s">
        <v>16</v>
      </c>
      <c r="B221" s="2">
        <f t="shared" si="21"/>
        <v>41312</v>
      </c>
      <c r="C221" s="1">
        <v>0.15069444444444444</v>
      </c>
      <c r="D221" s="3">
        <f t="shared" si="22"/>
        <v>41312.150694444441</v>
      </c>
      <c r="E221">
        <v>6.8579999999999997</v>
      </c>
      <c r="F221" t="s">
        <v>29</v>
      </c>
      <c r="G221">
        <f t="shared" si="23"/>
        <v>6.8579999999999997</v>
      </c>
      <c r="H221" s="5">
        <f t="shared" si="24"/>
        <v>41312.150694444441</v>
      </c>
      <c r="I221">
        <f t="shared" si="25"/>
        <v>-5</v>
      </c>
      <c r="J221" t="str">
        <f t="shared" si="26"/>
        <v>nc</v>
      </c>
      <c r="K221" s="6" t="s">
        <v>28</v>
      </c>
      <c r="L221">
        <v>1</v>
      </c>
      <c r="M221" t="s">
        <v>26</v>
      </c>
      <c r="N221" t="str">
        <f t="shared" si="27"/>
        <v>((select max("ResultID") from "ODM2Core"."Results"),6.858,'02/07/2013 03:37:00',-5,'nc','provisional',1,(select "UnitsID" from "ODM2Core"."Units" where "UnitsTypeCV" = 'time' and "UnitsName"='second')),</v>
      </c>
    </row>
    <row r="222" spans="1:14">
      <c r="A222" t="s">
        <v>16</v>
      </c>
      <c r="B222" s="2">
        <f t="shared" si="21"/>
        <v>41312</v>
      </c>
      <c r="C222" s="1">
        <v>0.15138888888888888</v>
      </c>
      <c r="D222" s="3">
        <f t="shared" si="22"/>
        <v>41312.151388888888</v>
      </c>
      <c r="E222">
        <v>6.8579999999999997</v>
      </c>
      <c r="F222" t="s">
        <v>29</v>
      </c>
      <c r="G222">
        <f t="shared" si="23"/>
        <v>6.8579999999999997</v>
      </c>
      <c r="H222" s="5">
        <f t="shared" si="24"/>
        <v>41312.151388888888</v>
      </c>
      <c r="I222">
        <f t="shared" si="25"/>
        <v>-5</v>
      </c>
      <c r="J222" t="str">
        <f t="shared" si="26"/>
        <v>nc</v>
      </c>
      <c r="K222" s="6" t="s">
        <v>28</v>
      </c>
      <c r="L222">
        <v>1</v>
      </c>
      <c r="M222" t="s">
        <v>26</v>
      </c>
      <c r="N222" t="str">
        <f t="shared" si="27"/>
        <v>((select max("ResultID") from "ODM2Core"."Results"),6.858,'02/07/2013 03:38:00',-5,'nc','provisional',1,(select "UnitsID" from "ODM2Core"."Units" where "UnitsTypeCV" = 'time' and "UnitsName"='second')),</v>
      </c>
    </row>
    <row r="223" spans="1:14">
      <c r="A223" t="s">
        <v>16</v>
      </c>
      <c r="B223" s="2">
        <f t="shared" si="21"/>
        <v>41312</v>
      </c>
      <c r="C223" s="1">
        <v>0.15208333333333332</v>
      </c>
      <c r="D223" s="3">
        <f t="shared" si="22"/>
        <v>41312.152083333334</v>
      </c>
      <c r="E223">
        <v>6.8579999999999997</v>
      </c>
      <c r="F223" t="s">
        <v>29</v>
      </c>
      <c r="G223">
        <f t="shared" si="23"/>
        <v>6.8579999999999997</v>
      </c>
      <c r="H223" s="5">
        <f t="shared" si="24"/>
        <v>41312.152083333334</v>
      </c>
      <c r="I223">
        <f t="shared" si="25"/>
        <v>-5</v>
      </c>
      <c r="J223" t="str">
        <f t="shared" si="26"/>
        <v>nc</v>
      </c>
      <c r="K223" s="6" t="s">
        <v>28</v>
      </c>
      <c r="L223">
        <v>1</v>
      </c>
      <c r="M223" t="s">
        <v>26</v>
      </c>
      <c r="N223" t="str">
        <f t="shared" si="27"/>
        <v>((select max("ResultID") from "ODM2Core"."Results"),6.858,'02/07/2013 03:39:00',-5,'nc','provisional',1,(select "UnitsID" from "ODM2Core"."Units" where "UnitsTypeCV" = 'time' and "UnitsName"='second')),</v>
      </c>
    </row>
    <row r="224" spans="1:14">
      <c r="A224" t="s">
        <v>16</v>
      </c>
      <c r="B224" s="2">
        <f t="shared" si="21"/>
        <v>41312</v>
      </c>
      <c r="C224" s="1">
        <v>0.15277777777777776</v>
      </c>
      <c r="D224" s="3">
        <f t="shared" si="22"/>
        <v>41312.152777777781</v>
      </c>
      <c r="E224">
        <v>7.1120000000000001</v>
      </c>
      <c r="F224" t="s">
        <v>29</v>
      </c>
      <c r="G224">
        <f t="shared" si="23"/>
        <v>7.1120000000000001</v>
      </c>
      <c r="H224" s="5">
        <f t="shared" si="24"/>
        <v>41312.152777777781</v>
      </c>
      <c r="I224">
        <f t="shared" si="25"/>
        <v>-5</v>
      </c>
      <c r="J224" t="str">
        <f t="shared" si="26"/>
        <v>nc</v>
      </c>
      <c r="K224" s="6" t="s">
        <v>28</v>
      </c>
      <c r="L224">
        <v>1</v>
      </c>
      <c r="M224" t="s">
        <v>26</v>
      </c>
      <c r="N224" t="str">
        <f t="shared" si="27"/>
        <v>((select max("ResultID") from "ODM2Core"."Results"),7.112,'02/07/2013 03:40:00',-5,'nc','provisional',1,(select "UnitsID" from "ODM2Core"."Units" where "UnitsTypeCV" = 'time' and "UnitsName"='second')),</v>
      </c>
    </row>
    <row r="225" spans="1:14">
      <c r="A225" t="s">
        <v>16</v>
      </c>
      <c r="B225" s="2">
        <f t="shared" si="21"/>
        <v>41312</v>
      </c>
      <c r="C225" s="1">
        <v>0.15347222222222223</v>
      </c>
      <c r="D225" s="3">
        <f t="shared" si="22"/>
        <v>41312.15347222222</v>
      </c>
      <c r="E225">
        <v>7.1120000000000001</v>
      </c>
      <c r="F225" t="s">
        <v>29</v>
      </c>
      <c r="G225">
        <f t="shared" si="23"/>
        <v>7.1120000000000001</v>
      </c>
      <c r="H225" s="5">
        <f t="shared" si="24"/>
        <v>41312.15347222222</v>
      </c>
      <c r="I225">
        <f t="shared" si="25"/>
        <v>-5</v>
      </c>
      <c r="J225" t="str">
        <f t="shared" si="26"/>
        <v>nc</v>
      </c>
      <c r="K225" s="6" t="s">
        <v>28</v>
      </c>
      <c r="L225">
        <v>1</v>
      </c>
      <c r="M225" t="s">
        <v>26</v>
      </c>
      <c r="N225" t="str">
        <f t="shared" si="27"/>
        <v>((select max("ResultID") from "ODM2Core"."Results"),7.112,'02/07/2013 03:41:00',-5,'nc','provisional',1,(select "UnitsID" from "ODM2Core"."Units" where "UnitsTypeCV" = 'time' and "UnitsName"='second')),</v>
      </c>
    </row>
    <row r="226" spans="1:14">
      <c r="A226" t="s">
        <v>16</v>
      </c>
      <c r="B226" s="2">
        <f t="shared" si="21"/>
        <v>41312</v>
      </c>
      <c r="C226" s="1">
        <v>0.15416666666666667</v>
      </c>
      <c r="D226" s="3">
        <f t="shared" si="22"/>
        <v>41312.154166666667</v>
      </c>
      <c r="E226">
        <v>7.1120000000000001</v>
      </c>
      <c r="F226" t="s">
        <v>29</v>
      </c>
      <c r="G226">
        <f t="shared" si="23"/>
        <v>7.1120000000000001</v>
      </c>
      <c r="H226" s="5">
        <f t="shared" si="24"/>
        <v>41312.154166666667</v>
      </c>
      <c r="I226">
        <f t="shared" si="25"/>
        <v>-5</v>
      </c>
      <c r="J226" t="str">
        <f t="shared" si="26"/>
        <v>nc</v>
      </c>
      <c r="K226" s="6" t="s">
        <v>28</v>
      </c>
      <c r="L226">
        <v>1</v>
      </c>
      <c r="M226" t="s">
        <v>26</v>
      </c>
      <c r="N226" t="str">
        <f t="shared" si="27"/>
        <v>((select max("ResultID") from "ODM2Core"."Results"),7.112,'02/07/2013 03:42:00',-5,'nc','provisional',1,(select "UnitsID" from "ODM2Core"."Units" where "UnitsTypeCV" = 'time' and "UnitsName"='second')),</v>
      </c>
    </row>
    <row r="227" spans="1:14">
      <c r="A227" t="s">
        <v>16</v>
      </c>
      <c r="B227" s="2">
        <f t="shared" si="21"/>
        <v>41312</v>
      </c>
      <c r="C227" s="1">
        <v>0.15486111111111112</v>
      </c>
      <c r="D227" s="3">
        <f t="shared" si="22"/>
        <v>41312.154861111114</v>
      </c>
      <c r="E227">
        <v>7.1120000000000001</v>
      </c>
      <c r="F227" t="s">
        <v>29</v>
      </c>
      <c r="G227">
        <f t="shared" si="23"/>
        <v>7.1120000000000001</v>
      </c>
      <c r="H227" s="5">
        <f t="shared" si="24"/>
        <v>41312.154861111114</v>
      </c>
      <c r="I227">
        <f t="shared" si="25"/>
        <v>-5</v>
      </c>
      <c r="J227" t="str">
        <f t="shared" si="26"/>
        <v>nc</v>
      </c>
      <c r="K227" s="6" t="s">
        <v>28</v>
      </c>
      <c r="L227">
        <v>1</v>
      </c>
      <c r="M227" t="s">
        <v>26</v>
      </c>
      <c r="N227" t="str">
        <f t="shared" si="27"/>
        <v>((select max("ResultID") from "ODM2Core"."Results"),7.112,'02/07/2013 03:43:00',-5,'nc','provisional',1,(select "UnitsID" from "ODM2Core"."Units" where "UnitsTypeCV" = 'time' and "UnitsName"='second')),</v>
      </c>
    </row>
    <row r="228" spans="1:14">
      <c r="A228" t="s">
        <v>16</v>
      </c>
      <c r="B228" s="2">
        <f t="shared" si="21"/>
        <v>41312</v>
      </c>
      <c r="C228" s="1">
        <v>0.15555555555555556</v>
      </c>
      <c r="D228" s="3">
        <f t="shared" si="22"/>
        <v>41312.155555555553</v>
      </c>
      <c r="E228">
        <v>7.1120000000000001</v>
      </c>
      <c r="F228" t="s">
        <v>29</v>
      </c>
      <c r="G228">
        <f t="shared" si="23"/>
        <v>7.1120000000000001</v>
      </c>
      <c r="H228" s="5">
        <f t="shared" si="24"/>
        <v>41312.155555555553</v>
      </c>
      <c r="I228">
        <f t="shared" si="25"/>
        <v>-5</v>
      </c>
      <c r="J228" t="str">
        <f t="shared" si="26"/>
        <v>nc</v>
      </c>
      <c r="K228" s="6" t="s">
        <v>28</v>
      </c>
      <c r="L228">
        <v>1</v>
      </c>
      <c r="M228" t="s">
        <v>26</v>
      </c>
      <c r="N228" t="str">
        <f t="shared" si="27"/>
        <v>((select max("ResultID") from "ODM2Core"."Results"),7.112,'02/07/2013 03:44:00',-5,'nc','provisional',1,(select "UnitsID" from "ODM2Core"."Units" where "UnitsTypeCV" = 'time' and "UnitsName"='second')),</v>
      </c>
    </row>
    <row r="229" spans="1:14">
      <c r="A229" t="s">
        <v>16</v>
      </c>
      <c r="B229" s="2">
        <f t="shared" si="21"/>
        <v>41312</v>
      </c>
      <c r="C229" s="1">
        <v>0.15625</v>
      </c>
      <c r="D229" s="3">
        <f t="shared" si="22"/>
        <v>41312.15625</v>
      </c>
      <c r="E229">
        <v>7.3659999999999997</v>
      </c>
      <c r="F229" t="s">
        <v>29</v>
      </c>
      <c r="G229">
        <f t="shared" si="23"/>
        <v>7.3659999999999997</v>
      </c>
      <c r="H229" s="5">
        <f t="shared" si="24"/>
        <v>41312.15625</v>
      </c>
      <c r="I229">
        <f t="shared" si="25"/>
        <v>-5</v>
      </c>
      <c r="J229" t="str">
        <f t="shared" si="26"/>
        <v>nc</v>
      </c>
      <c r="K229" s="6" t="s">
        <v>28</v>
      </c>
      <c r="L229">
        <v>1</v>
      </c>
      <c r="M229" t="s">
        <v>26</v>
      </c>
      <c r="N229" t="str">
        <f t="shared" si="27"/>
        <v>((select max("ResultID") from "ODM2Core"."Results"),7.366,'02/07/2013 03:45:00',-5,'nc','provisional',1,(select "UnitsID" from "ODM2Core"."Units" where "UnitsTypeCV" = 'time' and "UnitsName"='second')),</v>
      </c>
    </row>
    <row r="230" spans="1:14">
      <c r="A230" t="s">
        <v>16</v>
      </c>
      <c r="B230" s="2">
        <f t="shared" si="21"/>
        <v>41312</v>
      </c>
      <c r="C230" s="1">
        <v>0.15694444444444444</v>
      </c>
      <c r="D230" s="3">
        <f t="shared" si="22"/>
        <v>41312.156944444447</v>
      </c>
      <c r="E230">
        <v>7.3659999999999997</v>
      </c>
      <c r="F230" t="s">
        <v>29</v>
      </c>
      <c r="G230">
        <f t="shared" si="23"/>
        <v>7.3659999999999997</v>
      </c>
      <c r="H230" s="5">
        <f t="shared" si="24"/>
        <v>41312.156944444447</v>
      </c>
      <c r="I230">
        <f t="shared" si="25"/>
        <v>-5</v>
      </c>
      <c r="J230" t="str">
        <f t="shared" si="26"/>
        <v>nc</v>
      </c>
      <c r="K230" s="6" t="s">
        <v>28</v>
      </c>
      <c r="L230">
        <v>1</v>
      </c>
      <c r="M230" t="s">
        <v>26</v>
      </c>
      <c r="N230" t="str">
        <f t="shared" si="27"/>
        <v>((select max("ResultID") from "ODM2Core"."Results"),7.366,'02/07/2013 03:46:00',-5,'nc','provisional',1,(select "UnitsID" from "ODM2Core"."Units" where "UnitsTypeCV" = 'time' and "UnitsName"='second')),</v>
      </c>
    </row>
    <row r="231" spans="1:14">
      <c r="A231" t="s">
        <v>16</v>
      </c>
      <c r="B231" s="2">
        <f t="shared" si="21"/>
        <v>41312</v>
      </c>
      <c r="C231" s="1">
        <v>0.15763888888888888</v>
      </c>
      <c r="D231" s="3">
        <f t="shared" si="22"/>
        <v>41312.157638888886</v>
      </c>
      <c r="E231">
        <v>7.3659999999999997</v>
      </c>
      <c r="F231" t="s">
        <v>29</v>
      </c>
      <c r="G231">
        <f t="shared" si="23"/>
        <v>7.3659999999999997</v>
      </c>
      <c r="H231" s="5">
        <f t="shared" si="24"/>
        <v>41312.157638888886</v>
      </c>
      <c r="I231">
        <f t="shared" si="25"/>
        <v>-5</v>
      </c>
      <c r="J231" t="str">
        <f t="shared" si="26"/>
        <v>nc</v>
      </c>
      <c r="K231" s="6" t="s">
        <v>28</v>
      </c>
      <c r="L231">
        <v>1</v>
      </c>
      <c r="M231" t="s">
        <v>26</v>
      </c>
      <c r="N231" t="str">
        <f t="shared" si="27"/>
        <v>((select max("ResultID") from "ODM2Core"."Results"),7.366,'02/07/2013 03:47:00',-5,'nc','provisional',1,(select "UnitsID" from "ODM2Core"."Units" where "UnitsTypeCV" = 'time' and "UnitsName"='second')),</v>
      </c>
    </row>
    <row r="232" spans="1:14">
      <c r="A232" t="s">
        <v>16</v>
      </c>
      <c r="B232" s="2">
        <f t="shared" si="21"/>
        <v>41312</v>
      </c>
      <c r="C232" s="1">
        <v>0.15833333333333333</v>
      </c>
      <c r="D232" s="3">
        <f t="shared" si="22"/>
        <v>41312.158333333333</v>
      </c>
      <c r="E232">
        <v>7.3659999999999997</v>
      </c>
      <c r="F232" t="s">
        <v>29</v>
      </c>
      <c r="G232">
        <f t="shared" si="23"/>
        <v>7.3659999999999997</v>
      </c>
      <c r="H232" s="5">
        <f t="shared" si="24"/>
        <v>41312.158333333333</v>
      </c>
      <c r="I232">
        <f t="shared" si="25"/>
        <v>-5</v>
      </c>
      <c r="J232" t="str">
        <f t="shared" si="26"/>
        <v>nc</v>
      </c>
      <c r="K232" s="6" t="s">
        <v>28</v>
      </c>
      <c r="L232">
        <v>1</v>
      </c>
      <c r="M232" t="s">
        <v>26</v>
      </c>
      <c r="N232" t="str">
        <f t="shared" si="27"/>
        <v>((select max("ResultID") from "ODM2Core"."Results"),7.366,'02/07/2013 03:48:00',-5,'nc','provisional',1,(select "UnitsID" from "ODM2Core"."Units" where "UnitsTypeCV" = 'time' and "UnitsName"='second')),</v>
      </c>
    </row>
    <row r="233" spans="1:14">
      <c r="A233" t="s">
        <v>16</v>
      </c>
      <c r="B233" s="2">
        <f t="shared" si="21"/>
        <v>41312</v>
      </c>
      <c r="C233" s="1">
        <v>0.15902777777777777</v>
      </c>
      <c r="D233" s="3">
        <f t="shared" si="22"/>
        <v>41312.15902777778</v>
      </c>
      <c r="E233">
        <v>7.62</v>
      </c>
      <c r="F233" t="s">
        <v>29</v>
      </c>
      <c r="G233">
        <f t="shared" si="23"/>
        <v>7.62</v>
      </c>
      <c r="H233" s="5">
        <f t="shared" si="24"/>
        <v>41312.15902777778</v>
      </c>
      <c r="I233">
        <f t="shared" si="25"/>
        <v>-5</v>
      </c>
      <c r="J233" t="str">
        <f t="shared" si="26"/>
        <v>nc</v>
      </c>
      <c r="K233" s="6" t="s">
        <v>28</v>
      </c>
      <c r="L233">
        <v>1</v>
      </c>
      <c r="M233" t="s">
        <v>26</v>
      </c>
      <c r="N233" t="str">
        <f t="shared" si="27"/>
        <v>((select max("ResultID") from "ODM2Core"."Results"),7.62,'02/07/2013 03:49:00',-5,'nc','provisional',1,(select "UnitsID" from "ODM2Core"."Units" where "UnitsTypeCV" = 'time' and "UnitsName"='second')),</v>
      </c>
    </row>
    <row r="234" spans="1:14">
      <c r="A234" t="s">
        <v>16</v>
      </c>
      <c r="B234" s="2">
        <f t="shared" si="21"/>
        <v>41312</v>
      </c>
      <c r="C234" s="1">
        <v>0.15972222222222224</v>
      </c>
      <c r="D234" s="3">
        <f t="shared" si="22"/>
        <v>41312.159722222219</v>
      </c>
      <c r="E234">
        <v>7.62</v>
      </c>
      <c r="F234" t="s">
        <v>29</v>
      </c>
      <c r="G234">
        <f t="shared" si="23"/>
        <v>7.62</v>
      </c>
      <c r="H234" s="5">
        <f t="shared" si="24"/>
        <v>41312.159722222219</v>
      </c>
      <c r="I234">
        <f t="shared" si="25"/>
        <v>-5</v>
      </c>
      <c r="J234" t="str">
        <f t="shared" si="26"/>
        <v>nc</v>
      </c>
      <c r="K234" s="6" t="s">
        <v>28</v>
      </c>
      <c r="L234">
        <v>1</v>
      </c>
      <c r="M234" t="s">
        <v>26</v>
      </c>
      <c r="N234" t="str">
        <f t="shared" si="27"/>
        <v>((select max("ResultID") from "ODM2Core"."Results"),7.62,'02/07/2013 03:50:00',-5,'nc','provisional',1,(select "UnitsID" from "ODM2Core"."Units" where "UnitsTypeCV" = 'time' and "UnitsName"='second')),</v>
      </c>
    </row>
    <row r="235" spans="1:14">
      <c r="A235" t="s">
        <v>16</v>
      </c>
      <c r="B235" s="2">
        <f t="shared" si="21"/>
        <v>41312</v>
      </c>
      <c r="C235" s="1">
        <v>0.16041666666666668</v>
      </c>
      <c r="D235" s="3">
        <f t="shared" si="22"/>
        <v>41312.160416666666</v>
      </c>
      <c r="E235">
        <v>7.62</v>
      </c>
      <c r="F235" t="s">
        <v>29</v>
      </c>
      <c r="G235">
        <f t="shared" si="23"/>
        <v>7.62</v>
      </c>
      <c r="H235" s="5">
        <f t="shared" si="24"/>
        <v>41312.160416666666</v>
      </c>
      <c r="I235">
        <f t="shared" si="25"/>
        <v>-5</v>
      </c>
      <c r="J235" t="str">
        <f t="shared" si="26"/>
        <v>nc</v>
      </c>
      <c r="K235" s="6" t="s">
        <v>28</v>
      </c>
      <c r="L235">
        <v>1</v>
      </c>
      <c r="M235" t="s">
        <v>26</v>
      </c>
      <c r="N235" t="str">
        <f t="shared" si="27"/>
        <v>((select max("ResultID") from "ODM2Core"."Results"),7.62,'02/07/2013 03:51:00',-5,'nc','provisional',1,(select "UnitsID" from "ODM2Core"."Units" where "UnitsTypeCV" = 'time' and "UnitsName"='second')),</v>
      </c>
    </row>
    <row r="236" spans="1:14">
      <c r="A236" t="s">
        <v>16</v>
      </c>
      <c r="B236" s="2">
        <f t="shared" si="21"/>
        <v>41312</v>
      </c>
      <c r="C236" s="1">
        <v>0.16111111111111112</v>
      </c>
      <c r="D236" s="3">
        <f t="shared" si="22"/>
        <v>41312.161111111112</v>
      </c>
      <c r="E236">
        <v>7.62</v>
      </c>
      <c r="F236" t="s">
        <v>29</v>
      </c>
      <c r="G236">
        <f t="shared" si="23"/>
        <v>7.62</v>
      </c>
      <c r="H236" s="5">
        <f t="shared" si="24"/>
        <v>41312.161111111112</v>
      </c>
      <c r="I236">
        <f t="shared" si="25"/>
        <v>-5</v>
      </c>
      <c r="J236" t="str">
        <f t="shared" si="26"/>
        <v>nc</v>
      </c>
      <c r="K236" s="6" t="s">
        <v>28</v>
      </c>
      <c r="L236">
        <v>1</v>
      </c>
      <c r="M236" t="s">
        <v>26</v>
      </c>
      <c r="N236" t="str">
        <f t="shared" si="27"/>
        <v>((select max("ResultID") from "ODM2Core"."Results"),7.62,'02/07/2013 03:52:00',-5,'nc','provisional',1,(select "UnitsID" from "ODM2Core"."Units" where "UnitsTypeCV" = 'time' and "UnitsName"='second')),</v>
      </c>
    </row>
    <row r="237" spans="1:14">
      <c r="A237" t="s">
        <v>16</v>
      </c>
      <c r="B237" s="2">
        <f t="shared" si="21"/>
        <v>41312</v>
      </c>
      <c r="C237" s="1">
        <v>0.16180555555555556</v>
      </c>
      <c r="D237" s="3">
        <f t="shared" si="22"/>
        <v>41312.161805555559</v>
      </c>
      <c r="E237">
        <v>7.8739999999999997</v>
      </c>
      <c r="F237" t="s">
        <v>29</v>
      </c>
      <c r="G237">
        <f t="shared" si="23"/>
        <v>7.8739999999999997</v>
      </c>
      <c r="H237" s="5">
        <f t="shared" si="24"/>
        <v>41312.161805555559</v>
      </c>
      <c r="I237">
        <f t="shared" si="25"/>
        <v>-5</v>
      </c>
      <c r="J237" t="str">
        <f t="shared" si="26"/>
        <v>nc</v>
      </c>
      <c r="K237" s="6" t="s">
        <v>28</v>
      </c>
      <c r="L237">
        <v>1</v>
      </c>
      <c r="M237" t="s">
        <v>26</v>
      </c>
      <c r="N237" t="str">
        <f t="shared" si="27"/>
        <v>((select max("ResultID") from "ODM2Core"."Results"),7.874,'02/07/2013 03:53:00',-5,'nc','provisional',1,(select "UnitsID" from "ODM2Core"."Units" where "UnitsTypeCV" = 'time' and "UnitsName"='second')),</v>
      </c>
    </row>
    <row r="238" spans="1:14">
      <c r="A238" t="s">
        <v>16</v>
      </c>
      <c r="B238" s="2">
        <f t="shared" si="21"/>
        <v>41312</v>
      </c>
      <c r="C238" s="1">
        <v>0.16250000000000001</v>
      </c>
      <c r="D238" s="3">
        <f t="shared" si="22"/>
        <v>41312.162499999999</v>
      </c>
      <c r="E238">
        <v>7.8739999999999997</v>
      </c>
      <c r="F238" t="s">
        <v>29</v>
      </c>
      <c r="G238">
        <f t="shared" si="23"/>
        <v>7.8739999999999997</v>
      </c>
      <c r="H238" s="5">
        <f t="shared" si="24"/>
        <v>41312.162499999999</v>
      </c>
      <c r="I238">
        <f t="shared" si="25"/>
        <v>-5</v>
      </c>
      <c r="J238" t="str">
        <f t="shared" si="26"/>
        <v>nc</v>
      </c>
      <c r="K238" s="6" t="s">
        <v>28</v>
      </c>
      <c r="L238">
        <v>1</v>
      </c>
      <c r="M238" t="s">
        <v>26</v>
      </c>
      <c r="N238" t="str">
        <f t="shared" si="27"/>
        <v>((select max("ResultID") from "ODM2Core"."Results"),7.874,'02/07/2013 03:54:00',-5,'nc','provisional',1,(select "UnitsID" from "ODM2Core"."Units" where "UnitsTypeCV" = 'time' and "UnitsName"='second')),</v>
      </c>
    </row>
    <row r="239" spans="1:14">
      <c r="A239" t="s">
        <v>16</v>
      </c>
      <c r="B239" s="2">
        <f t="shared" si="21"/>
        <v>41312</v>
      </c>
      <c r="C239" s="1">
        <v>0.16319444444444445</v>
      </c>
      <c r="D239" s="3">
        <f t="shared" si="22"/>
        <v>41312.163194444445</v>
      </c>
      <c r="E239">
        <v>7.8739999999999997</v>
      </c>
      <c r="F239" t="s">
        <v>29</v>
      </c>
      <c r="G239">
        <f t="shared" si="23"/>
        <v>7.8739999999999997</v>
      </c>
      <c r="H239" s="5">
        <f t="shared" si="24"/>
        <v>41312.163194444445</v>
      </c>
      <c r="I239">
        <f t="shared" si="25"/>
        <v>-5</v>
      </c>
      <c r="J239" t="str">
        <f t="shared" si="26"/>
        <v>nc</v>
      </c>
      <c r="K239" s="6" t="s">
        <v>28</v>
      </c>
      <c r="L239">
        <v>1</v>
      </c>
      <c r="M239" t="s">
        <v>26</v>
      </c>
      <c r="N239" t="str">
        <f t="shared" si="27"/>
        <v>((select max("ResultID") from "ODM2Core"."Results"),7.874,'02/07/2013 03:55:00',-5,'nc','provisional',1,(select "UnitsID" from "ODM2Core"."Units" where "UnitsTypeCV" = 'time' and "UnitsName"='second')),</v>
      </c>
    </row>
    <row r="240" spans="1:14">
      <c r="A240" t="s">
        <v>16</v>
      </c>
      <c r="B240" s="2">
        <f t="shared" si="21"/>
        <v>41312</v>
      </c>
      <c r="C240" s="1">
        <v>0.16388888888888889</v>
      </c>
      <c r="D240" s="3">
        <f t="shared" si="22"/>
        <v>41312.163888888892</v>
      </c>
      <c r="E240">
        <v>7.8739999999999997</v>
      </c>
      <c r="F240" t="s">
        <v>29</v>
      </c>
      <c r="G240">
        <f t="shared" si="23"/>
        <v>7.8739999999999997</v>
      </c>
      <c r="H240" s="5">
        <f t="shared" si="24"/>
        <v>41312.163888888892</v>
      </c>
      <c r="I240">
        <f t="shared" si="25"/>
        <v>-5</v>
      </c>
      <c r="J240" t="str">
        <f t="shared" si="26"/>
        <v>nc</v>
      </c>
      <c r="K240" s="6" t="s">
        <v>28</v>
      </c>
      <c r="L240">
        <v>1</v>
      </c>
      <c r="M240" t="s">
        <v>26</v>
      </c>
      <c r="N240" t="str">
        <f t="shared" si="27"/>
        <v>((select max("ResultID") from "ODM2Core"."Results"),7.874,'02/07/2013 03:56:00',-5,'nc','provisional',1,(select "UnitsID" from "ODM2Core"."Units" where "UnitsTypeCV" = 'time' and "UnitsName"='second')),</v>
      </c>
    </row>
    <row r="241" spans="1:14">
      <c r="A241" t="s">
        <v>16</v>
      </c>
      <c r="B241" s="2">
        <f t="shared" si="21"/>
        <v>41312</v>
      </c>
      <c r="C241" s="1">
        <v>0.16458333333333333</v>
      </c>
      <c r="D241" s="3">
        <f t="shared" si="22"/>
        <v>41312.164583333331</v>
      </c>
      <c r="E241">
        <v>7.8739999999999997</v>
      </c>
      <c r="F241" t="s">
        <v>29</v>
      </c>
      <c r="G241">
        <f t="shared" si="23"/>
        <v>7.8739999999999997</v>
      </c>
      <c r="H241" s="5">
        <f t="shared" si="24"/>
        <v>41312.164583333331</v>
      </c>
      <c r="I241">
        <f t="shared" si="25"/>
        <v>-5</v>
      </c>
      <c r="J241" t="str">
        <f t="shared" si="26"/>
        <v>nc</v>
      </c>
      <c r="K241" s="6" t="s">
        <v>28</v>
      </c>
      <c r="L241">
        <v>1</v>
      </c>
      <c r="M241" t="s">
        <v>26</v>
      </c>
      <c r="N241" t="str">
        <f t="shared" si="27"/>
        <v>((select max("ResultID") from "ODM2Core"."Results"),7.874,'02/07/2013 03:57:00',-5,'nc','provisional',1,(select "UnitsID" from "ODM2Core"."Units" where "UnitsTypeCV" = 'time' and "UnitsName"='second')),</v>
      </c>
    </row>
    <row r="242" spans="1:14">
      <c r="A242" t="s">
        <v>16</v>
      </c>
      <c r="B242" s="2">
        <f t="shared" si="21"/>
        <v>41312</v>
      </c>
      <c r="C242" s="1">
        <v>0.16527777777777777</v>
      </c>
      <c r="D242" s="3">
        <f t="shared" si="22"/>
        <v>41312.165277777778</v>
      </c>
      <c r="E242">
        <v>8.1280000000000001</v>
      </c>
      <c r="F242" t="s">
        <v>29</v>
      </c>
      <c r="G242">
        <f t="shared" si="23"/>
        <v>8.1280000000000001</v>
      </c>
      <c r="H242" s="5">
        <f t="shared" si="24"/>
        <v>41312.165277777778</v>
      </c>
      <c r="I242">
        <f t="shared" si="25"/>
        <v>-5</v>
      </c>
      <c r="J242" t="str">
        <f t="shared" si="26"/>
        <v>nc</v>
      </c>
      <c r="K242" s="6" t="s">
        <v>28</v>
      </c>
      <c r="L242">
        <v>1</v>
      </c>
      <c r="M242" t="s">
        <v>26</v>
      </c>
      <c r="N242" t="str">
        <f t="shared" si="27"/>
        <v>((select max("ResultID") from "ODM2Core"."Results"),8.128,'02/07/2013 03:58:00',-5,'nc','provisional',1,(select "UnitsID" from "ODM2Core"."Units" where "UnitsTypeCV" = 'time' and "UnitsName"='second')),</v>
      </c>
    </row>
    <row r="243" spans="1:14">
      <c r="A243" t="s">
        <v>16</v>
      </c>
      <c r="B243" s="2">
        <f t="shared" si="21"/>
        <v>41312</v>
      </c>
      <c r="C243" s="1">
        <v>0.16597222222222222</v>
      </c>
      <c r="D243" s="3">
        <f t="shared" si="22"/>
        <v>41312.165972222225</v>
      </c>
      <c r="E243">
        <v>8.1280000000000001</v>
      </c>
      <c r="F243" t="s">
        <v>29</v>
      </c>
      <c r="G243">
        <f t="shared" si="23"/>
        <v>8.1280000000000001</v>
      </c>
      <c r="H243" s="5">
        <f t="shared" si="24"/>
        <v>41312.165972222225</v>
      </c>
      <c r="I243">
        <f t="shared" si="25"/>
        <v>-5</v>
      </c>
      <c r="J243" t="str">
        <f t="shared" si="26"/>
        <v>nc</v>
      </c>
      <c r="K243" s="6" t="s">
        <v>28</v>
      </c>
      <c r="L243">
        <v>1</v>
      </c>
      <c r="M243" t="s">
        <v>26</v>
      </c>
      <c r="N243" t="str">
        <f t="shared" si="27"/>
        <v>((select max("ResultID") from "ODM2Core"."Results"),8.128,'02/07/2013 03:59:00',-5,'nc','provisional',1,(select "UnitsID" from "ODM2Core"."Units" where "UnitsTypeCV" = 'time' and "UnitsName"='second')),</v>
      </c>
    </row>
    <row r="244" spans="1:14">
      <c r="A244" t="s">
        <v>16</v>
      </c>
      <c r="B244" s="2">
        <f t="shared" si="21"/>
        <v>41312</v>
      </c>
      <c r="C244" s="1">
        <v>0.16666666666666666</v>
      </c>
      <c r="D244" s="3">
        <f t="shared" si="22"/>
        <v>41312.166666666664</v>
      </c>
      <c r="E244">
        <v>8.1280000000000001</v>
      </c>
      <c r="F244" t="s">
        <v>29</v>
      </c>
      <c r="G244">
        <f t="shared" si="23"/>
        <v>8.1280000000000001</v>
      </c>
      <c r="H244" s="5">
        <f t="shared" si="24"/>
        <v>41312.166666666664</v>
      </c>
      <c r="I244">
        <f t="shared" si="25"/>
        <v>-5</v>
      </c>
      <c r="J244" t="str">
        <f t="shared" si="26"/>
        <v>nc</v>
      </c>
      <c r="K244" s="6" t="s">
        <v>28</v>
      </c>
      <c r="L244">
        <v>1</v>
      </c>
      <c r="M244" t="s">
        <v>26</v>
      </c>
      <c r="N244" t="str">
        <f t="shared" si="27"/>
        <v>((select max("ResultID") from "ODM2Core"."Results"),8.128,'02/07/2013 04:00:00',-5,'nc','provisional',1,(select "UnitsID" from "ODM2Core"."Units" where "UnitsTypeCV" = 'time' and "UnitsName"='second')),</v>
      </c>
    </row>
    <row r="245" spans="1:14">
      <c r="A245" t="s">
        <v>16</v>
      </c>
      <c r="B245" s="2">
        <f t="shared" si="21"/>
        <v>41312</v>
      </c>
      <c r="C245" s="1">
        <v>0.1673611111111111</v>
      </c>
      <c r="D245" s="3">
        <f t="shared" si="22"/>
        <v>41312.167361111111</v>
      </c>
      <c r="E245">
        <v>8.1280000000000001</v>
      </c>
      <c r="F245" t="s">
        <v>29</v>
      </c>
      <c r="G245">
        <f t="shared" si="23"/>
        <v>8.1280000000000001</v>
      </c>
      <c r="H245" s="5">
        <f t="shared" si="24"/>
        <v>41312.167361111111</v>
      </c>
      <c r="I245">
        <f t="shared" si="25"/>
        <v>-5</v>
      </c>
      <c r="J245" t="str">
        <f t="shared" si="26"/>
        <v>nc</v>
      </c>
      <c r="K245" s="6" t="s">
        <v>28</v>
      </c>
      <c r="L245">
        <v>1</v>
      </c>
      <c r="M245" t="s">
        <v>26</v>
      </c>
      <c r="N245" t="str">
        <f t="shared" si="27"/>
        <v>((select max("ResultID") from "ODM2Core"."Results"),8.128,'02/07/2013 04:01:00',-5,'nc','provisional',1,(select "UnitsID" from "ODM2Core"."Units" where "UnitsTypeCV" = 'time' and "UnitsName"='second')),</v>
      </c>
    </row>
    <row r="246" spans="1:14">
      <c r="A246" t="s">
        <v>16</v>
      </c>
      <c r="B246" s="2">
        <f t="shared" si="21"/>
        <v>41312</v>
      </c>
      <c r="C246" s="1">
        <v>0.16805555555555554</v>
      </c>
      <c r="D246" s="3">
        <f t="shared" si="22"/>
        <v>41312.168055555558</v>
      </c>
      <c r="E246">
        <v>8.3819999999999997</v>
      </c>
      <c r="F246" t="s">
        <v>29</v>
      </c>
      <c r="G246">
        <f t="shared" si="23"/>
        <v>8.3819999999999997</v>
      </c>
      <c r="H246" s="5">
        <f t="shared" si="24"/>
        <v>41312.168055555558</v>
      </c>
      <c r="I246">
        <f t="shared" si="25"/>
        <v>-5</v>
      </c>
      <c r="J246" t="str">
        <f t="shared" si="26"/>
        <v>nc</v>
      </c>
      <c r="K246" s="6" t="s">
        <v>28</v>
      </c>
      <c r="L246">
        <v>1</v>
      </c>
      <c r="M246" t="s">
        <v>26</v>
      </c>
      <c r="N246" t="str">
        <f t="shared" si="27"/>
        <v>((select max("ResultID") from "ODM2Core"."Results"),8.382,'02/07/2013 04:02:00',-5,'nc','provisional',1,(select "UnitsID" from "ODM2Core"."Units" where "UnitsTypeCV" = 'time' and "UnitsName"='second')),</v>
      </c>
    </row>
    <row r="247" spans="1:14">
      <c r="A247" t="s">
        <v>16</v>
      </c>
      <c r="B247" s="2">
        <f t="shared" si="21"/>
        <v>41312</v>
      </c>
      <c r="C247" s="1">
        <v>0.16874999999999998</v>
      </c>
      <c r="D247" s="3">
        <f t="shared" si="22"/>
        <v>41312.168749999997</v>
      </c>
      <c r="E247">
        <v>8.3819999999999997</v>
      </c>
      <c r="F247" t="s">
        <v>29</v>
      </c>
      <c r="G247">
        <f t="shared" si="23"/>
        <v>8.3819999999999997</v>
      </c>
      <c r="H247" s="5">
        <f t="shared" si="24"/>
        <v>41312.168749999997</v>
      </c>
      <c r="I247">
        <f t="shared" si="25"/>
        <v>-5</v>
      </c>
      <c r="J247" t="str">
        <f t="shared" si="26"/>
        <v>nc</v>
      </c>
      <c r="K247" s="6" t="s">
        <v>28</v>
      </c>
      <c r="L247">
        <v>1</v>
      </c>
      <c r="M247" t="s">
        <v>26</v>
      </c>
      <c r="N247" t="str">
        <f t="shared" si="27"/>
        <v>((select max("ResultID") from "ODM2Core"."Results"),8.382,'02/07/2013 04:03:00',-5,'nc','provisional',1,(select "UnitsID" from "ODM2Core"."Units" where "UnitsTypeCV" = 'time' and "UnitsName"='second')),</v>
      </c>
    </row>
    <row r="248" spans="1:14">
      <c r="A248" t="s">
        <v>16</v>
      </c>
      <c r="B248" s="2">
        <f t="shared" si="21"/>
        <v>41312</v>
      </c>
      <c r="C248" s="1">
        <v>0.16944444444444443</v>
      </c>
      <c r="D248" s="3">
        <f t="shared" si="22"/>
        <v>41312.169444444444</v>
      </c>
      <c r="E248">
        <v>8.3819999999999997</v>
      </c>
      <c r="F248" t="s">
        <v>29</v>
      </c>
      <c r="G248">
        <f t="shared" si="23"/>
        <v>8.3819999999999997</v>
      </c>
      <c r="H248" s="5">
        <f t="shared" si="24"/>
        <v>41312.169444444444</v>
      </c>
      <c r="I248">
        <f t="shared" si="25"/>
        <v>-5</v>
      </c>
      <c r="J248" t="str">
        <f t="shared" si="26"/>
        <v>nc</v>
      </c>
      <c r="K248" s="6" t="s">
        <v>28</v>
      </c>
      <c r="L248">
        <v>1</v>
      </c>
      <c r="M248" t="s">
        <v>26</v>
      </c>
      <c r="N248" t="str">
        <f t="shared" si="27"/>
        <v>((select max("ResultID") from "ODM2Core"."Results"),8.382,'02/07/2013 04:04:00',-5,'nc','provisional',1,(select "UnitsID" from "ODM2Core"."Units" where "UnitsTypeCV" = 'time' and "UnitsName"='second')),</v>
      </c>
    </row>
    <row r="249" spans="1:14">
      <c r="A249" t="s">
        <v>16</v>
      </c>
      <c r="B249" s="2">
        <f t="shared" si="21"/>
        <v>41312</v>
      </c>
      <c r="C249" s="1">
        <v>0.17013888888888887</v>
      </c>
      <c r="D249" s="3">
        <f t="shared" si="22"/>
        <v>41312.170138888891</v>
      </c>
      <c r="E249">
        <v>8.3819999999999997</v>
      </c>
      <c r="F249" t="s">
        <v>29</v>
      </c>
      <c r="G249">
        <f t="shared" si="23"/>
        <v>8.3819999999999997</v>
      </c>
      <c r="H249" s="5">
        <f t="shared" si="24"/>
        <v>41312.170138888891</v>
      </c>
      <c r="I249">
        <f t="shared" si="25"/>
        <v>-5</v>
      </c>
      <c r="J249" t="str">
        <f t="shared" si="26"/>
        <v>nc</v>
      </c>
      <c r="K249" s="6" t="s">
        <v>28</v>
      </c>
      <c r="L249">
        <v>1</v>
      </c>
      <c r="M249" t="s">
        <v>26</v>
      </c>
      <c r="N249" t="str">
        <f t="shared" si="27"/>
        <v>((select max("ResultID") from "ODM2Core"."Results"),8.382,'02/07/2013 04:05:00',-5,'nc','provisional',1,(select "UnitsID" from "ODM2Core"."Units" where "UnitsTypeCV" = 'time' and "UnitsName"='second')),</v>
      </c>
    </row>
    <row r="250" spans="1:14">
      <c r="A250" t="s">
        <v>16</v>
      </c>
      <c r="B250" s="2">
        <f t="shared" si="21"/>
        <v>41312</v>
      </c>
      <c r="C250" s="1">
        <v>0.17083333333333331</v>
      </c>
      <c r="D250" s="3">
        <f t="shared" si="22"/>
        <v>41312.17083333333</v>
      </c>
      <c r="E250">
        <v>8.3819999999999997</v>
      </c>
      <c r="F250" t="s">
        <v>29</v>
      </c>
      <c r="G250">
        <f t="shared" si="23"/>
        <v>8.3819999999999997</v>
      </c>
      <c r="H250" s="5">
        <f t="shared" si="24"/>
        <v>41312.17083333333</v>
      </c>
      <c r="I250">
        <f t="shared" si="25"/>
        <v>-5</v>
      </c>
      <c r="J250" t="str">
        <f t="shared" si="26"/>
        <v>nc</v>
      </c>
      <c r="K250" s="6" t="s">
        <v>28</v>
      </c>
      <c r="L250">
        <v>1</v>
      </c>
      <c r="M250" t="s">
        <v>26</v>
      </c>
      <c r="N250" t="str">
        <f t="shared" si="27"/>
        <v>((select max("ResultID") from "ODM2Core"."Results"),8.382,'02/07/2013 04:06:00',-5,'nc','provisional',1,(select "UnitsID" from "ODM2Core"."Units" where "UnitsTypeCV" = 'time' and "UnitsName"='second')),</v>
      </c>
    </row>
    <row r="251" spans="1:14">
      <c r="A251" t="s">
        <v>16</v>
      </c>
      <c r="B251" s="2">
        <f t="shared" si="21"/>
        <v>41312</v>
      </c>
      <c r="C251" s="1">
        <v>0.17152777777777775</v>
      </c>
      <c r="D251" s="3">
        <f t="shared" si="22"/>
        <v>41312.171527777777</v>
      </c>
      <c r="E251">
        <v>8.3819999999999997</v>
      </c>
      <c r="F251" t="s">
        <v>29</v>
      </c>
      <c r="G251">
        <f t="shared" si="23"/>
        <v>8.3819999999999997</v>
      </c>
      <c r="H251" s="5">
        <f t="shared" si="24"/>
        <v>41312.171527777777</v>
      </c>
      <c r="I251">
        <f t="shared" si="25"/>
        <v>-5</v>
      </c>
      <c r="J251" t="str">
        <f t="shared" si="26"/>
        <v>nc</v>
      </c>
      <c r="K251" s="6" t="s">
        <v>28</v>
      </c>
      <c r="L251">
        <v>1</v>
      </c>
      <c r="M251" t="s">
        <v>26</v>
      </c>
      <c r="N251" t="str">
        <f t="shared" si="27"/>
        <v>((select max("ResultID") from "ODM2Core"."Results"),8.382,'02/07/2013 04:07:00',-5,'nc','provisional',1,(select "UnitsID" from "ODM2Core"."Units" where "UnitsTypeCV" = 'time' and "UnitsName"='second')),</v>
      </c>
    </row>
    <row r="252" spans="1:14">
      <c r="A252" t="s">
        <v>16</v>
      </c>
      <c r="B252" s="2">
        <f t="shared" si="21"/>
        <v>41312</v>
      </c>
      <c r="C252" s="1">
        <v>0.17222222222222225</v>
      </c>
      <c r="D252" s="3">
        <f t="shared" si="22"/>
        <v>41312.172222222223</v>
      </c>
      <c r="E252">
        <v>8.3819999999999997</v>
      </c>
      <c r="F252" t="s">
        <v>29</v>
      </c>
      <c r="G252">
        <f t="shared" si="23"/>
        <v>8.3819999999999997</v>
      </c>
      <c r="H252" s="5">
        <f t="shared" si="24"/>
        <v>41312.172222222223</v>
      </c>
      <c r="I252">
        <f t="shared" si="25"/>
        <v>-5</v>
      </c>
      <c r="J252" t="str">
        <f t="shared" si="26"/>
        <v>nc</v>
      </c>
      <c r="K252" s="6" t="s">
        <v>28</v>
      </c>
      <c r="L252">
        <v>1</v>
      </c>
      <c r="M252" t="s">
        <v>26</v>
      </c>
      <c r="N252" t="str">
        <f t="shared" si="27"/>
        <v>((select max("ResultID") from "ODM2Core"."Results"),8.382,'02/07/2013 04:08:00',-5,'nc','provisional',1,(select "UnitsID" from "ODM2Core"."Units" where "UnitsTypeCV" = 'time' and "UnitsName"='second')),</v>
      </c>
    </row>
    <row r="253" spans="1:14">
      <c r="A253" t="s">
        <v>16</v>
      </c>
      <c r="B253" s="2">
        <f t="shared" si="21"/>
        <v>41312</v>
      </c>
      <c r="C253" s="1">
        <v>0.17291666666666669</v>
      </c>
      <c r="D253" s="3">
        <f t="shared" si="22"/>
        <v>41312.17291666667</v>
      </c>
      <c r="E253">
        <v>8.3819999999999997</v>
      </c>
      <c r="F253" t="s">
        <v>29</v>
      </c>
      <c r="G253">
        <f t="shared" si="23"/>
        <v>8.3819999999999997</v>
      </c>
      <c r="H253" s="5">
        <f t="shared" si="24"/>
        <v>41312.17291666667</v>
      </c>
      <c r="I253">
        <f t="shared" si="25"/>
        <v>-5</v>
      </c>
      <c r="J253" t="str">
        <f t="shared" si="26"/>
        <v>nc</v>
      </c>
      <c r="K253" s="6" t="s">
        <v>28</v>
      </c>
      <c r="L253">
        <v>1</v>
      </c>
      <c r="M253" t="s">
        <v>26</v>
      </c>
      <c r="N253" t="str">
        <f t="shared" si="27"/>
        <v>((select max("ResultID") from "ODM2Core"."Results"),8.382,'02/07/2013 04:09:00',-5,'nc','provisional',1,(select "UnitsID" from "ODM2Core"."Units" where "UnitsTypeCV" = 'time' and "UnitsName"='second')),</v>
      </c>
    </row>
    <row r="254" spans="1:14">
      <c r="A254" t="s">
        <v>16</v>
      </c>
      <c r="B254" s="2">
        <f t="shared" si="21"/>
        <v>41312</v>
      </c>
      <c r="C254" s="1">
        <v>0.17361111111111113</v>
      </c>
      <c r="D254" s="3">
        <f t="shared" si="22"/>
        <v>41312.173611111109</v>
      </c>
      <c r="E254">
        <v>8.3819999999999997</v>
      </c>
      <c r="F254" t="s">
        <v>29</v>
      </c>
      <c r="G254">
        <f t="shared" si="23"/>
        <v>8.3819999999999997</v>
      </c>
      <c r="H254" s="5">
        <f t="shared" si="24"/>
        <v>41312.173611111109</v>
      </c>
      <c r="I254">
        <f t="shared" si="25"/>
        <v>-5</v>
      </c>
      <c r="J254" t="str">
        <f t="shared" si="26"/>
        <v>nc</v>
      </c>
      <c r="K254" s="6" t="s">
        <v>28</v>
      </c>
      <c r="L254">
        <v>1</v>
      </c>
      <c r="M254" t="s">
        <v>26</v>
      </c>
      <c r="N254" t="str">
        <f t="shared" si="27"/>
        <v>((select max("ResultID") from "ODM2Core"."Results"),8.382,'02/07/2013 04:10:00',-5,'nc','provisional',1,(select "UnitsID" from "ODM2Core"."Units" where "UnitsTypeCV" = 'time' and "UnitsName"='second')),</v>
      </c>
    </row>
    <row r="255" spans="1:14">
      <c r="A255" t="s">
        <v>16</v>
      </c>
      <c r="B255" s="2">
        <f t="shared" si="21"/>
        <v>41312</v>
      </c>
      <c r="C255" s="1">
        <v>0.17430555555555557</v>
      </c>
      <c r="D255" s="3">
        <f t="shared" si="22"/>
        <v>41312.174305555556</v>
      </c>
      <c r="E255">
        <v>8.6359999999999992</v>
      </c>
      <c r="F255" t="s">
        <v>29</v>
      </c>
      <c r="G255">
        <f t="shared" si="23"/>
        <v>8.6359999999999992</v>
      </c>
      <c r="H255" s="5">
        <f t="shared" si="24"/>
        <v>41312.174305555556</v>
      </c>
      <c r="I255">
        <f t="shared" si="25"/>
        <v>-5</v>
      </c>
      <c r="J255" t="str">
        <f t="shared" si="26"/>
        <v>nc</v>
      </c>
      <c r="K255" s="6" t="s">
        <v>28</v>
      </c>
      <c r="L255">
        <v>1</v>
      </c>
      <c r="M255" t="s">
        <v>26</v>
      </c>
      <c r="N255" t="str">
        <f t="shared" si="27"/>
        <v>((select max("ResultID") from "ODM2Core"."Results"),8.636,'02/07/2013 04:11:00',-5,'nc','provisional',1,(select "UnitsID" from "ODM2Core"."Units" where "UnitsTypeCV" = 'time' and "UnitsName"='second')),</v>
      </c>
    </row>
    <row r="256" spans="1:14">
      <c r="A256" t="s">
        <v>16</v>
      </c>
      <c r="B256" s="2">
        <f t="shared" si="21"/>
        <v>41312</v>
      </c>
      <c r="C256" s="1">
        <v>0.17500000000000002</v>
      </c>
      <c r="D256" s="3">
        <f t="shared" si="22"/>
        <v>41312.175000000003</v>
      </c>
      <c r="E256">
        <v>8.6359999999999992</v>
      </c>
      <c r="F256" t="s">
        <v>29</v>
      </c>
      <c r="G256">
        <f t="shared" si="23"/>
        <v>8.6359999999999992</v>
      </c>
      <c r="H256" s="5">
        <f t="shared" si="24"/>
        <v>41312.175000000003</v>
      </c>
      <c r="I256">
        <f t="shared" si="25"/>
        <v>-5</v>
      </c>
      <c r="J256" t="str">
        <f t="shared" si="26"/>
        <v>nc</v>
      </c>
      <c r="K256" s="6" t="s">
        <v>28</v>
      </c>
      <c r="L256">
        <v>1</v>
      </c>
      <c r="M256" t="s">
        <v>26</v>
      </c>
      <c r="N256" t="str">
        <f t="shared" si="27"/>
        <v>((select max("ResultID") from "ODM2Core"."Results"),8.636,'02/07/2013 04:12:00',-5,'nc','provisional',1,(select "UnitsID" from "ODM2Core"."Units" where "UnitsTypeCV" = 'time' and "UnitsName"='second')),</v>
      </c>
    </row>
    <row r="257" spans="1:14">
      <c r="A257" t="s">
        <v>16</v>
      </c>
      <c r="B257" s="2">
        <f t="shared" si="21"/>
        <v>41312</v>
      </c>
      <c r="C257" s="1">
        <v>0.17569444444444446</v>
      </c>
      <c r="D257" s="3">
        <f t="shared" si="22"/>
        <v>41312.175694444442</v>
      </c>
      <c r="E257">
        <v>8.6359999999999992</v>
      </c>
      <c r="F257" t="s">
        <v>29</v>
      </c>
      <c r="G257">
        <f t="shared" si="23"/>
        <v>8.6359999999999992</v>
      </c>
      <c r="H257" s="5">
        <f t="shared" si="24"/>
        <v>41312.175694444442</v>
      </c>
      <c r="I257">
        <f t="shared" si="25"/>
        <v>-5</v>
      </c>
      <c r="J257" t="str">
        <f t="shared" si="26"/>
        <v>nc</v>
      </c>
      <c r="K257" s="6" t="s">
        <v>28</v>
      </c>
      <c r="L257">
        <v>1</v>
      </c>
      <c r="M257" t="s">
        <v>26</v>
      </c>
      <c r="N257" t="str">
        <f t="shared" si="27"/>
        <v>((select max("ResultID") from "ODM2Core"."Results"),8.636,'02/07/2013 04:13:00',-5,'nc','provisional',1,(select "UnitsID" from "ODM2Core"."Units" where "UnitsTypeCV" = 'time' and "UnitsName"='second')),</v>
      </c>
    </row>
    <row r="258" spans="1:14">
      <c r="A258" t="s">
        <v>16</v>
      </c>
      <c r="B258" s="2">
        <f t="shared" si="21"/>
        <v>41312</v>
      </c>
      <c r="C258" s="1">
        <v>0.1763888888888889</v>
      </c>
      <c r="D258" s="3">
        <f t="shared" si="22"/>
        <v>41312.176388888889</v>
      </c>
      <c r="E258">
        <v>8.6359999999999992</v>
      </c>
      <c r="F258" t="s">
        <v>29</v>
      </c>
      <c r="G258">
        <f t="shared" si="23"/>
        <v>8.6359999999999992</v>
      </c>
      <c r="H258" s="5">
        <f t="shared" si="24"/>
        <v>41312.176388888889</v>
      </c>
      <c r="I258">
        <f t="shared" si="25"/>
        <v>-5</v>
      </c>
      <c r="J258" t="str">
        <f t="shared" si="26"/>
        <v>nc</v>
      </c>
      <c r="K258" s="6" t="s">
        <v>28</v>
      </c>
      <c r="L258">
        <v>1</v>
      </c>
      <c r="M258" t="s">
        <v>26</v>
      </c>
      <c r="N258" t="str">
        <f t="shared" si="27"/>
        <v>((select max("ResultID") from "ODM2Core"."Results"),8.636,'02/07/2013 04:14:00',-5,'nc','provisional',1,(select "UnitsID" from "ODM2Core"."Units" where "UnitsTypeCV" = 'time' and "UnitsName"='second')),</v>
      </c>
    </row>
    <row r="259" spans="1:14">
      <c r="A259" t="s">
        <v>16</v>
      </c>
      <c r="B259" s="2">
        <f t="shared" si="21"/>
        <v>41312</v>
      </c>
      <c r="C259" s="1">
        <v>0.17708333333333334</v>
      </c>
      <c r="D259" s="3">
        <f t="shared" si="22"/>
        <v>41312.177083333336</v>
      </c>
      <c r="E259">
        <v>8.6359999999999992</v>
      </c>
      <c r="F259" t="s">
        <v>29</v>
      </c>
      <c r="G259">
        <f t="shared" si="23"/>
        <v>8.6359999999999992</v>
      </c>
      <c r="H259" s="5">
        <f t="shared" si="24"/>
        <v>41312.177083333336</v>
      </c>
      <c r="I259">
        <f t="shared" si="25"/>
        <v>-5</v>
      </c>
      <c r="J259" t="str">
        <f t="shared" si="26"/>
        <v>nc</v>
      </c>
      <c r="K259" s="6" t="s">
        <v>28</v>
      </c>
      <c r="L259">
        <v>1</v>
      </c>
      <c r="M259" t="s">
        <v>26</v>
      </c>
      <c r="N259" t="str">
        <f t="shared" si="27"/>
        <v>((select max("ResultID") from "ODM2Core"."Results"),8.636,'02/07/2013 04:15:00',-5,'nc','provisional',1,(select "UnitsID" from "ODM2Core"."Units" where "UnitsTypeCV" = 'time' and "UnitsName"='second')),</v>
      </c>
    </row>
    <row r="260" spans="1:14">
      <c r="A260" t="s">
        <v>16</v>
      </c>
      <c r="B260" s="2">
        <f t="shared" si="21"/>
        <v>41312</v>
      </c>
      <c r="C260" s="1">
        <v>0.17777777777777778</v>
      </c>
      <c r="D260" s="3">
        <f t="shared" si="22"/>
        <v>41312.177777777775</v>
      </c>
      <c r="E260">
        <v>8.6359999999999992</v>
      </c>
      <c r="F260" t="s">
        <v>29</v>
      </c>
      <c r="G260">
        <f t="shared" si="23"/>
        <v>8.6359999999999992</v>
      </c>
      <c r="H260" s="5">
        <f t="shared" si="24"/>
        <v>41312.177777777775</v>
      </c>
      <c r="I260">
        <f t="shared" si="25"/>
        <v>-5</v>
      </c>
      <c r="J260" t="str">
        <f t="shared" si="26"/>
        <v>nc</v>
      </c>
      <c r="K260" s="6" t="s">
        <v>28</v>
      </c>
      <c r="L260">
        <v>1</v>
      </c>
      <c r="M260" t="s">
        <v>26</v>
      </c>
      <c r="N260" t="str">
        <f t="shared" si="27"/>
        <v>((select max("ResultID") from "ODM2Core"."Results"),8.636,'02/07/2013 04:16:00',-5,'nc','provisional',1,(select "UnitsID" from "ODM2Core"."Units" where "UnitsTypeCV" = 'time' and "UnitsName"='second')),</v>
      </c>
    </row>
    <row r="261" spans="1:14">
      <c r="A261" t="s">
        <v>16</v>
      </c>
      <c r="B261" s="2">
        <f t="shared" ref="B261:B324" si="28">DATE(2013,2,7)</f>
        <v>41312</v>
      </c>
      <c r="C261" s="1">
        <v>0.17847222222222223</v>
      </c>
      <c r="D261" s="3">
        <f t="shared" ref="D261:D324" si="29">B261+C261</f>
        <v>41312.178472222222</v>
      </c>
      <c r="E261">
        <v>8.6359999999999992</v>
      </c>
      <c r="F261" t="s">
        <v>29</v>
      </c>
      <c r="G261">
        <f t="shared" ref="G261:G324" si="30">E261</f>
        <v>8.6359999999999992</v>
      </c>
      <c r="H261" s="5">
        <f t="shared" ref="H261:H324" si="31">D261</f>
        <v>41312.178472222222</v>
      </c>
      <c r="I261">
        <f t="shared" ref="I261:I324" si="32">-5</f>
        <v>-5</v>
      </c>
      <c r="J261" t="str">
        <f t="shared" ref="J261:J324" si="33">"nc"</f>
        <v>nc</v>
      </c>
      <c r="K261" s="6" t="s">
        <v>28</v>
      </c>
      <c r="L261">
        <v>1</v>
      </c>
      <c r="M261" t="s">
        <v>26</v>
      </c>
      <c r="N261" t="str">
        <f t="shared" ref="N261:N324" si="34">CONCATENATE("(",F261,",",G261,",","'",TEXT(H261,"MM/DD/YYYY HH:MM:SS"),"'",",",I261,",",,"'",J261,"'",",","'",K261,"'",",",L261,",",M261,"),")</f>
        <v>((select max("ResultID") from "ODM2Core"."Results"),8.636,'02/07/2013 04:17:00',-5,'nc','provisional',1,(select "UnitsID" from "ODM2Core"."Units" where "UnitsTypeCV" = 'time' and "UnitsName"='second')),</v>
      </c>
    </row>
    <row r="262" spans="1:14">
      <c r="A262" t="s">
        <v>16</v>
      </c>
      <c r="B262" s="2">
        <f t="shared" si="28"/>
        <v>41312</v>
      </c>
      <c r="C262" s="1">
        <v>0.17916666666666667</v>
      </c>
      <c r="D262" s="3">
        <f t="shared" si="29"/>
        <v>41312.179166666669</v>
      </c>
      <c r="E262">
        <v>8.6359999999999992</v>
      </c>
      <c r="F262" t="s">
        <v>29</v>
      </c>
      <c r="G262">
        <f t="shared" si="30"/>
        <v>8.6359999999999992</v>
      </c>
      <c r="H262" s="5">
        <f t="shared" si="31"/>
        <v>41312.179166666669</v>
      </c>
      <c r="I262">
        <f t="shared" si="32"/>
        <v>-5</v>
      </c>
      <c r="J262" t="str">
        <f t="shared" si="33"/>
        <v>nc</v>
      </c>
      <c r="K262" s="6" t="s">
        <v>28</v>
      </c>
      <c r="L262">
        <v>1</v>
      </c>
      <c r="M262" t="s">
        <v>26</v>
      </c>
      <c r="N262" t="str">
        <f t="shared" si="34"/>
        <v>((select max("ResultID") from "ODM2Core"."Results"),8.636,'02/07/2013 04:18:00',-5,'nc','provisional',1,(select "UnitsID" from "ODM2Core"."Units" where "UnitsTypeCV" = 'time' and "UnitsName"='second')),</v>
      </c>
    </row>
    <row r="263" spans="1:14">
      <c r="A263" t="s">
        <v>16</v>
      </c>
      <c r="B263" s="2">
        <f t="shared" si="28"/>
        <v>41312</v>
      </c>
      <c r="C263" s="1">
        <v>0.17986111111111111</v>
      </c>
      <c r="D263" s="3">
        <f t="shared" si="29"/>
        <v>41312.179861111108</v>
      </c>
      <c r="E263">
        <v>8.6359999999999992</v>
      </c>
      <c r="F263" t="s">
        <v>29</v>
      </c>
      <c r="G263">
        <f t="shared" si="30"/>
        <v>8.6359999999999992</v>
      </c>
      <c r="H263" s="5">
        <f t="shared" si="31"/>
        <v>41312.179861111108</v>
      </c>
      <c r="I263">
        <f t="shared" si="32"/>
        <v>-5</v>
      </c>
      <c r="J263" t="str">
        <f t="shared" si="33"/>
        <v>nc</v>
      </c>
      <c r="K263" s="6" t="s">
        <v>28</v>
      </c>
      <c r="L263">
        <v>1</v>
      </c>
      <c r="M263" t="s">
        <v>26</v>
      </c>
      <c r="N263" t="str">
        <f t="shared" si="34"/>
        <v>((select max("ResultID") from "ODM2Core"."Results"),8.636,'02/07/2013 04:19:00',-5,'nc','provisional',1,(select "UnitsID" from "ODM2Core"."Units" where "UnitsTypeCV" = 'time' and "UnitsName"='second')),</v>
      </c>
    </row>
    <row r="264" spans="1:14">
      <c r="A264" t="s">
        <v>16</v>
      </c>
      <c r="B264" s="2">
        <f t="shared" si="28"/>
        <v>41312</v>
      </c>
      <c r="C264" s="1">
        <v>0.18055555555555555</v>
      </c>
      <c r="D264" s="3">
        <f t="shared" si="29"/>
        <v>41312.180555555555</v>
      </c>
      <c r="E264">
        <v>8.6359999999999992</v>
      </c>
      <c r="F264" t="s">
        <v>29</v>
      </c>
      <c r="G264">
        <f t="shared" si="30"/>
        <v>8.6359999999999992</v>
      </c>
      <c r="H264" s="5">
        <f t="shared" si="31"/>
        <v>41312.180555555555</v>
      </c>
      <c r="I264">
        <f t="shared" si="32"/>
        <v>-5</v>
      </c>
      <c r="J264" t="str">
        <f t="shared" si="33"/>
        <v>nc</v>
      </c>
      <c r="K264" s="6" t="s">
        <v>28</v>
      </c>
      <c r="L264">
        <v>1</v>
      </c>
      <c r="M264" t="s">
        <v>26</v>
      </c>
      <c r="N264" t="str">
        <f t="shared" si="34"/>
        <v>((select max("ResultID") from "ODM2Core"."Results"),8.636,'02/07/2013 04:20:00',-5,'nc','provisional',1,(select "UnitsID" from "ODM2Core"."Units" where "UnitsTypeCV" = 'time' and "UnitsName"='second')),</v>
      </c>
    </row>
    <row r="265" spans="1:14">
      <c r="A265" t="s">
        <v>16</v>
      </c>
      <c r="B265" s="2">
        <f t="shared" si="28"/>
        <v>41312</v>
      </c>
      <c r="C265" s="1">
        <v>0.18124999999999999</v>
      </c>
      <c r="D265" s="3">
        <f t="shared" si="29"/>
        <v>41312.181250000001</v>
      </c>
      <c r="E265">
        <v>8.6359999999999992</v>
      </c>
      <c r="F265" t="s">
        <v>29</v>
      </c>
      <c r="G265">
        <f t="shared" si="30"/>
        <v>8.6359999999999992</v>
      </c>
      <c r="H265" s="5">
        <f t="shared" si="31"/>
        <v>41312.181250000001</v>
      </c>
      <c r="I265">
        <f t="shared" si="32"/>
        <v>-5</v>
      </c>
      <c r="J265" t="str">
        <f t="shared" si="33"/>
        <v>nc</v>
      </c>
      <c r="K265" s="6" t="s">
        <v>28</v>
      </c>
      <c r="L265">
        <v>1</v>
      </c>
      <c r="M265" t="s">
        <v>26</v>
      </c>
      <c r="N265" t="str">
        <f t="shared" si="34"/>
        <v>((select max("ResultID") from "ODM2Core"."Results"),8.636,'02/07/2013 04:21:00',-5,'nc','provisional',1,(select "UnitsID" from "ODM2Core"."Units" where "UnitsTypeCV" = 'time' and "UnitsName"='second')),</v>
      </c>
    </row>
    <row r="266" spans="1:14">
      <c r="A266" t="s">
        <v>16</v>
      </c>
      <c r="B266" s="2">
        <f t="shared" si="28"/>
        <v>41312</v>
      </c>
      <c r="C266" s="1">
        <v>0.18194444444444444</v>
      </c>
      <c r="D266" s="3">
        <f t="shared" si="29"/>
        <v>41312.181944444441</v>
      </c>
      <c r="E266">
        <v>8.6359999999999992</v>
      </c>
      <c r="F266" t="s">
        <v>29</v>
      </c>
      <c r="G266">
        <f t="shared" si="30"/>
        <v>8.6359999999999992</v>
      </c>
      <c r="H266" s="5">
        <f t="shared" si="31"/>
        <v>41312.181944444441</v>
      </c>
      <c r="I266">
        <f t="shared" si="32"/>
        <v>-5</v>
      </c>
      <c r="J266" t="str">
        <f t="shared" si="33"/>
        <v>nc</v>
      </c>
      <c r="K266" s="6" t="s">
        <v>28</v>
      </c>
      <c r="L266">
        <v>1</v>
      </c>
      <c r="M266" t="s">
        <v>26</v>
      </c>
      <c r="N266" t="str">
        <f t="shared" si="34"/>
        <v>((select max("ResultID") from "ODM2Core"."Results"),8.636,'02/07/2013 04:22:00',-5,'nc','provisional',1,(select "UnitsID" from "ODM2Core"."Units" where "UnitsTypeCV" = 'time' and "UnitsName"='second')),</v>
      </c>
    </row>
    <row r="267" spans="1:14">
      <c r="A267" t="s">
        <v>16</v>
      </c>
      <c r="B267" s="2">
        <f t="shared" si="28"/>
        <v>41312</v>
      </c>
      <c r="C267" s="1">
        <v>0.18263888888888891</v>
      </c>
      <c r="D267" s="3">
        <f t="shared" si="29"/>
        <v>41312.182638888888</v>
      </c>
      <c r="E267">
        <v>8.6359999999999992</v>
      </c>
      <c r="F267" t="s">
        <v>29</v>
      </c>
      <c r="G267">
        <f t="shared" si="30"/>
        <v>8.6359999999999992</v>
      </c>
      <c r="H267" s="5">
        <f t="shared" si="31"/>
        <v>41312.182638888888</v>
      </c>
      <c r="I267">
        <f t="shared" si="32"/>
        <v>-5</v>
      </c>
      <c r="J267" t="str">
        <f t="shared" si="33"/>
        <v>nc</v>
      </c>
      <c r="K267" s="6" t="s">
        <v>28</v>
      </c>
      <c r="L267">
        <v>1</v>
      </c>
      <c r="M267" t="s">
        <v>26</v>
      </c>
      <c r="N267" t="str">
        <f t="shared" si="34"/>
        <v>((select max("ResultID") from "ODM2Core"."Results"),8.636,'02/07/2013 04:23:00',-5,'nc','provisional',1,(select "UnitsID" from "ODM2Core"."Units" where "UnitsTypeCV" = 'time' and "UnitsName"='second')),</v>
      </c>
    </row>
    <row r="268" spans="1:14">
      <c r="A268" t="s">
        <v>16</v>
      </c>
      <c r="B268" s="2">
        <f t="shared" si="28"/>
        <v>41312</v>
      </c>
      <c r="C268" s="1">
        <v>0.18333333333333335</v>
      </c>
      <c r="D268" s="3">
        <f t="shared" si="29"/>
        <v>41312.183333333334</v>
      </c>
      <c r="E268">
        <v>8.6359999999999992</v>
      </c>
      <c r="F268" t="s">
        <v>29</v>
      </c>
      <c r="G268">
        <f t="shared" si="30"/>
        <v>8.6359999999999992</v>
      </c>
      <c r="H268" s="5">
        <f t="shared" si="31"/>
        <v>41312.183333333334</v>
      </c>
      <c r="I268">
        <f t="shared" si="32"/>
        <v>-5</v>
      </c>
      <c r="J268" t="str">
        <f t="shared" si="33"/>
        <v>nc</v>
      </c>
      <c r="K268" s="6" t="s">
        <v>28</v>
      </c>
      <c r="L268">
        <v>1</v>
      </c>
      <c r="M268" t="s">
        <v>26</v>
      </c>
      <c r="N268" t="str">
        <f t="shared" si="34"/>
        <v>((select max("ResultID") from "ODM2Core"."Results"),8.636,'02/07/2013 04:24:00',-5,'nc','provisional',1,(select "UnitsID" from "ODM2Core"."Units" where "UnitsTypeCV" = 'time' and "UnitsName"='second')),</v>
      </c>
    </row>
    <row r="269" spans="1:14">
      <c r="A269" t="s">
        <v>16</v>
      </c>
      <c r="B269" s="2">
        <f t="shared" si="28"/>
        <v>41312</v>
      </c>
      <c r="C269" s="1">
        <v>0.18402777777777779</v>
      </c>
      <c r="D269" s="3">
        <f t="shared" si="29"/>
        <v>41312.184027777781</v>
      </c>
      <c r="E269">
        <v>8.89</v>
      </c>
      <c r="F269" t="s">
        <v>29</v>
      </c>
      <c r="G269">
        <f t="shared" si="30"/>
        <v>8.89</v>
      </c>
      <c r="H269" s="5">
        <f t="shared" si="31"/>
        <v>41312.184027777781</v>
      </c>
      <c r="I269">
        <f t="shared" si="32"/>
        <v>-5</v>
      </c>
      <c r="J269" t="str">
        <f t="shared" si="33"/>
        <v>nc</v>
      </c>
      <c r="K269" s="6" t="s">
        <v>28</v>
      </c>
      <c r="L269">
        <v>1</v>
      </c>
      <c r="M269" t="s">
        <v>26</v>
      </c>
      <c r="N269" t="str">
        <f t="shared" si="34"/>
        <v>((select max("ResultID") from "ODM2Core"."Results"),8.89,'02/07/2013 04:25:00',-5,'nc','provisional',1,(select "UnitsID" from "ODM2Core"."Units" where "UnitsTypeCV" = 'time' and "UnitsName"='second')),</v>
      </c>
    </row>
    <row r="270" spans="1:14">
      <c r="A270" t="s">
        <v>16</v>
      </c>
      <c r="B270" s="2">
        <f t="shared" si="28"/>
        <v>41312</v>
      </c>
      <c r="C270" s="1">
        <v>0.18472222222222223</v>
      </c>
      <c r="D270" s="3">
        <f t="shared" si="29"/>
        <v>41312.18472222222</v>
      </c>
      <c r="E270">
        <v>8.89</v>
      </c>
      <c r="F270" t="s">
        <v>29</v>
      </c>
      <c r="G270">
        <f t="shared" si="30"/>
        <v>8.89</v>
      </c>
      <c r="H270" s="5">
        <f t="shared" si="31"/>
        <v>41312.18472222222</v>
      </c>
      <c r="I270">
        <f t="shared" si="32"/>
        <v>-5</v>
      </c>
      <c r="J270" t="str">
        <f t="shared" si="33"/>
        <v>nc</v>
      </c>
      <c r="K270" s="6" t="s">
        <v>28</v>
      </c>
      <c r="L270">
        <v>1</v>
      </c>
      <c r="M270" t="s">
        <v>26</v>
      </c>
      <c r="N270" t="str">
        <f t="shared" si="34"/>
        <v>((select max("ResultID") from "ODM2Core"."Results"),8.89,'02/07/2013 04:26:00',-5,'nc','provisional',1,(select "UnitsID" from "ODM2Core"."Units" where "UnitsTypeCV" = 'time' and "UnitsName"='second')),</v>
      </c>
    </row>
    <row r="271" spans="1:14">
      <c r="A271" t="s">
        <v>16</v>
      </c>
      <c r="B271" s="2">
        <f t="shared" si="28"/>
        <v>41312</v>
      </c>
      <c r="C271" s="1">
        <v>0.18541666666666667</v>
      </c>
      <c r="D271" s="3">
        <f t="shared" si="29"/>
        <v>41312.185416666667</v>
      </c>
      <c r="E271">
        <v>8.89</v>
      </c>
      <c r="F271" t="s">
        <v>29</v>
      </c>
      <c r="G271">
        <f t="shared" si="30"/>
        <v>8.89</v>
      </c>
      <c r="H271" s="5">
        <f t="shared" si="31"/>
        <v>41312.185416666667</v>
      </c>
      <c r="I271">
        <f t="shared" si="32"/>
        <v>-5</v>
      </c>
      <c r="J271" t="str">
        <f t="shared" si="33"/>
        <v>nc</v>
      </c>
      <c r="K271" s="6" t="s">
        <v>28</v>
      </c>
      <c r="L271">
        <v>1</v>
      </c>
      <c r="M271" t="s">
        <v>26</v>
      </c>
      <c r="N271" t="str">
        <f t="shared" si="34"/>
        <v>((select max("ResultID") from "ODM2Core"."Results"),8.89,'02/07/2013 04:27:00',-5,'nc','provisional',1,(select "UnitsID" from "ODM2Core"."Units" where "UnitsTypeCV" = 'time' and "UnitsName"='second')),</v>
      </c>
    </row>
    <row r="272" spans="1:14">
      <c r="A272" t="s">
        <v>16</v>
      </c>
      <c r="B272" s="2">
        <f t="shared" si="28"/>
        <v>41312</v>
      </c>
      <c r="C272" s="1">
        <v>0.18611111111111112</v>
      </c>
      <c r="D272" s="3">
        <f t="shared" si="29"/>
        <v>41312.186111111114</v>
      </c>
      <c r="E272">
        <v>8.89</v>
      </c>
      <c r="F272" t="s">
        <v>29</v>
      </c>
      <c r="G272">
        <f t="shared" si="30"/>
        <v>8.89</v>
      </c>
      <c r="H272" s="5">
        <f t="shared" si="31"/>
        <v>41312.186111111114</v>
      </c>
      <c r="I272">
        <f t="shared" si="32"/>
        <v>-5</v>
      </c>
      <c r="J272" t="str">
        <f t="shared" si="33"/>
        <v>nc</v>
      </c>
      <c r="K272" s="6" t="s">
        <v>28</v>
      </c>
      <c r="L272">
        <v>1</v>
      </c>
      <c r="M272" t="s">
        <v>26</v>
      </c>
      <c r="N272" t="str">
        <f t="shared" si="34"/>
        <v>((select max("ResultID") from "ODM2Core"."Results"),8.89,'02/07/2013 04:28:00',-5,'nc','provisional',1,(select "UnitsID" from "ODM2Core"."Units" where "UnitsTypeCV" = 'time' and "UnitsName"='second')),</v>
      </c>
    </row>
    <row r="273" spans="1:14">
      <c r="A273" t="s">
        <v>16</v>
      </c>
      <c r="B273" s="2">
        <f t="shared" si="28"/>
        <v>41312</v>
      </c>
      <c r="C273" s="1">
        <v>0.18680555555555556</v>
      </c>
      <c r="D273" s="3">
        <f t="shared" si="29"/>
        <v>41312.186805555553</v>
      </c>
      <c r="E273">
        <v>8.89</v>
      </c>
      <c r="F273" t="s">
        <v>29</v>
      </c>
      <c r="G273">
        <f t="shared" si="30"/>
        <v>8.89</v>
      </c>
      <c r="H273" s="5">
        <f t="shared" si="31"/>
        <v>41312.186805555553</v>
      </c>
      <c r="I273">
        <f t="shared" si="32"/>
        <v>-5</v>
      </c>
      <c r="J273" t="str">
        <f t="shared" si="33"/>
        <v>nc</v>
      </c>
      <c r="K273" s="6" t="s">
        <v>28</v>
      </c>
      <c r="L273">
        <v>1</v>
      </c>
      <c r="M273" t="s">
        <v>26</v>
      </c>
      <c r="N273" t="str">
        <f t="shared" si="34"/>
        <v>((select max("ResultID") from "ODM2Core"."Results"),8.89,'02/07/2013 04:29:00',-5,'nc','provisional',1,(select "UnitsID" from "ODM2Core"."Units" where "UnitsTypeCV" = 'time' and "UnitsName"='second')),</v>
      </c>
    </row>
    <row r="274" spans="1:14">
      <c r="A274" t="s">
        <v>16</v>
      </c>
      <c r="B274" s="2">
        <f t="shared" si="28"/>
        <v>41312</v>
      </c>
      <c r="C274" s="1">
        <v>0.1875</v>
      </c>
      <c r="D274" s="3">
        <f t="shared" si="29"/>
        <v>41312.1875</v>
      </c>
      <c r="E274">
        <v>8.89</v>
      </c>
      <c r="F274" t="s">
        <v>29</v>
      </c>
      <c r="G274">
        <f t="shared" si="30"/>
        <v>8.89</v>
      </c>
      <c r="H274" s="5">
        <f t="shared" si="31"/>
        <v>41312.1875</v>
      </c>
      <c r="I274">
        <f t="shared" si="32"/>
        <v>-5</v>
      </c>
      <c r="J274" t="str">
        <f t="shared" si="33"/>
        <v>nc</v>
      </c>
      <c r="K274" s="6" t="s">
        <v>28</v>
      </c>
      <c r="L274">
        <v>1</v>
      </c>
      <c r="M274" t="s">
        <v>26</v>
      </c>
      <c r="N274" t="str">
        <f t="shared" si="34"/>
        <v>((select max("ResultID") from "ODM2Core"."Results"),8.89,'02/07/2013 04:30:00',-5,'nc','provisional',1,(select "UnitsID" from "ODM2Core"."Units" where "UnitsTypeCV" = 'time' and "UnitsName"='second')),</v>
      </c>
    </row>
    <row r="275" spans="1:14">
      <c r="A275" t="s">
        <v>16</v>
      </c>
      <c r="B275" s="2">
        <f t="shared" si="28"/>
        <v>41312</v>
      </c>
      <c r="C275" s="1">
        <v>0.18819444444444444</v>
      </c>
      <c r="D275" s="3">
        <f t="shared" si="29"/>
        <v>41312.188194444447</v>
      </c>
      <c r="E275">
        <v>8.89</v>
      </c>
      <c r="F275" t="s">
        <v>29</v>
      </c>
      <c r="G275">
        <f t="shared" si="30"/>
        <v>8.89</v>
      </c>
      <c r="H275" s="5">
        <f t="shared" si="31"/>
        <v>41312.188194444447</v>
      </c>
      <c r="I275">
        <f t="shared" si="32"/>
        <v>-5</v>
      </c>
      <c r="J275" t="str">
        <f t="shared" si="33"/>
        <v>nc</v>
      </c>
      <c r="K275" s="6" t="s">
        <v>28</v>
      </c>
      <c r="L275">
        <v>1</v>
      </c>
      <c r="M275" t="s">
        <v>26</v>
      </c>
      <c r="N275" t="str">
        <f t="shared" si="34"/>
        <v>((select max("ResultID") from "ODM2Core"."Results"),8.89,'02/07/2013 04:31:00',-5,'nc','provisional',1,(select "UnitsID" from "ODM2Core"."Units" where "UnitsTypeCV" = 'time' and "UnitsName"='second')),</v>
      </c>
    </row>
    <row r="276" spans="1:14">
      <c r="A276" t="s">
        <v>16</v>
      </c>
      <c r="B276" s="2">
        <f t="shared" si="28"/>
        <v>41312</v>
      </c>
      <c r="C276" s="1">
        <v>0.18888888888888888</v>
      </c>
      <c r="D276" s="3">
        <f t="shared" si="29"/>
        <v>41312.188888888886</v>
      </c>
      <c r="E276">
        <v>8.89</v>
      </c>
      <c r="F276" t="s">
        <v>29</v>
      </c>
      <c r="G276">
        <f t="shared" si="30"/>
        <v>8.89</v>
      </c>
      <c r="H276" s="5">
        <f t="shared" si="31"/>
        <v>41312.188888888886</v>
      </c>
      <c r="I276">
        <f t="shared" si="32"/>
        <v>-5</v>
      </c>
      <c r="J276" t="str">
        <f t="shared" si="33"/>
        <v>nc</v>
      </c>
      <c r="K276" s="6" t="s">
        <v>28</v>
      </c>
      <c r="L276">
        <v>1</v>
      </c>
      <c r="M276" t="s">
        <v>26</v>
      </c>
      <c r="N276" t="str">
        <f t="shared" si="34"/>
        <v>((select max("ResultID") from "ODM2Core"."Results"),8.89,'02/07/2013 04:32:00',-5,'nc','provisional',1,(select "UnitsID" from "ODM2Core"."Units" where "UnitsTypeCV" = 'time' and "UnitsName"='second')),</v>
      </c>
    </row>
    <row r="277" spans="1:14">
      <c r="A277" t="s">
        <v>16</v>
      </c>
      <c r="B277" s="2">
        <f t="shared" si="28"/>
        <v>41312</v>
      </c>
      <c r="C277" s="1">
        <v>0.18958333333333333</v>
      </c>
      <c r="D277" s="3">
        <f t="shared" si="29"/>
        <v>41312.189583333333</v>
      </c>
      <c r="E277">
        <v>8.89</v>
      </c>
      <c r="F277" t="s">
        <v>29</v>
      </c>
      <c r="G277">
        <f t="shared" si="30"/>
        <v>8.89</v>
      </c>
      <c r="H277" s="5">
        <f t="shared" si="31"/>
        <v>41312.189583333333</v>
      </c>
      <c r="I277">
        <f t="shared" si="32"/>
        <v>-5</v>
      </c>
      <c r="J277" t="str">
        <f t="shared" si="33"/>
        <v>nc</v>
      </c>
      <c r="K277" s="6" t="s">
        <v>28</v>
      </c>
      <c r="L277">
        <v>1</v>
      </c>
      <c r="M277" t="s">
        <v>26</v>
      </c>
      <c r="N277" t="str">
        <f t="shared" si="34"/>
        <v>((select max("ResultID") from "ODM2Core"."Results"),8.89,'02/07/2013 04:33:00',-5,'nc','provisional',1,(select "UnitsID" from "ODM2Core"."Units" where "UnitsTypeCV" = 'time' and "UnitsName"='second')),</v>
      </c>
    </row>
    <row r="278" spans="1:14">
      <c r="A278" t="s">
        <v>16</v>
      </c>
      <c r="B278" s="2">
        <f t="shared" si="28"/>
        <v>41312</v>
      </c>
      <c r="C278" s="1">
        <v>0.19027777777777777</v>
      </c>
      <c r="D278" s="3">
        <f t="shared" si="29"/>
        <v>41312.19027777778</v>
      </c>
      <c r="E278">
        <v>8.89</v>
      </c>
      <c r="F278" t="s">
        <v>29</v>
      </c>
      <c r="G278">
        <f t="shared" si="30"/>
        <v>8.89</v>
      </c>
      <c r="H278" s="5">
        <f t="shared" si="31"/>
        <v>41312.19027777778</v>
      </c>
      <c r="I278">
        <f t="shared" si="32"/>
        <v>-5</v>
      </c>
      <c r="J278" t="str">
        <f t="shared" si="33"/>
        <v>nc</v>
      </c>
      <c r="K278" s="6" t="s">
        <v>28</v>
      </c>
      <c r="L278">
        <v>1</v>
      </c>
      <c r="M278" t="s">
        <v>26</v>
      </c>
      <c r="N278" t="str">
        <f t="shared" si="34"/>
        <v>((select max("ResultID") from "ODM2Core"."Results"),8.89,'02/07/2013 04:34:00',-5,'nc','provisional',1,(select "UnitsID" from "ODM2Core"."Units" where "UnitsTypeCV" = 'time' and "UnitsName"='second')),</v>
      </c>
    </row>
    <row r="279" spans="1:14">
      <c r="A279" t="s">
        <v>16</v>
      </c>
      <c r="B279" s="2">
        <f t="shared" si="28"/>
        <v>41312</v>
      </c>
      <c r="C279" s="1">
        <v>0.19097222222222221</v>
      </c>
      <c r="D279" s="3">
        <f t="shared" si="29"/>
        <v>41312.190972222219</v>
      </c>
      <c r="E279">
        <v>8.89</v>
      </c>
      <c r="F279" t="s">
        <v>29</v>
      </c>
      <c r="G279">
        <f t="shared" si="30"/>
        <v>8.89</v>
      </c>
      <c r="H279" s="5">
        <f t="shared" si="31"/>
        <v>41312.190972222219</v>
      </c>
      <c r="I279">
        <f t="shared" si="32"/>
        <v>-5</v>
      </c>
      <c r="J279" t="str">
        <f t="shared" si="33"/>
        <v>nc</v>
      </c>
      <c r="K279" s="6" t="s">
        <v>28</v>
      </c>
      <c r="L279">
        <v>1</v>
      </c>
      <c r="M279" t="s">
        <v>26</v>
      </c>
      <c r="N279" t="str">
        <f t="shared" si="34"/>
        <v>((select max("ResultID") from "ODM2Core"."Results"),8.89,'02/07/2013 04:35:00',-5,'nc','provisional',1,(select "UnitsID" from "ODM2Core"."Units" where "UnitsTypeCV" = 'time' and "UnitsName"='second')),</v>
      </c>
    </row>
    <row r="280" spans="1:14">
      <c r="A280" t="s">
        <v>16</v>
      </c>
      <c r="B280" s="2">
        <f t="shared" si="28"/>
        <v>41312</v>
      </c>
      <c r="C280" s="1">
        <v>0.19166666666666665</v>
      </c>
      <c r="D280" s="3">
        <f t="shared" si="29"/>
        <v>41312.191666666666</v>
      </c>
      <c r="E280">
        <v>8.89</v>
      </c>
      <c r="F280" t="s">
        <v>29</v>
      </c>
      <c r="G280">
        <f t="shared" si="30"/>
        <v>8.89</v>
      </c>
      <c r="H280" s="5">
        <f t="shared" si="31"/>
        <v>41312.191666666666</v>
      </c>
      <c r="I280">
        <f t="shared" si="32"/>
        <v>-5</v>
      </c>
      <c r="J280" t="str">
        <f t="shared" si="33"/>
        <v>nc</v>
      </c>
      <c r="K280" s="6" t="s">
        <v>28</v>
      </c>
      <c r="L280">
        <v>1</v>
      </c>
      <c r="M280" t="s">
        <v>26</v>
      </c>
      <c r="N280" t="str">
        <f t="shared" si="34"/>
        <v>((select max("ResultID") from "ODM2Core"."Results"),8.89,'02/07/2013 04:36:00',-5,'nc','provisional',1,(select "UnitsID" from "ODM2Core"."Units" where "UnitsTypeCV" = 'time' and "UnitsName"='second')),</v>
      </c>
    </row>
    <row r="281" spans="1:14">
      <c r="A281" t="s">
        <v>16</v>
      </c>
      <c r="B281" s="2">
        <f t="shared" si="28"/>
        <v>41312</v>
      </c>
      <c r="C281" s="1">
        <v>0.19236111111111112</v>
      </c>
      <c r="D281" s="3">
        <f t="shared" si="29"/>
        <v>41312.192361111112</v>
      </c>
      <c r="E281">
        <v>8.89</v>
      </c>
      <c r="F281" t="s">
        <v>29</v>
      </c>
      <c r="G281">
        <f t="shared" si="30"/>
        <v>8.89</v>
      </c>
      <c r="H281" s="5">
        <f t="shared" si="31"/>
        <v>41312.192361111112</v>
      </c>
      <c r="I281">
        <f t="shared" si="32"/>
        <v>-5</v>
      </c>
      <c r="J281" t="str">
        <f t="shared" si="33"/>
        <v>nc</v>
      </c>
      <c r="K281" s="6" t="s">
        <v>28</v>
      </c>
      <c r="L281">
        <v>1</v>
      </c>
      <c r="M281" t="s">
        <v>26</v>
      </c>
      <c r="N281" t="str">
        <f t="shared" si="34"/>
        <v>((select max("ResultID") from "ODM2Core"."Results"),8.89,'02/07/2013 04:37:00',-5,'nc','provisional',1,(select "UnitsID" from "ODM2Core"."Units" where "UnitsTypeCV" = 'time' and "UnitsName"='second')),</v>
      </c>
    </row>
    <row r="282" spans="1:14">
      <c r="A282" t="s">
        <v>16</v>
      </c>
      <c r="B282" s="2">
        <f t="shared" si="28"/>
        <v>41312</v>
      </c>
      <c r="C282" s="1">
        <v>0.19305555555555554</v>
      </c>
      <c r="D282" s="3">
        <f t="shared" si="29"/>
        <v>41312.193055555559</v>
      </c>
      <c r="E282">
        <v>8.89</v>
      </c>
      <c r="F282" t="s">
        <v>29</v>
      </c>
      <c r="G282">
        <f t="shared" si="30"/>
        <v>8.89</v>
      </c>
      <c r="H282" s="5">
        <f t="shared" si="31"/>
        <v>41312.193055555559</v>
      </c>
      <c r="I282">
        <f t="shared" si="32"/>
        <v>-5</v>
      </c>
      <c r="J282" t="str">
        <f t="shared" si="33"/>
        <v>nc</v>
      </c>
      <c r="K282" s="6" t="s">
        <v>28</v>
      </c>
      <c r="L282">
        <v>1</v>
      </c>
      <c r="M282" t="s">
        <v>26</v>
      </c>
      <c r="N282" t="str">
        <f t="shared" si="34"/>
        <v>((select max("ResultID") from "ODM2Core"."Results"),8.89,'02/07/2013 04:38:00',-5,'nc','provisional',1,(select "UnitsID" from "ODM2Core"."Units" where "UnitsTypeCV" = 'time' and "UnitsName"='second')),</v>
      </c>
    </row>
    <row r="283" spans="1:14">
      <c r="A283" t="s">
        <v>16</v>
      </c>
      <c r="B283" s="2">
        <f t="shared" si="28"/>
        <v>41312</v>
      </c>
      <c r="C283" s="1">
        <v>0.19375000000000001</v>
      </c>
      <c r="D283" s="3">
        <f t="shared" si="29"/>
        <v>41312.193749999999</v>
      </c>
      <c r="E283">
        <v>8.89</v>
      </c>
      <c r="F283" t="s">
        <v>29</v>
      </c>
      <c r="G283">
        <f t="shared" si="30"/>
        <v>8.89</v>
      </c>
      <c r="H283" s="5">
        <f t="shared" si="31"/>
        <v>41312.193749999999</v>
      </c>
      <c r="I283">
        <f t="shared" si="32"/>
        <v>-5</v>
      </c>
      <c r="J283" t="str">
        <f t="shared" si="33"/>
        <v>nc</v>
      </c>
      <c r="K283" s="6" t="s">
        <v>28</v>
      </c>
      <c r="L283">
        <v>1</v>
      </c>
      <c r="M283" t="s">
        <v>26</v>
      </c>
      <c r="N283" t="str">
        <f t="shared" si="34"/>
        <v>((select max("ResultID") from "ODM2Core"."Results"),8.89,'02/07/2013 04:39:00',-5,'nc','provisional',1,(select "UnitsID" from "ODM2Core"."Units" where "UnitsTypeCV" = 'time' and "UnitsName"='second')),</v>
      </c>
    </row>
    <row r="284" spans="1:14">
      <c r="A284" t="s">
        <v>16</v>
      </c>
      <c r="B284" s="2">
        <f t="shared" si="28"/>
        <v>41312</v>
      </c>
      <c r="C284" s="1">
        <v>0.19444444444444445</v>
      </c>
      <c r="D284" s="3">
        <f t="shared" si="29"/>
        <v>41312.194444444445</v>
      </c>
      <c r="E284">
        <v>9.1440000000000001</v>
      </c>
      <c r="F284" t="s">
        <v>29</v>
      </c>
      <c r="G284">
        <f t="shared" si="30"/>
        <v>9.1440000000000001</v>
      </c>
      <c r="H284" s="5">
        <f t="shared" si="31"/>
        <v>41312.194444444445</v>
      </c>
      <c r="I284">
        <f t="shared" si="32"/>
        <v>-5</v>
      </c>
      <c r="J284" t="str">
        <f t="shared" si="33"/>
        <v>nc</v>
      </c>
      <c r="K284" s="6" t="s">
        <v>28</v>
      </c>
      <c r="L284">
        <v>1</v>
      </c>
      <c r="M284" t="s">
        <v>26</v>
      </c>
      <c r="N284" t="str">
        <f t="shared" si="34"/>
        <v>((select max("ResultID") from "ODM2Core"."Results"),9.144,'02/07/2013 04:40:00',-5,'nc','provisional',1,(select "UnitsID" from "ODM2Core"."Units" where "UnitsTypeCV" = 'time' and "UnitsName"='second')),</v>
      </c>
    </row>
    <row r="285" spans="1:14">
      <c r="A285" t="s">
        <v>16</v>
      </c>
      <c r="B285" s="2">
        <f t="shared" si="28"/>
        <v>41312</v>
      </c>
      <c r="C285" s="1">
        <v>0.19513888888888889</v>
      </c>
      <c r="D285" s="3">
        <f t="shared" si="29"/>
        <v>41312.195138888892</v>
      </c>
      <c r="E285">
        <v>9.1440000000000001</v>
      </c>
      <c r="F285" t="s">
        <v>29</v>
      </c>
      <c r="G285">
        <f t="shared" si="30"/>
        <v>9.1440000000000001</v>
      </c>
      <c r="H285" s="5">
        <f t="shared" si="31"/>
        <v>41312.195138888892</v>
      </c>
      <c r="I285">
        <f t="shared" si="32"/>
        <v>-5</v>
      </c>
      <c r="J285" t="str">
        <f t="shared" si="33"/>
        <v>nc</v>
      </c>
      <c r="K285" s="6" t="s">
        <v>28</v>
      </c>
      <c r="L285">
        <v>1</v>
      </c>
      <c r="M285" t="s">
        <v>26</v>
      </c>
      <c r="N285" t="str">
        <f t="shared" si="34"/>
        <v>((select max("ResultID") from "ODM2Core"."Results"),9.144,'02/07/2013 04:41:00',-5,'nc','provisional',1,(select "UnitsID" from "ODM2Core"."Units" where "UnitsTypeCV" = 'time' and "UnitsName"='second')),</v>
      </c>
    </row>
    <row r="286" spans="1:14">
      <c r="A286" t="s">
        <v>16</v>
      </c>
      <c r="B286" s="2">
        <f t="shared" si="28"/>
        <v>41312</v>
      </c>
      <c r="C286" s="1">
        <v>0.19583333333333333</v>
      </c>
      <c r="D286" s="3">
        <f t="shared" si="29"/>
        <v>41312.195833333331</v>
      </c>
      <c r="E286">
        <v>9.1440000000000001</v>
      </c>
      <c r="F286" t="s">
        <v>29</v>
      </c>
      <c r="G286">
        <f t="shared" si="30"/>
        <v>9.1440000000000001</v>
      </c>
      <c r="H286" s="5">
        <f t="shared" si="31"/>
        <v>41312.195833333331</v>
      </c>
      <c r="I286">
        <f t="shared" si="32"/>
        <v>-5</v>
      </c>
      <c r="J286" t="str">
        <f t="shared" si="33"/>
        <v>nc</v>
      </c>
      <c r="K286" s="6" t="s">
        <v>28</v>
      </c>
      <c r="L286">
        <v>1</v>
      </c>
      <c r="M286" t="s">
        <v>26</v>
      </c>
      <c r="N286" t="str">
        <f t="shared" si="34"/>
        <v>((select max("ResultID") from "ODM2Core"."Results"),9.144,'02/07/2013 04:42:00',-5,'nc','provisional',1,(select "UnitsID" from "ODM2Core"."Units" where "UnitsTypeCV" = 'time' and "UnitsName"='second')),</v>
      </c>
    </row>
    <row r="287" spans="1:14">
      <c r="A287" t="s">
        <v>16</v>
      </c>
      <c r="B287" s="2">
        <f t="shared" si="28"/>
        <v>41312</v>
      </c>
      <c r="C287" s="1">
        <v>0.19652777777777777</v>
      </c>
      <c r="D287" s="3">
        <f t="shared" si="29"/>
        <v>41312.196527777778</v>
      </c>
      <c r="E287">
        <v>9.1440000000000001</v>
      </c>
      <c r="F287" t="s">
        <v>29</v>
      </c>
      <c r="G287">
        <f t="shared" si="30"/>
        <v>9.1440000000000001</v>
      </c>
      <c r="H287" s="5">
        <f t="shared" si="31"/>
        <v>41312.196527777778</v>
      </c>
      <c r="I287">
        <f t="shared" si="32"/>
        <v>-5</v>
      </c>
      <c r="J287" t="str">
        <f t="shared" si="33"/>
        <v>nc</v>
      </c>
      <c r="K287" s="6" t="s">
        <v>28</v>
      </c>
      <c r="L287">
        <v>1</v>
      </c>
      <c r="M287" t="s">
        <v>26</v>
      </c>
      <c r="N287" t="str">
        <f t="shared" si="34"/>
        <v>((select max("ResultID") from "ODM2Core"."Results"),9.144,'02/07/2013 04:43:00',-5,'nc','provisional',1,(select "UnitsID" from "ODM2Core"."Units" where "UnitsTypeCV" = 'time' and "UnitsName"='second')),</v>
      </c>
    </row>
    <row r="288" spans="1:14">
      <c r="A288" t="s">
        <v>16</v>
      </c>
      <c r="B288" s="2">
        <f t="shared" si="28"/>
        <v>41312</v>
      </c>
      <c r="C288" s="1">
        <v>0.19722222222222222</v>
      </c>
      <c r="D288" s="3">
        <f t="shared" si="29"/>
        <v>41312.197222222225</v>
      </c>
      <c r="E288">
        <v>9.1440000000000001</v>
      </c>
      <c r="F288" t="s">
        <v>29</v>
      </c>
      <c r="G288">
        <f t="shared" si="30"/>
        <v>9.1440000000000001</v>
      </c>
      <c r="H288" s="5">
        <f t="shared" si="31"/>
        <v>41312.197222222225</v>
      </c>
      <c r="I288">
        <f t="shared" si="32"/>
        <v>-5</v>
      </c>
      <c r="J288" t="str">
        <f t="shared" si="33"/>
        <v>nc</v>
      </c>
      <c r="K288" s="6" t="s">
        <v>28</v>
      </c>
      <c r="L288">
        <v>1</v>
      </c>
      <c r="M288" t="s">
        <v>26</v>
      </c>
      <c r="N288" t="str">
        <f t="shared" si="34"/>
        <v>((select max("ResultID") from "ODM2Core"."Results"),9.144,'02/07/2013 04:44:00',-5,'nc','provisional',1,(select "UnitsID" from "ODM2Core"."Units" where "UnitsTypeCV" = 'time' and "UnitsName"='second')),</v>
      </c>
    </row>
    <row r="289" spans="1:14">
      <c r="A289" t="s">
        <v>16</v>
      </c>
      <c r="B289" s="2">
        <f t="shared" si="28"/>
        <v>41312</v>
      </c>
      <c r="C289" s="1">
        <v>0.19791666666666666</v>
      </c>
      <c r="D289" s="3">
        <f t="shared" si="29"/>
        <v>41312.197916666664</v>
      </c>
      <c r="E289">
        <v>9.1440000000000001</v>
      </c>
      <c r="F289" t="s">
        <v>29</v>
      </c>
      <c r="G289">
        <f t="shared" si="30"/>
        <v>9.1440000000000001</v>
      </c>
      <c r="H289" s="5">
        <f t="shared" si="31"/>
        <v>41312.197916666664</v>
      </c>
      <c r="I289">
        <f t="shared" si="32"/>
        <v>-5</v>
      </c>
      <c r="J289" t="str">
        <f t="shared" si="33"/>
        <v>nc</v>
      </c>
      <c r="K289" s="6" t="s">
        <v>28</v>
      </c>
      <c r="L289">
        <v>1</v>
      </c>
      <c r="M289" t="s">
        <v>26</v>
      </c>
      <c r="N289" t="str">
        <f t="shared" si="34"/>
        <v>((select max("ResultID") from "ODM2Core"."Results"),9.144,'02/07/2013 04:45:00',-5,'nc','provisional',1,(select "UnitsID" from "ODM2Core"."Units" where "UnitsTypeCV" = 'time' and "UnitsName"='second')),</v>
      </c>
    </row>
    <row r="290" spans="1:14">
      <c r="A290" t="s">
        <v>16</v>
      </c>
      <c r="B290" s="2">
        <f t="shared" si="28"/>
        <v>41312</v>
      </c>
      <c r="C290" s="1">
        <v>0.1986111111111111</v>
      </c>
      <c r="D290" s="3">
        <f t="shared" si="29"/>
        <v>41312.198611111111</v>
      </c>
      <c r="E290">
        <v>9.1440000000000001</v>
      </c>
      <c r="F290" t="s">
        <v>29</v>
      </c>
      <c r="G290">
        <f t="shared" si="30"/>
        <v>9.1440000000000001</v>
      </c>
      <c r="H290" s="5">
        <f t="shared" si="31"/>
        <v>41312.198611111111</v>
      </c>
      <c r="I290">
        <f t="shared" si="32"/>
        <v>-5</v>
      </c>
      <c r="J290" t="str">
        <f t="shared" si="33"/>
        <v>nc</v>
      </c>
      <c r="K290" s="6" t="s">
        <v>28</v>
      </c>
      <c r="L290">
        <v>1</v>
      </c>
      <c r="M290" t="s">
        <v>26</v>
      </c>
      <c r="N290" t="str">
        <f t="shared" si="34"/>
        <v>((select max("ResultID") from "ODM2Core"."Results"),9.144,'02/07/2013 04:46:00',-5,'nc','provisional',1,(select "UnitsID" from "ODM2Core"."Units" where "UnitsTypeCV" = 'time' and "UnitsName"='second')),</v>
      </c>
    </row>
    <row r="291" spans="1:14">
      <c r="A291" t="s">
        <v>16</v>
      </c>
      <c r="B291" s="2">
        <f t="shared" si="28"/>
        <v>41312</v>
      </c>
      <c r="C291" s="1">
        <v>0.19930555555555554</v>
      </c>
      <c r="D291" s="3">
        <f t="shared" si="29"/>
        <v>41312.199305555558</v>
      </c>
      <c r="E291">
        <v>9.1440000000000001</v>
      </c>
      <c r="F291" t="s">
        <v>29</v>
      </c>
      <c r="G291">
        <f t="shared" si="30"/>
        <v>9.1440000000000001</v>
      </c>
      <c r="H291" s="5">
        <f t="shared" si="31"/>
        <v>41312.199305555558</v>
      </c>
      <c r="I291">
        <f t="shared" si="32"/>
        <v>-5</v>
      </c>
      <c r="J291" t="str">
        <f t="shared" si="33"/>
        <v>nc</v>
      </c>
      <c r="K291" s="6" t="s">
        <v>28</v>
      </c>
      <c r="L291">
        <v>1</v>
      </c>
      <c r="M291" t="s">
        <v>26</v>
      </c>
      <c r="N291" t="str">
        <f t="shared" si="34"/>
        <v>((select max("ResultID") from "ODM2Core"."Results"),9.144,'02/07/2013 04:47:00',-5,'nc','provisional',1,(select "UnitsID" from "ODM2Core"."Units" where "UnitsTypeCV" = 'time' and "UnitsName"='second')),</v>
      </c>
    </row>
    <row r="292" spans="1:14">
      <c r="A292" t="s">
        <v>16</v>
      </c>
      <c r="B292" s="2">
        <f t="shared" si="28"/>
        <v>41312</v>
      </c>
      <c r="C292" s="1">
        <v>0.19999999999999998</v>
      </c>
      <c r="D292" s="3">
        <f t="shared" si="29"/>
        <v>41312.199999999997</v>
      </c>
      <c r="E292">
        <v>9.1440000000000001</v>
      </c>
      <c r="F292" t="s">
        <v>29</v>
      </c>
      <c r="G292">
        <f t="shared" si="30"/>
        <v>9.1440000000000001</v>
      </c>
      <c r="H292" s="5">
        <f t="shared" si="31"/>
        <v>41312.199999999997</v>
      </c>
      <c r="I292">
        <f t="shared" si="32"/>
        <v>-5</v>
      </c>
      <c r="J292" t="str">
        <f t="shared" si="33"/>
        <v>nc</v>
      </c>
      <c r="K292" s="6" t="s">
        <v>28</v>
      </c>
      <c r="L292">
        <v>1</v>
      </c>
      <c r="M292" t="s">
        <v>26</v>
      </c>
      <c r="N292" t="str">
        <f t="shared" si="34"/>
        <v>((select max("ResultID") from "ODM2Core"."Results"),9.144,'02/07/2013 04:48:00',-5,'nc','provisional',1,(select "UnitsID" from "ODM2Core"."Units" where "UnitsTypeCV" = 'time' and "UnitsName"='second')),</v>
      </c>
    </row>
    <row r="293" spans="1:14">
      <c r="A293" t="s">
        <v>16</v>
      </c>
      <c r="B293" s="2">
        <f t="shared" si="28"/>
        <v>41312</v>
      </c>
      <c r="C293" s="1">
        <v>0.20069444444444443</v>
      </c>
      <c r="D293" s="3">
        <f t="shared" si="29"/>
        <v>41312.200694444444</v>
      </c>
      <c r="E293">
        <v>9.1440000000000001</v>
      </c>
      <c r="F293" t="s">
        <v>29</v>
      </c>
      <c r="G293">
        <f t="shared" si="30"/>
        <v>9.1440000000000001</v>
      </c>
      <c r="H293" s="5">
        <f t="shared" si="31"/>
        <v>41312.200694444444</v>
      </c>
      <c r="I293">
        <f t="shared" si="32"/>
        <v>-5</v>
      </c>
      <c r="J293" t="str">
        <f t="shared" si="33"/>
        <v>nc</v>
      </c>
      <c r="K293" s="6" t="s">
        <v>28</v>
      </c>
      <c r="L293">
        <v>1</v>
      </c>
      <c r="M293" t="s">
        <v>26</v>
      </c>
      <c r="N293" t="str">
        <f t="shared" si="34"/>
        <v>((select max("ResultID") from "ODM2Core"."Results"),9.144,'02/07/2013 04:49:00',-5,'nc','provisional',1,(select "UnitsID" from "ODM2Core"."Units" where "UnitsTypeCV" = 'time' and "UnitsName"='second')),</v>
      </c>
    </row>
    <row r="294" spans="1:14">
      <c r="A294" t="s">
        <v>16</v>
      </c>
      <c r="B294" s="2">
        <f t="shared" si="28"/>
        <v>41312</v>
      </c>
      <c r="C294" s="1">
        <v>0.20138888888888887</v>
      </c>
      <c r="D294" s="3">
        <f t="shared" si="29"/>
        <v>41312.201388888891</v>
      </c>
      <c r="E294">
        <v>9.1440000000000001</v>
      </c>
      <c r="F294" t="s">
        <v>29</v>
      </c>
      <c r="G294">
        <f t="shared" si="30"/>
        <v>9.1440000000000001</v>
      </c>
      <c r="H294" s="5">
        <f t="shared" si="31"/>
        <v>41312.201388888891</v>
      </c>
      <c r="I294">
        <f t="shared" si="32"/>
        <v>-5</v>
      </c>
      <c r="J294" t="str">
        <f t="shared" si="33"/>
        <v>nc</v>
      </c>
      <c r="K294" s="6" t="s">
        <v>28</v>
      </c>
      <c r="L294">
        <v>1</v>
      </c>
      <c r="M294" t="s">
        <v>26</v>
      </c>
      <c r="N294" t="str">
        <f t="shared" si="34"/>
        <v>((select max("ResultID") from "ODM2Core"."Results"),9.144,'02/07/2013 04:50:00',-5,'nc','provisional',1,(select "UnitsID" from "ODM2Core"."Units" where "UnitsTypeCV" = 'time' and "UnitsName"='second')),</v>
      </c>
    </row>
    <row r="295" spans="1:14">
      <c r="A295" t="s">
        <v>16</v>
      </c>
      <c r="B295" s="2">
        <f t="shared" si="28"/>
        <v>41312</v>
      </c>
      <c r="C295" s="1">
        <v>0.20208333333333331</v>
      </c>
      <c r="D295" s="3">
        <f t="shared" si="29"/>
        <v>41312.20208333333</v>
      </c>
      <c r="E295">
        <v>9.1440000000000001</v>
      </c>
      <c r="F295" t="s">
        <v>29</v>
      </c>
      <c r="G295">
        <f t="shared" si="30"/>
        <v>9.1440000000000001</v>
      </c>
      <c r="H295" s="5">
        <f t="shared" si="31"/>
        <v>41312.20208333333</v>
      </c>
      <c r="I295">
        <f t="shared" si="32"/>
        <v>-5</v>
      </c>
      <c r="J295" t="str">
        <f t="shared" si="33"/>
        <v>nc</v>
      </c>
      <c r="K295" s="6" t="s">
        <v>28</v>
      </c>
      <c r="L295">
        <v>1</v>
      </c>
      <c r="M295" t="s">
        <v>26</v>
      </c>
      <c r="N295" t="str">
        <f t="shared" si="34"/>
        <v>((select max("ResultID") from "ODM2Core"."Results"),9.144,'02/07/2013 04:51:00',-5,'nc','provisional',1,(select "UnitsID" from "ODM2Core"."Units" where "UnitsTypeCV" = 'time' and "UnitsName"='second')),</v>
      </c>
    </row>
    <row r="296" spans="1:14">
      <c r="A296" t="s">
        <v>16</v>
      </c>
      <c r="B296" s="2">
        <f t="shared" si="28"/>
        <v>41312</v>
      </c>
      <c r="C296" s="1">
        <v>0.20277777777777781</v>
      </c>
      <c r="D296" s="3">
        <f t="shared" si="29"/>
        <v>41312.202777777777</v>
      </c>
      <c r="E296">
        <v>9.1440000000000001</v>
      </c>
      <c r="F296" t="s">
        <v>29</v>
      </c>
      <c r="G296">
        <f t="shared" si="30"/>
        <v>9.1440000000000001</v>
      </c>
      <c r="H296" s="5">
        <f t="shared" si="31"/>
        <v>41312.202777777777</v>
      </c>
      <c r="I296">
        <f t="shared" si="32"/>
        <v>-5</v>
      </c>
      <c r="J296" t="str">
        <f t="shared" si="33"/>
        <v>nc</v>
      </c>
      <c r="K296" s="6" t="s">
        <v>28</v>
      </c>
      <c r="L296">
        <v>1</v>
      </c>
      <c r="M296" t="s">
        <v>26</v>
      </c>
      <c r="N296" t="str">
        <f t="shared" si="34"/>
        <v>((select max("ResultID") from "ODM2Core"."Results"),9.144,'02/07/2013 04:52:00',-5,'nc','provisional',1,(select "UnitsID" from "ODM2Core"."Units" where "UnitsTypeCV" = 'time' and "UnitsName"='second')),</v>
      </c>
    </row>
    <row r="297" spans="1:14">
      <c r="A297" t="s">
        <v>16</v>
      </c>
      <c r="B297" s="2">
        <f t="shared" si="28"/>
        <v>41312</v>
      </c>
      <c r="C297" s="1">
        <v>0.20347222222222219</v>
      </c>
      <c r="D297" s="3">
        <f t="shared" si="29"/>
        <v>41312.203472222223</v>
      </c>
      <c r="E297">
        <v>9.1440000000000001</v>
      </c>
      <c r="F297" t="s">
        <v>29</v>
      </c>
      <c r="G297">
        <f t="shared" si="30"/>
        <v>9.1440000000000001</v>
      </c>
      <c r="H297" s="5">
        <f t="shared" si="31"/>
        <v>41312.203472222223</v>
      </c>
      <c r="I297">
        <f t="shared" si="32"/>
        <v>-5</v>
      </c>
      <c r="J297" t="str">
        <f t="shared" si="33"/>
        <v>nc</v>
      </c>
      <c r="K297" s="6" t="s">
        <v>28</v>
      </c>
      <c r="L297">
        <v>1</v>
      </c>
      <c r="M297" t="s">
        <v>26</v>
      </c>
      <c r="N297" t="str">
        <f t="shared" si="34"/>
        <v>((select max("ResultID") from "ODM2Core"."Results"),9.144,'02/07/2013 04:53:00',-5,'nc','provisional',1,(select "UnitsID" from "ODM2Core"."Units" where "UnitsTypeCV" = 'time' and "UnitsName"='second')),</v>
      </c>
    </row>
    <row r="298" spans="1:14">
      <c r="A298" t="s">
        <v>16</v>
      </c>
      <c r="B298" s="2">
        <f t="shared" si="28"/>
        <v>41312</v>
      </c>
      <c r="C298" s="1">
        <v>0.20416666666666669</v>
      </c>
      <c r="D298" s="3">
        <f t="shared" si="29"/>
        <v>41312.20416666667</v>
      </c>
      <c r="E298">
        <v>9.1440000000000001</v>
      </c>
      <c r="F298" t="s">
        <v>29</v>
      </c>
      <c r="G298">
        <f t="shared" si="30"/>
        <v>9.1440000000000001</v>
      </c>
      <c r="H298" s="5">
        <f t="shared" si="31"/>
        <v>41312.20416666667</v>
      </c>
      <c r="I298">
        <f t="shared" si="32"/>
        <v>-5</v>
      </c>
      <c r="J298" t="str">
        <f t="shared" si="33"/>
        <v>nc</v>
      </c>
      <c r="K298" s="6" t="s">
        <v>28</v>
      </c>
      <c r="L298">
        <v>1</v>
      </c>
      <c r="M298" t="s">
        <v>26</v>
      </c>
      <c r="N298" t="str">
        <f t="shared" si="34"/>
        <v>((select max("ResultID") from "ODM2Core"."Results"),9.144,'02/07/2013 04:54:00',-5,'nc','provisional',1,(select "UnitsID" from "ODM2Core"."Units" where "UnitsTypeCV" = 'time' and "UnitsName"='second')),</v>
      </c>
    </row>
    <row r="299" spans="1:14">
      <c r="A299" t="s">
        <v>16</v>
      </c>
      <c r="B299" s="2">
        <f t="shared" si="28"/>
        <v>41312</v>
      </c>
      <c r="C299" s="1">
        <v>0.20486111111111113</v>
      </c>
      <c r="D299" s="3">
        <f t="shared" si="29"/>
        <v>41312.204861111109</v>
      </c>
      <c r="E299">
        <v>9.1440000000000001</v>
      </c>
      <c r="F299" t="s">
        <v>29</v>
      </c>
      <c r="G299">
        <f t="shared" si="30"/>
        <v>9.1440000000000001</v>
      </c>
      <c r="H299" s="5">
        <f t="shared" si="31"/>
        <v>41312.204861111109</v>
      </c>
      <c r="I299">
        <f t="shared" si="32"/>
        <v>-5</v>
      </c>
      <c r="J299" t="str">
        <f t="shared" si="33"/>
        <v>nc</v>
      </c>
      <c r="K299" s="6" t="s">
        <v>28</v>
      </c>
      <c r="L299">
        <v>1</v>
      </c>
      <c r="M299" t="s">
        <v>26</v>
      </c>
      <c r="N299" t="str">
        <f t="shared" si="34"/>
        <v>((select max("ResultID") from "ODM2Core"."Results"),9.144,'02/07/2013 04:55:00',-5,'nc','provisional',1,(select "UnitsID" from "ODM2Core"."Units" where "UnitsTypeCV" = 'time' and "UnitsName"='second')),</v>
      </c>
    </row>
    <row r="300" spans="1:14">
      <c r="A300" t="s">
        <v>16</v>
      </c>
      <c r="B300" s="2">
        <f t="shared" si="28"/>
        <v>41312</v>
      </c>
      <c r="C300" s="1">
        <v>0.20555555555555557</v>
      </c>
      <c r="D300" s="3">
        <f t="shared" si="29"/>
        <v>41312.205555555556</v>
      </c>
      <c r="E300">
        <v>9.1440000000000001</v>
      </c>
      <c r="F300" t="s">
        <v>29</v>
      </c>
      <c r="G300">
        <f t="shared" si="30"/>
        <v>9.1440000000000001</v>
      </c>
      <c r="H300" s="5">
        <f t="shared" si="31"/>
        <v>41312.205555555556</v>
      </c>
      <c r="I300">
        <f t="shared" si="32"/>
        <v>-5</v>
      </c>
      <c r="J300" t="str">
        <f t="shared" si="33"/>
        <v>nc</v>
      </c>
      <c r="K300" s="6" t="s">
        <v>28</v>
      </c>
      <c r="L300">
        <v>1</v>
      </c>
      <c r="M300" t="s">
        <v>26</v>
      </c>
      <c r="N300" t="str">
        <f t="shared" si="34"/>
        <v>((select max("ResultID") from "ODM2Core"."Results"),9.144,'02/07/2013 04:56:00',-5,'nc','provisional',1,(select "UnitsID" from "ODM2Core"."Units" where "UnitsTypeCV" = 'time' and "UnitsName"='second')),</v>
      </c>
    </row>
    <row r="301" spans="1:14">
      <c r="A301" t="s">
        <v>16</v>
      </c>
      <c r="B301" s="2">
        <f t="shared" si="28"/>
        <v>41312</v>
      </c>
      <c r="C301" s="1">
        <v>0.20625000000000002</v>
      </c>
      <c r="D301" s="3">
        <f t="shared" si="29"/>
        <v>41312.206250000003</v>
      </c>
      <c r="E301">
        <v>9.1440000000000001</v>
      </c>
      <c r="F301" t="s">
        <v>29</v>
      </c>
      <c r="G301">
        <f t="shared" si="30"/>
        <v>9.1440000000000001</v>
      </c>
      <c r="H301" s="5">
        <f t="shared" si="31"/>
        <v>41312.206250000003</v>
      </c>
      <c r="I301">
        <f t="shared" si="32"/>
        <v>-5</v>
      </c>
      <c r="J301" t="str">
        <f t="shared" si="33"/>
        <v>nc</v>
      </c>
      <c r="K301" s="6" t="s">
        <v>28</v>
      </c>
      <c r="L301">
        <v>1</v>
      </c>
      <c r="M301" t="s">
        <v>26</v>
      </c>
      <c r="N301" t="str">
        <f t="shared" si="34"/>
        <v>((select max("ResultID") from "ODM2Core"."Results"),9.144,'02/07/2013 04:57:00',-5,'nc','provisional',1,(select "UnitsID" from "ODM2Core"."Units" where "UnitsTypeCV" = 'time' and "UnitsName"='second')),</v>
      </c>
    </row>
    <row r="302" spans="1:14">
      <c r="A302" t="s">
        <v>16</v>
      </c>
      <c r="B302" s="2">
        <f t="shared" si="28"/>
        <v>41312</v>
      </c>
      <c r="C302" s="1">
        <v>0.20694444444444446</v>
      </c>
      <c r="D302" s="3">
        <f t="shared" si="29"/>
        <v>41312.206944444442</v>
      </c>
      <c r="E302">
        <v>9.1440000000000001</v>
      </c>
      <c r="F302" t="s">
        <v>29</v>
      </c>
      <c r="G302">
        <f t="shared" si="30"/>
        <v>9.1440000000000001</v>
      </c>
      <c r="H302" s="5">
        <f t="shared" si="31"/>
        <v>41312.206944444442</v>
      </c>
      <c r="I302">
        <f t="shared" si="32"/>
        <v>-5</v>
      </c>
      <c r="J302" t="str">
        <f t="shared" si="33"/>
        <v>nc</v>
      </c>
      <c r="K302" s="6" t="s">
        <v>28</v>
      </c>
      <c r="L302">
        <v>1</v>
      </c>
      <c r="M302" t="s">
        <v>26</v>
      </c>
      <c r="N302" t="str">
        <f t="shared" si="34"/>
        <v>((select max("ResultID") from "ODM2Core"."Results"),9.144,'02/07/2013 04:58:00',-5,'nc','provisional',1,(select "UnitsID" from "ODM2Core"."Units" where "UnitsTypeCV" = 'time' and "UnitsName"='second')),</v>
      </c>
    </row>
    <row r="303" spans="1:14">
      <c r="A303" t="s">
        <v>16</v>
      </c>
      <c r="B303" s="2">
        <f t="shared" si="28"/>
        <v>41312</v>
      </c>
      <c r="C303" s="1">
        <v>0.2076388888888889</v>
      </c>
      <c r="D303" s="3">
        <f t="shared" si="29"/>
        <v>41312.207638888889</v>
      </c>
      <c r="E303">
        <v>9.1440000000000001</v>
      </c>
      <c r="F303" t="s">
        <v>29</v>
      </c>
      <c r="G303">
        <f t="shared" si="30"/>
        <v>9.1440000000000001</v>
      </c>
      <c r="H303" s="5">
        <f t="shared" si="31"/>
        <v>41312.207638888889</v>
      </c>
      <c r="I303">
        <f t="shared" si="32"/>
        <v>-5</v>
      </c>
      <c r="J303" t="str">
        <f t="shared" si="33"/>
        <v>nc</v>
      </c>
      <c r="K303" s="6" t="s">
        <v>28</v>
      </c>
      <c r="L303">
        <v>1</v>
      </c>
      <c r="M303" t="s">
        <v>26</v>
      </c>
      <c r="N303" t="str">
        <f t="shared" si="34"/>
        <v>((select max("ResultID") from "ODM2Core"."Results"),9.144,'02/07/2013 04:59:00',-5,'nc','provisional',1,(select "UnitsID" from "ODM2Core"."Units" where "UnitsTypeCV" = 'time' and "UnitsName"='second')),</v>
      </c>
    </row>
    <row r="304" spans="1:14">
      <c r="A304" t="s">
        <v>16</v>
      </c>
      <c r="B304" s="2">
        <f t="shared" si="28"/>
        <v>41312</v>
      </c>
      <c r="C304" s="1">
        <v>0.20833333333333334</v>
      </c>
      <c r="D304" s="3">
        <f t="shared" si="29"/>
        <v>41312.208333333336</v>
      </c>
      <c r="E304">
        <v>9.1440000000000001</v>
      </c>
      <c r="F304" t="s">
        <v>29</v>
      </c>
      <c r="G304">
        <f t="shared" si="30"/>
        <v>9.1440000000000001</v>
      </c>
      <c r="H304" s="5">
        <f t="shared" si="31"/>
        <v>41312.208333333336</v>
      </c>
      <c r="I304">
        <f t="shared" si="32"/>
        <v>-5</v>
      </c>
      <c r="J304" t="str">
        <f t="shared" si="33"/>
        <v>nc</v>
      </c>
      <c r="K304" s="6" t="s">
        <v>28</v>
      </c>
      <c r="L304">
        <v>1</v>
      </c>
      <c r="M304" t="s">
        <v>26</v>
      </c>
      <c r="N304" t="str">
        <f t="shared" si="34"/>
        <v>((select max("ResultID") from "ODM2Core"."Results"),9.144,'02/07/2013 05:00:00',-5,'nc','provisional',1,(select "UnitsID" from "ODM2Core"."Units" where "UnitsTypeCV" = 'time' and "UnitsName"='second')),</v>
      </c>
    </row>
    <row r="305" spans="1:14">
      <c r="A305" t="s">
        <v>16</v>
      </c>
      <c r="B305" s="2">
        <f t="shared" si="28"/>
        <v>41312</v>
      </c>
      <c r="C305" s="1">
        <v>0.20902777777777778</v>
      </c>
      <c r="D305" s="3">
        <f t="shared" si="29"/>
        <v>41312.209027777775</v>
      </c>
      <c r="E305">
        <v>9.1440000000000001</v>
      </c>
      <c r="F305" t="s">
        <v>29</v>
      </c>
      <c r="G305">
        <f t="shared" si="30"/>
        <v>9.1440000000000001</v>
      </c>
      <c r="H305" s="5">
        <f t="shared" si="31"/>
        <v>41312.209027777775</v>
      </c>
      <c r="I305">
        <f t="shared" si="32"/>
        <v>-5</v>
      </c>
      <c r="J305" t="str">
        <f t="shared" si="33"/>
        <v>nc</v>
      </c>
      <c r="K305" s="6" t="s">
        <v>28</v>
      </c>
      <c r="L305">
        <v>1</v>
      </c>
      <c r="M305" t="s">
        <v>26</v>
      </c>
      <c r="N305" t="str">
        <f t="shared" si="34"/>
        <v>((select max("ResultID") from "ODM2Core"."Results"),9.144,'02/07/2013 05:01:00',-5,'nc','provisional',1,(select "UnitsID" from "ODM2Core"."Units" where "UnitsTypeCV" = 'time' and "UnitsName"='second')),</v>
      </c>
    </row>
    <row r="306" spans="1:14">
      <c r="A306" t="s">
        <v>16</v>
      </c>
      <c r="B306" s="2">
        <f t="shared" si="28"/>
        <v>41312</v>
      </c>
      <c r="C306" s="1">
        <v>0.20972222222222223</v>
      </c>
      <c r="D306" s="3">
        <f t="shared" si="29"/>
        <v>41312.209722222222</v>
      </c>
      <c r="E306">
        <v>9.1440000000000001</v>
      </c>
      <c r="F306" t="s">
        <v>29</v>
      </c>
      <c r="G306">
        <f t="shared" si="30"/>
        <v>9.1440000000000001</v>
      </c>
      <c r="H306" s="5">
        <f t="shared" si="31"/>
        <v>41312.209722222222</v>
      </c>
      <c r="I306">
        <f t="shared" si="32"/>
        <v>-5</v>
      </c>
      <c r="J306" t="str">
        <f t="shared" si="33"/>
        <v>nc</v>
      </c>
      <c r="K306" s="6" t="s">
        <v>28</v>
      </c>
      <c r="L306">
        <v>1</v>
      </c>
      <c r="M306" t="s">
        <v>26</v>
      </c>
      <c r="N306" t="str">
        <f t="shared" si="34"/>
        <v>((select max("ResultID") from "ODM2Core"."Results"),9.144,'02/07/2013 05:02:00',-5,'nc','provisional',1,(select "UnitsID" from "ODM2Core"."Units" where "UnitsTypeCV" = 'time' and "UnitsName"='second')),</v>
      </c>
    </row>
    <row r="307" spans="1:14">
      <c r="A307" t="s">
        <v>16</v>
      </c>
      <c r="B307" s="2">
        <f t="shared" si="28"/>
        <v>41312</v>
      </c>
      <c r="C307" s="1">
        <v>0.21041666666666667</v>
      </c>
      <c r="D307" s="3">
        <f t="shared" si="29"/>
        <v>41312.210416666669</v>
      </c>
      <c r="E307">
        <v>9.1440000000000001</v>
      </c>
      <c r="F307" t="s">
        <v>29</v>
      </c>
      <c r="G307">
        <f t="shared" si="30"/>
        <v>9.1440000000000001</v>
      </c>
      <c r="H307" s="5">
        <f t="shared" si="31"/>
        <v>41312.210416666669</v>
      </c>
      <c r="I307">
        <f t="shared" si="32"/>
        <v>-5</v>
      </c>
      <c r="J307" t="str">
        <f t="shared" si="33"/>
        <v>nc</v>
      </c>
      <c r="K307" s="6" t="s">
        <v>28</v>
      </c>
      <c r="L307">
        <v>1</v>
      </c>
      <c r="M307" t="s">
        <v>26</v>
      </c>
      <c r="N307" t="str">
        <f t="shared" si="34"/>
        <v>((select max("ResultID") from "ODM2Core"."Results"),9.144,'02/07/2013 05:03:00',-5,'nc','provisional',1,(select "UnitsID" from "ODM2Core"."Units" where "UnitsTypeCV" = 'time' and "UnitsName"='second')),</v>
      </c>
    </row>
    <row r="308" spans="1:14">
      <c r="A308" t="s">
        <v>16</v>
      </c>
      <c r="B308" s="2">
        <f t="shared" si="28"/>
        <v>41312</v>
      </c>
      <c r="C308" s="1">
        <v>0.21111111111111111</v>
      </c>
      <c r="D308" s="3">
        <f t="shared" si="29"/>
        <v>41312.211111111108</v>
      </c>
      <c r="E308">
        <v>9.1440000000000001</v>
      </c>
      <c r="F308" t="s">
        <v>29</v>
      </c>
      <c r="G308">
        <f t="shared" si="30"/>
        <v>9.1440000000000001</v>
      </c>
      <c r="H308" s="5">
        <f t="shared" si="31"/>
        <v>41312.211111111108</v>
      </c>
      <c r="I308">
        <f t="shared" si="32"/>
        <v>-5</v>
      </c>
      <c r="J308" t="str">
        <f t="shared" si="33"/>
        <v>nc</v>
      </c>
      <c r="K308" s="6" t="s">
        <v>28</v>
      </c>
      <c r="L308">
        <v>1</v>
      </c>
      <c r="M308" t="s">
        <v>26</v>
      </c>
      <c r="N308" t="str">
        <f t="shared" si="34"/>
        <v>((select max("ResultID") from "ODM2Core"."Results"),9.144,'02/07/2013 05:04:00',-5,'nc','provisional',1,(select "UnitsID" from "ODM2Core"."Units" where "UnitsTypeCV" = 'time' and "UnitsName"='second')),</v>
      </c>
    </row>
    <row r="309" spans="1:14">
      <c r="A309" t="s">
        <v>16</v>
      </c>
      <c r="B309" s="2">
        <f t="shared" si="28"/>
        <v>41312</v>
      </c>
      <c r="C309" s="1">
        <v>0.21180555555555555</v>
      </c>
      <c r="D309" s="3">
        <f t="shared" si="29"/>
        <v>41312.211805555555</v>
      </c>
      <c r="E309">
        <v>9.1440000000000001</v>
      </c>
      <c r="F309" t="s">
        <v>29</v>
      </c>
      <c r="G309">
        <f t="shared" si="30"/>
        <v>9.1440000000000001</v>
      </c>
      <c r="H309" s="5">
        <f t="shared" si="31"/>
        <v>41312.211805555555</v>
      </c>
      <c r="I309">
        <f t="shared" si="32"/>
        <v>-5</v>
      </c>
      <c r="J309" t="str">
        <f t="shared" si="33"/>
        <v>nc</v>
      </c>
      <c r="K309" s="6" t="s">
        <v>28</v>
      </c>
      <c r="L309">
        <v>1</v>
      </c>
      <c r="M309" t="s">
        <v>26</v>
      </c>
      <c r="N309" t="str">
        <f t="shared" si="34"/>
        <v>((select max("ResultID") from "ODM2Core"."Results"),9.144,'02/07/2013 05:05:00',-5,'nc','provisional',1,(select "UnitsID" from "ODM2Core"."Units" where "UnitsTypeCV" = 'time' and "UnitsName"='second')),</v>
      </c>
    </row>
    <row r="310" spans="1:14">
      <c r="A310" t="s">
        <v>16</v>
      </c>
      <c r="B310" s="2">
        <f t="shared" si="28"/>
        <v>41312</v>
      </c>
      <c r="C310" s="1">
        <v>0.21249999999999999</v>
      </c>
      <c r="D310" s="3">
        <f t="shared" si="29"/>
        <v>41312.212500000001</v>
      </c>
      <c r="E310">
        <v>9.1440000000000001</v>
      </c>
      <c r="F310" t="s">
        <v>29</v>
      </c>
      <c r="G310">
        <f t="shared" si="30"/>
        <v>9.1440000000000001</v>
      </c>
      <c r="H310" s="5">
        <f t="shared" si="31"/>
        <v>41312.212500000001</v>
      </c>
      <c r="I310">
        <f t="shared" si="32"/>
        <v>-5</v>
      </c>
      <c r="J310" t="str">
        <f t="shared" si="33"/>
        <v>nc</v>
      </c>
      <c r="K310" s="6" t="s">
        <v>28</v>
      </c>
      <c r="L310">
        <v>1</v>
      </c>
      <c r="M310" t="s">
        <v>26</v>
      </c>
      <c r="N310" t="str">
        <f t="shared" si="34"/>
        <v>((select max("ResultID") from "ODM2Core"."Results"),9.144,'02/07/2013 05:06:00',-5,'nc','provisional',1,(select "UnitsID" from "ODM2Core"."Units" where "UnitsTypeCV" = 'time' and "UnitsName"='second')),</v>
      </c>
    </row>
    <row r="311" spans="1:14">
      <c r="A311" t="s">
        <v>16</v>
      </c>
      <c r="B311" s="2">
        <f t="shared" si="28"/>
        <v>41312</v>
      </c>
      <c r="C311" s="1">
        <v>0.21319444444444444</v>
      </c>
      <c r="D311" s="3">
        <f t="shared" si="29"/>
        <v>41312.213194444441</v>
      </c>
      <c r="E311">
        <v>9.1440000000000001</v>
      </c>
      <c r="F311" t="s">
        <v>29</v>
      </c>
      <c r="G311">
        <f t="shared" si="30"/>
        <v>9.1440000000000001</v>
      </c>
      <c r="H311" s="5">
        <f t="shared" si="31"/>
        <v>41312.213194444441</v>
      </c>
      <c r="I311">
        <f t="shared" si="32"/>
        <v>-5</v>
      </c>
      <c r="J311" t="str">
        <f t="shared" si="33"/>
        <v>nc</v>
      </c>
      <c r="K311" s="6" t="s">
        <v>28</v>
      </c>
      <c r="L311">
        <v>1</v>
      </c>
      <c r="M311" t="s">
        <v>26</v>
      </c>
      <c r="N311" t="str">
        <f t="shared" si="34"/>
        <v>((select max("ResultID") from "ODM2Core"."Results"),9.144,'02/07/2013 05:07:00',-5,'nc','provisional',1,(select "UnitsID" from "ODM2Core"."Units" where "UnitsTypeCV" = 'time' and "UnitsName"='second')),</v>
      </c>
    </row>
    <row r="312" spans="1:14">
      <c r="A312" t="s">
        <v>16</v>
      </c>
      <c r="B312" s="2">
        <f t="shared" si="28"/>
        <v>41312</v>
      </c>
      <c r="C312" s="1">
        <v>0.21388888888888891</v>
      </c>
      <c r="D312" s="3">
        <f t="shared" si="29"/>
        <v>41312.213888888888</v>
      </c>
      <c r="E312">
        <v>9.1440000000000001</v>
      </c>
      <c r="F312" t="s">
        <v>29</v>
      </c>
      <c r="G312">
        <f t="shared" si="30"/>
        <v>9.1440000000000001</v>
      </c>
      <c r="H312" s="5">
        <f t="shared" si="31"/>
        <v>41312.213888888888</v>
      </c>
      <c r="I312">
        <f t="shared" si="32"/>
        <v>-5</v>
      </c>
      <c r="J312" t="str">
        <f t="shared" si="33"/>
        <v>nc</v>
      </c>
      <c r="K312" s="6" t="s">
        <v>28</v>
      </c>
      <c r="L312">
        <v>1</v>
      </c>
      <c r="M312" t="s">
        <v>26</v>
      </c>
      <c r="N312" t="str">
        <f t="shared" si="34"/>
        <v>((select max("ResultID") from "ODM2Core"."Results"),9.144,'02/07/2013 05:08:00',-5,'nc','provisional',1,(select "UnitsID" from "ODM2Core"."Units" where "UnitsTypeCV" = 'time' and "UnitsName"='second')),</v>
      </c>
    </row>
    <row r="313" spans="1:14">
      <c r="A313" t="s">
        <v>16</v>
      </c>
      <c r="B313" s="2">
        <f t="shared" si="28"/>
        <v>41312</v>
      </c>
      <c r="C313" s="1">
        <v>0.21458333333333335</v>
      </c>
      <c r="D313" s="3">
        <f t="shared" si="29"/>
        <v>41312.214583333334</v>
      </c>
      <c r="E313">
        <v>9.1440000000000001</v>
      </c>
      <c r="F313" t="s">
        <v>29</v>
      </c>
      <c r="G313">
        <f t="shared" si="30"/>
        <v>9.1440000000000001</v>
      </c>
      <c r="H313" s="5">
        <f t="shared" si="31"/>
        <v>41312.214583333334</v>
      </c>
      <c r="I313">
        <f t="shared" si="32"/>
        <v>-5</v>
      </c>
      <c r="J313" t="str">
        <f t="shared" si="33"/>
        <v>nc</v>
      </c>
      <c r="K313" s="6" t="s">
        <v>28</v>
      </c>
      <c r="L313">
        <v>1</v>
      </c>
      <c r="M313" t="s">
        <v>26</v>
      </c>
      <c r="N313" t="str">
        <f t="shared" si="34"/>
        <v>((select max("ResultID") from "ODM2Core"."Results"),9.144,'02/07/2013 05:09:00',-5,'nc','provisional',1,(select "UnitsID" from "ODM2Core"."Units" where "UnitsTypeCV" = 'time' and "UnitsName"='second')),</v>
      </c>
    </row>
    <row r="314" spans="1:14">
      <c r="A314" t="s">
        <v>16</v>
      </c>
      <c r="B314" s="2">
        <f t="shared" si="28"/>
        <v>41312</v>
      </c>
      <c r="C314" s="1">
        <v>0.21527777777777779</v>
      </c>
      <c r="D314" s="3">
        <f t="shared" si="29"/>
        <v>41312.215277777781</v>
      </c>
      <c r="E314">
        <v>9.1440000000000001</v>
      </c>
      <c r="F314" t="s">
        <v>29</v>
      </c>
      <c r="G314">
        <f t="shared" si="30"/>
        <v>9.1440000000000001</v>
      </c>
      <c r="H314" s="5">
        <f t="shared" si="31"/>
        <v>41312.215277777781</v>
      </c>
      <c r="I314">
        <f t="shared" si="32"/>
        <v>-5</v>
      </c>
      <c r="J314" t="str">
        <f t="shared" si="33"/>
        <v>nc</v>
      </c>
      <c r="K314" s="6" t="s">
        <v>28</v>
      </c>
      <c r="L314">
        <v>1</v>
      </c>
      <c r="M314" t="s">
        <v>26</v>
      </c>
      <c r="N314" t="str">
        <f t="shared" si="34"/>
        <v>((select max("ResultID") from "ODM2Core"."Results"),9.144,'02/07/2013 05:10:00',-5,'nc','provisional',1,(select "UnitsID" from "ODM2Core"."Units" where "UnitsTypeCV" = 'time' and "UnitsName"='second')),</v>
      </c>
    </row>
    <row r="315" spans="1:14">
      <c r="A315" t="s">
        <v>16</v>
      </c>
      <c r="B315" s="2">
        <f t="shared" si="28"/>
        <v>41312</v>
      </c>
      <c r="C315" s="1">
        <v>0.21597222222222223</v>
      </c>
      <c r="D315" s="3">
        <f t="shared" si="29"/>
        <v>41312.21597222222</v>
      </c>
      <c r="E315">
        <v>9.1440000000000001</v>
      </c>
      <c r="F315" t="s">
        <v>29</v>
      </c>
      <c r="G315">
        <f t="shared" si="30"/>
        <v>9.1440000000000001</v>
      </c>
      <c r="H315" s="5">
        <f t="shared" si="31"/>
        <v>41312.21597222222</v>
      </c>
      <c r="I315">
        <f t="shared" si="32"/>
        <v>-5</v>
      </c>
      <c r="J315" t="str">
        <f t="shared" si="33"/>
        <v>nc</v>
      </c>
      <c r="K315" s="6" t="s">
        <v>28</v>
      </c>
      <c r="L315">
        <v>1</v>
      </c>
      <c r="M315" t="s">
        <v>26</v>
      </c>
      <c r="N315" t="str">
        <f t="shared" si="34"/>
        <v>((select max("ResultID") from "ODM2Core"."Results"),9.144,'02/07/2013 05:11:00',-5,'nc','provisional',1,(select "UnitsID" from "ODM2Core"."Units" where "UnitsTypeCV" = 'time' and "UnitsName"='second')),</v>
      </c>
    </row>
    <row r="316" spans="1:14">
      <c r="A316" t="s">
        <v>16</v>
      </c>
      <c r="B316" s="2">
        <f t="shared" si="28"/>
        <v>41312</v>
      </c>
      <c r="C316" s="1">
        <v>0.21666666666666667</v>
      </c>
      <c r="D316" s="3">
        <f t="shared" si="29"/>
        <v>41312.216666666667</v>
      </c>
      <c r="E316">
        <v>9.1440000000000001</v>
      </c>
      <c r="F316" t="s">
        <v>29</v>
      </c>
      <c r="G316">
        <f t="shared" si="30"/>
        <v>9.1440000000000001</v>
      </c>
      <c r="H316" s="5">
        <f t="shared" si="31"/>
        <v>41312.216666666667</v>
      </c>
      <c r="I316">
        <f t="shared" si="32"/>
        <v>-5</v>
      </c>
      <c r="J316" t="str">
        <f t="shared" si="33"/>
        <v>nc</v>
      </c>
      <c r="K316" s="6" t="s">
        <v>28</v>
      </c>
      <c r="L316">
        <v>1</v>
      </c>
      <c r="M316" t="s">
        <v>26</v>
      </c>
      <c r="N316" t="str">
        <f t="shared" si="34"/>
        <v>((select max("ResultID") from "ODM2Core"."Results"),9.144,'02/07/2013 05:12:00',-5,'nc','provisional',1,(select "UnitsID" from "ODM2Core"."Units" where "UnitsTypeCV" = 'time' and "UnitsName"='second')),</v>
      </c>
    </row>
    <row r="317" spans="1:14">
      <c r="A317" t="s">
        <v>16</v>
      </c>
      <c r="B317" s="2">
        <f t="shared" si="28"/>
        <v>41312</v>
      </c>
      <c r="C317" s="1">
        <v>0.21736111111111112</v>
      </c>
      <c r="D317" s="3">
        <f t="shared" si="29"/>
        <v>41312.217361111114</v>
      </c>
      <c r="E317">
        <v>9.1440000000000001</v>
      </c>
      <c r="F317" t="s">
        <v>29</v>
      </c>
      <c r="G317">
        <f t="shared" si="30"/>
        <v>9.1440000000000001</v>
      </c>
      <c r="H317" s="5">
        <f t="shared" si="31"/>
        <v>41312.217361111114</v>
      </c>
      <c r="I317">
        <f t="shared" si="32"/>
        <v>-5</v>
      </c>
      <c r="J317" t="str">
        <f t="shared" si="33"/>
        <v>nc</v>
      </c>
      <c r="K317" s="6" t="s">
        <v>28</v>
      </c>
      <c r="L317">
        <v>1</v>
      </c>
      <c r="M317" t="s">
        <v>26</v>
      </c>
      <c r="N317" t="str">
        <f t="shared" si="34"/>
        <v>((select max("ResultID") from "ODM2Core"."Results"),9.144,'02/07/2013 05:13:00',-5,'nc','provisional',1,(select "UnitsID" from "ODM2Core"."Units" where "UnitsTypeCV" = 'time' and "UnitsName"='second')),</v>
      </c>
    </row>
    <row r="318" spans="1:14">
      <c r="A318" t="s">
        <v>16</v>
      </c>
      <c r="B318" s="2">
        <f t="shared" si="28"/>
        <v>41312</v>
      </c>
      <c r="C318" s="1">
        <v>0.21805555555555556</v>
      </c>
      <c r="D318" s="3">
        <f t="shared" si="29"/>
        <v>41312.218055555553</v>
      </c>
      <c r="E318">
        <v>9.1440000000000001</v>
      </c>
      <c r="F318" t="s">
        <v>29</v>
      </c>
      <c r="G318">
        <f t="shared" si="30"/>
        <v>9.1440000000000001</v>
      </c>
      <c r="H318" s="5">
        <f t="shared" si="31"/>
        <v>41312.218055555553</v>
      </c>
      <c r="I318">
        <f t="shared" si="32"/>
        <v>-5</v>
      </c>
      <c r="J318" t="str">
        <f t="shared" si="33"/>
        <v>nc</v>
      </c>
      <c r="K318" s="6" t="s">
        <v>28</v>
      </c>
      <c r="L318">
        <v>1</v>
      </c>
      <c r="M318" t="s">
        <v>26</v>
      </c>
      <c r="N318" t="str">
        <f t="shared" si="34"/>
        <v>((select max("ResultID") from "ODM2Core"."Results"),9.144,'02/07/2013 05:14:00',-5,'nc','provisional',1,(select "UnitsID" from "ODM2Core"."Units" where "UnitsTypeCV" = 'time' and "UnitsName"='second')),</v>
      </c>
    </row>
    <row r="319" spans="1:14">
      <c r="A319" t="s">
        <v>16</v>
      </c>
      <c r="B319" s="2">
        <f t="shared" si="28"/>
        <v>41312</v>
      </c>
      <c r="C319" s="1">
        <v>0.21875</v>
      </c>
      <c r="D319" s="3">
        <f t="shared" si="29"/>
        <v>41312.21875</v>
      </c>
      <c r="E319">
        <v>9.1440000000000001</v>
      </c>
      <c r="F319" t="s">
        <v>29</v>
      </c>
      <c r="G319">
        <f t="shared" si="30"/>
        <v>9.1440000000000001</v>
      </c>
      <c r="H319" s="5">
        <f t="shared" si="31"/>
        <v>41312.21875</v>
      </c>
      <c r="I319">
        <f t="shared" si="32"/>
        <v>-5</v>
      </c>
      <c r="J319" t="str">
        <f t="shared" si="33"/>
        <v>nc</v>
      </c>
      <c r="K319" s="6" t="s">
        <v>28</v>
      </c>
      <c r="L319">
        <v>1</v>
      </c>
      <c r="M319" t="s">
        <v>26</v>
      </c>
      <c r="N319" t="str">
        <f t="shared" si="34"/>
        <v>((select max("ResultID") from "ODM2Core"."Results"),9.144,'02/07/2013 05:15:00',-5,'nc','provisional',1,(select "UnitsID" from "ODM2Core"."Units" where "UnitsTypeCV" = 'time' and "UnitsName"='second')),</v>
      </c>
    </row>
    <row r="320" spans="1:14">
      <c r="A320" t="s">
        <v>16</v>
      </c>
      <c r="B320" s="2">
        <f t="shared" si="28"/>
        <v>41312</v>
      </c>
      <c r="C320" s="1">
        <v>0.21944444444444444</v>
      </c>
      <c r="D320" s="3">
        <f t="shared" si="29"/>
        <v>41312.219444444447</v>
      </c>
      <c r="E320">
        <v>9.1440000000000001</v>
      </c>
      <c r="F320" t="s">
        <v>29</v>
      </c>
      <c r="G320">
        <f t="shared" si="30"/>
        <v>9.1440000000000001</v>
      </c>
      <c r="H320" s="5">
        <f t="shared" si="31"/>
        <v>41312.219444444447</v>
      </c>
      <c r="I320">
        <f t="shared" si="32"/>
        <v>-5</v>
      </c>
      <c r="J320" t="str">
        <f t="shared" si="33"/>
        <v>nc</v>
      </c>
      <c r="K320" s="6" t="s">
        <v>28</v>
      </c>
      <c r="L320">
        <v>1</v>
      </c>
      <c r="M320" t="s">
        <v>26</v>
      </c>
      <c r="N320" t="str">
        <f t="shared" si="34"/>
        <v>((select max("ResultID") from "ODM2Core"."Results"),9.144,'02/07/2013 05:16:00',-5,'nc','provisional',1,(select "UnitsID" from "ODM2Core"."Units" where "UnitsTypeCV" = 'time' and "UnitsName"='second')),</v>
      </c>
    </row>
    <row r="321" spans="1:14">
      <c r="A321" t="s">
        <v>16</v>
      </c>
      <c r="B321" s="2">
        <f t="shared" si="28"/>
        <v>41312</v>
      </c>
      <c r="C321" s="1">
        <v>0.22013888888888888</v>
      </c>
      <c r="D321" s="3">
        <f t="shared" si="29"/>
        <v>41312.220138888886</v>
      </c>
      <c r="E321">
        <v>9.1440000000000001</v>
      </c>
      <c r="F321" t="s">
        <v>29</v>
      </c>
      <c r="G321">
        <f t="shared" si="30"/>
        <v>9.1440000000000001</v>
      </c>
      <c r="H321" s="5">
        <f t="shared" si="31"/>
        <v>41312.220138888886</v>
      </c>
      <c r="I321">
        <f t="shared" si="32"/>
        <v>-5</v>
      </c>
      <c r="J321" t="str">
        <f t="shared" si="33"/>
        <v>nc</v>
      </c>
      <c r="K321" s="6" t="s">
        <v>28</v>
      </c>
      <c r="L321">
        <v>1</v>
      </c>
      <c r="M321" t="s">
        <v>26</v>
      </c>
      <c r="N321" t="str">
        <f t="shared" si="34"/>
        <v>((select max("ResultID") from "ODM2Core"."Results"),9.144,'02/07/2013 05:17:00',-5,'nc','provisional',1,(select "UnitsID" from "ODM2Core"."Units" where "UnitsTypeCV" = 'time' and "UnitsName"='second')),</v>
      </c>
    </row>
    <row r="322" spans="1:14">
      <c r="A322" t="s">
        <v>16</v>
      </c>
      <c r="B322" s="2">
        <f t="shared" si="28"/>
        <v>41312</v>
      </c>
      <c r="C322" s="1">
        <v>0.22083333333333333</v>
      </c>
      <c r="D322" s="3">
        <f t="shared" si="29"/>
        <v>41312.220833333333</v>
      </c>
      <c r="E322">
        <v>9.1440000000000001</v>
      </c>
      <c r="F322" t="s">
        <v>29</v>
      </c>
      <c r="G322">
        <f t="shared" si="30"/>
        <v>9.1440000000000001</v>
      </c>
      <c r="H322" s="5">
        <f t="shared" si="31"/>
        <v>41312.220833333333</v>
      </c>
      <c r="I322">
        <f t="shared" si="32"/>
        <v>-5</v>
      </c>
      <c r="J322" t="str">
        <f t="shared" si="33"/>
        <v>nc</v>
      </c>
      <c r="K322" s="6" t="s">
        <v>28</v>
      </c>
      <c r="L322">
        <v>1</v>
      </c>
      <c r="M322" t="s">
        <v>26</v>
      </c>
      <c r="N322" t="str">
        <f t="shared" si="34"/>
        <v>((select max("ResultID") from "ODM2Core"."Results"),9.144,'02/07/2013 05:18:00',-5,'nc','provisional',1,(select "UnitsID" from "ODM2Core"."Units" where "UnitsTypeCV" = 'time' and "UnitsName"='second')),</v>
      </c>
    </row>
    <row r="323" spans="1:14">
      <c r="A323" t="s">
        <v>16</v>
      </c>
      <c r="B323" s="2">
        <f t="shared" si="28"/>
        <v>41312</v>
      </c>
      <c r="C323" s="1">
        <v>0.22152777777777777</v>
      </c>
      <c r="D323" s="3">
        <f t="shared" si="29"/>
        <v>41312.22152777778</v>
      </c>
      <c r="E323">
        <v>9.1440000000000001</v>
      </c>
      <c r="F323" t="s">
        <v>29</v>
      </c>
      <c r="G323">
        <f t="shared" si="30"/>
        <v>9.1440000000000001</v>
      </c>
      <c r="H323" s="5">
        <f t="shared" si="31"/>
        <v>41312.22152777778</v>
      </c>
      <c r="I323">
        <f t="shared" si="32"/>
        <v>-5</v>
      </c>
      <c r="J323" t="str">
        <f t="shared" si="33"/>
        <v>nc</v>
      </c>
      <c r="K323" s="6" t="s">
        <v>28</v>
      </c>
      <c r="L323">
        <v>1</v>
      </c>
      <c r="M323" t="s">
        <v>26</v>
      </c>
      <c r="N323" t="str">
        <f t="shared" si="34"/>
        <v>((select max("ResultID") from "ODM2Core"."Results"),9.144,'02/07/2013 05:19:00',-5,'nc','provisional',1,(select "UnitsID" from "ODM2Core"."Units" where "UnitsTypeCV" = 'time' and "UnitsName"='second')),</v>
      </c>
    </row>
    <row r="324" spans="1:14">
      <c r="A324" t="s">
        <v>16</v>
      </c>
      <c r="B324" s="2">
        <f t="shared" si="28"/>
        <v>41312</v>
      </c>
      <c r="C324" s="1">
        <v>0.22222222222222221</v>
      </c>
      <c r="D324" s="3">
        <f t="shared" si="29"/>
        <v>41312.222222222219</v>
      </c>
      <c r="E324">
        <v>9.1440000000000001</v>
      </c>
      <c r="F324" t="s">
        <v>29</v>
      </c>
      <c r="G324">
        <f t="shared" si="30"/>
        <v>9.1440000000000001</v>
      </c>
      <c r="H324" s="5">
        <f t="shared" si="31"/>
        <v>41312.222222222219</v>
      </c>
      <c r="I324">
        <f t="shared" si="32"/>
        <v>-5</v>
      </c>
      <c r="J324" t="str">
        <f t="shared" si="33"/>
        <v>nc</v>
      </c>
      <c r="K324" s="6" t="s">
        <v>28</v>
      </c>
      <c r="L324">
        <v>1</v>
      </c>
      <c r="M324" t="s">
        <v>26</v>
      </c>
      <c r="N324" t="str">
        <f t="shared" si="34"/>
        <v>((select max("ResultID") from "ODM2Core"."Results"),9.144,'02/07/2013 05:20:00',-5,'nc','provisional',1,(select "UnitsID" from "ODM2Core"."Units" where "UnitsTypeCV" = 'time' and "UnitsName"='second')),</v>
      </c>
    </row>
    <row r="325" spans="1:14">
      <c r="A325" t="s">
        <v>16</v>
      </c>
      <c r="B325" s="2">
        <f t="shared" ref="B325:B388" si="35">DATE(2013,2,7)</f>
        <v>41312</v>
      </c>
      <c r="C325" s="1">
        <v>0.22291666666666665</v>
      </c>
      <c r="D325" s="3">
        <f t="shared" ref="D325:D388" si="36">B325+C325</f>
        <v>41312.222916666666</v>
      </c>
      <c r="E325">
        <v>9.1440000000000001</v>
      </c>
      <c r="F325" t="s">
        <v>29</v>
      </c>
      <c r="G325">
        <f t="shared" ref="G325:G388" si="37">E325</f>
        <v>9.1440000000000001</v>
      </c>
      <c r="H325" s="5">
        <f t="shared" ref="H325:H388" si="38">D325</f>
        <v>41312.222916666666</v>
      </c>
      <c r="I325">
        <f t="shared" ref="I325:I388" si="39">-5</f>
        <v>-5</v>
      </c>
      <c r="J325" t="str">
        <f t="shared" ref="J325:J388" si="40">"nc"</f>
        <v>nc</v>
      </c>
      <c r="K325" s="6" t="s">
        <v>28</v>
      </c>
      <c r="L325">
        <v>1</v>
      </c>
      <c r="M325" t="s">
        <v>26</v>
      </c>
      <c r="N325" t="str">
        <f t="shared" ref="N325:N388" si="41">CONCATENATE("(",F325,",",G325,",","'",TEXT(H325,"MM/DD/YYYY HH:MM:SS"),"'",",",I325,",",,"'",J325,"'",",","'",K325,"'",",",L325,",",M325,"),")</f>
        <v>((select max("ResultID") from "ODM2Core"."Results"),9.144,'02/07/2013 05:21:00',-5,'nc','provisional',1,(select "UnitsID" from "ODM2Core"."Units" where "UnitsTypeCV" = 'time' and "UnitsName"='second')),</v>
      </c>
    </row>
    <row r="326" spans="1:14">
      <c r="A326" t="s">
        <v>16</v>
      </c>
      <c r="B326" s="2">
        <f t="shared" si="35"/>
        <v>41312</v>
      </c>
      <c r="C326" s="1">
        <v>0.22361111111111109</v>
      </c>
      <c r="D326" s="3">
        <f t="shared" si="36"/>
        <v>41312.223611111112</v>
      </c>
      <c r="E326">
        <v>9.1440000000000001</v>
      </c>
      <c r="F326" t="s">
        <v>29</v>
      </c>
      <c r="G326">
        <f t="shared" si="37"/>
        <v>9.1440000000000001</v>
      </c>
      <c r="H326" s="5">
        <f t="shared" si="38"/>
        <v>41312.223611111112</v>
      </c>
      <c r="I326">
        <f t="shared" si="39"/>
        <v>-5</v>
      </c>
      <c r="J326" t="str">
        <f t="shared" si="40"/>
        <v>nc</v>
      </c>
      <c r="K326" s="6" t="s">
        <v>28</v>
      </c>
      <c r="L326">
        <v>1</v>
      </c>
      <c r="M326" t="s">
        <v>26</v>
      </c>
      <c r="N326" t="str">
        <f t="shared" si="41"/>
        <v>((select max("ResultID") from "ODM2Core"."Results"),9.144,'02/07/2013 05:22:00',-5,'nc','provisional',1,(select "UnitsID" from "ODM2Core"."Units" where "UnitsTypeCV" = 'time' and "UnitsName"='second')),</v>
      </c>
    </row>
    <row r="327" spans="1:14">
      <c r="A327" t="s">
        <v>16</v>
      </c>
      <c r="B327" s="2">
        <f t="shared" si="35"/>
        <v>41312</v>
      </c>
      <c r="C327" s="1">
        <v>0.22430555555555556</v>
      </c>
      <c r="D327" s="3">
        <f t="shared" si="36"/>
        <v>41312.224305555559</v>
      </c>
      <c r="E327">
        <v>9.3979999999999997</v>
      </c>
      <c r="F327" t="s">
        <v>29</v>
      </c>
      <c r="G327">
        <f t="shared" si="37"/>
        <v>9.3979999999999997</v>
      </c>
      <c r="H327" s="5">
        <f t="shared" si="38"/>
        <v>41312.224305555559</v>
      </c>
      <c r="I327">
        <f t="shared" si="39"/>
        <v>-5</v>
      </c>
      <c r="J327" t="str">
        <f t="shared" si="40"/>
        <v>nc</v>
      </c>
      <c r="K327" s="6" t="s">
        <v>28</v>
      </c>
      <c r="L327">
        <v>1</v>
      </c>
      <c r="M327" t="s">
        <v>26</v>
      </c>
      <c r="N327" t="str">
        <f t="shared" si="41"/>
        <v>((select max("ResultID") from "ODM2Core"."Results"),9.398,'02/07/2013 05:23:00',-5,'nc','provisional',1,(select "UnitsID" from "ODM2Core"."Units" where "UnitsTypeCV" = 'time' and "UnitsName"='second')),</v>
      </c>
    </row>
    <row r="328" spans="1:14">
      <c r="A328" t="s">
        <v>16</v>
      </c>
      <c r="B328" s="2">
        <f t="shared" si="35"/>
        <v>41312</v>
      </c>
      <c r="C328" s="1">
        <v>0.22500000000000001</v>
      </c>
      <c r="D328" s="3">
        <f t="shared" si="36"/>
        <v>41312.224999999999</v>
      </c>
      <c r="E328">
        <v>9.3979999999999997</v>
      </c>
      <c r="F328" t="s">
        <v>29</v>
      </c>
      <c r="G328">
        <f t="shared" si="37"/>
        <v>9.3979999999999997</v>
      </c>
      <c r="H328" s="5">
        <f t="shared" si="38"/>
        <v>41312.224999999999</v>
      </c>
      <c r="I328">
        <f t="shared" si="39"/>
        <v>-5</v>
      </c>
      <c r="J328" t="str">
        <f t="shared" si="40"/>
        <v>nc</v>
      </c>
      <c r="K328" s="6" t="s">
        <v>28</v>
      </c>
      <c r="L328">
        <v>1</v>
      </c>
      <c r="M328" t="s">
        <v>26</v>
      </c>
      <c r="N328" t="str">
        <f t="shared" si="41"/>
        <v>((select max("ResultID") from "ODM2Core"."Results"),9.398,'02/07/2013 05:24:00',-5,'nc','provisional',1,(select "UnitsID" from "ODM2Core"."Units" where "UnitsTypeCV" = 'time' and "UnitsName"='second')),</v>
      </c>
    </row>
    <row r="329" spans="1:14">
      <c r="A329" t="s">
        <v>16</v>
      </c>
      <c r="B329" s="2">
        <f t="shared" si="35"/>
        <v>41312</v>
      </c>
      <c r="C329" s="1">
        <v>0.22569444444444445</v>
      </c>
      <c r="D329" s="3">
        <f t="shared" si="36"/>
        <v>41312.225694444445</v>
      </c>
      <c r="E329">
        <v>9.3979999999999997</v>
      </c>
      <c r="F329" t="s">
        <v>29</v>
      </c>
      <c r="G329">
        <f t="shared" si="37"/>
        <v>9.3979999999999997</v>
      </c>
      <c r="H329" s="5">
        <f t="shared" si="38"/>
        <v>41312.225694444445</v>
      </c>
      <c r="I329">
        <f t="shared" si="39"/>
        <v>-5</v>
      </c>
      <c r="J329" t="str">
        <f t="shared" si="40"/>
        <v>nc</v>
      </c>
      <c r="K329" s="6" t="s">
        <v>28</v>
      </c>
      <c r="L329">
        <v>1</v>
      </c>
      <c r="M329" t="s">
        <v>26</v>
      </c>
      <c r="N329" t="str">
        <f t="shared" si="41"/>
        <v>((select max("ResultID") from "ODM2Core"."Results"),9.398,'02/07/2013 05:25:00',-5,'nc','provisional',1,(select "UnitsID" from "ODM2Core"."Units" where "UnitsTypeCV" = 'time' and "UnitsName"='second')),</v>
      </c>
    </row>
    <row r="330" spans="1:14">
      <c r="A330" t="s">
        <v>16</v>
      </c>
      <c r="B330" s="2">
        <f t="shared" si="35"/>
        <v>41312</v>
      </c>
      <c r="C330" s="1">
        <v>0.22638888888888889</v>
      </c>
      <c r="D330" s="3">
        <f t="shared" si="36"/>
        <v>41312.226388888892</v>
      </c>
      <c r="E330">
        <v>9.3979999999999997</v>
      </c>
      <c r="F330" t="s">
        <v>29</v>
      </c>
      <c r="G330">
        <f t="shared" si="37"/>
        <v>9.3979999999999997</v>
      </c>
      <c r="H330" s="5">
        <f t="shared" si="38"/>
        <v>41312.226388888892</v>
      </c>
      <c r="I330">
        <f t="shared" si="39"/>
        <v>-5</v>
      </c>
      <c r="J330" t="str">
        <f t="shared" si="40"/>
        <v>nc</v>
      </c>
      <c r="K330" s="6" t="s">
        <v>28</v>
      </c>
      <c r="L330">
        <v>1</v>
      </c>
      <c r="M330" t="s">
        <v>26</v>
      </c>
      <c r="N330" t="str">
        <f t="shared" si="41"/>
        <v>((select max("ResultID") from "ODM2Core"."Results"),9.398,'02/07/2013 05:26:00',-5,'nc','provisional',1,(select "UnitsID" from "ODM2Core"."Units" where "UnitsTypeCV" = 'time' and "UnitsName"='second')),</v>
      </c>
    </row>
    <row r="331" spans="1:14">
      <c r="A331" t="s">
        <v>16</v>
      </c>
      <c r="B331" s="2">
        <f t="shared" si="35"/>
        <v>41312</v>
      </c>
      <c r="C331" s="1">
        <v>0.22708333333333333</v>
      </c>
      <c r="D331" s="3">
        <f t="shared" si="36"/>
        <v>41312.227083333331</v>
      </c>
      <c r="E331">
        <v>9.3979999999999997</v>
      </c>
      <c r="F331" t="s">
        <v>29</v>
      </c>
      <c r="G331">
        <f t="shared" si="37"/>
        <v>9.3979999999999997</v>
      </c>
      <c r="H331" s="5">
        <f t="shared" si="38"/>
        <v>41312.227083333331</v>
      </c>
      <c r="I331">
        <f t="shared" si="39"/>
        <v>-5</v>
      </c>
      <c r="J331" t="str">
        <f t="shared" si="40"/>
        <v>nc</v>
      </c>
      <c r="K331" s="6" t="s">
        <v>28</v>
      </c>
      <c r="L331">
        <v>1</v>
      </c>
      <c r="M331" t="s">
        <v>26</v>
      </c>
      <c r="N331" t="str">
        <f t="shared" si="41"/>
        <v>((select max("ResultID") from "ODM2Core"."Results"),9.398,'02/07/2013 05:27:00',-5,'nc','provisional',1,(select "UnitsID" from "ODM2Core"."Units" where "UnitsTypeCV" = 'time' and "UnitsName"='second')),</v>
      </c>
    </row>
    <row r="332" spans="1:14">
      <c r="A332" t="s">
        <v>16</v>
      </c>
      <c r="B332" s="2">
        <f t="shared" si="35"/>
        <v>41312</v>
      </c>
      <c r="C332" s="1">
        <v>0.22777777777777777</v>
      </c>
      <c r="D332" s="3">
        <f t="shared" si="36"/>
        <v>41312.227777777778</v>
      </c>
      <c r="E332">
        <v>9.3979999999999997</v>
      </c>
      <c r="F332" t="s">
        <v>29</v>
      </c>
      <c r="G332">
        <f t="shared" si="37"/>
        <v>9.3979999999999997</v>
      </c>
      <c r="H332" s="5">
        <f t="shared" si="38"/>
        <v>41312.227777777778</v>
      </c>
      <c r="I332">
        <f t="shared" si="39"/>
        <v>-5</v>
      </c>
      <c r="J332" t="str">
        <f t="shared" si="40"/>
        <v>nc</v>
      </c>
      <c r="K332" s="6" t="s">
        <v>28</v>
      </c>
      <c r="L332">
        <v>1</v>
      </c>
      <c r="M332" t="s">
        <v>26</v>
      </c>
      <c r="N332" t="str">
        <f t="shared" si="41"/>
        <v>((select max("ResultID") from "ODM2Core"."Results"),9.398,'02/07/2013 05:28:00',-5,'nc','provisional',1,(select "UnitsID" from "ODM2Core"."Units" where "UnitsTypeCV" = 'time' and "UnitsName"='second')),</v>
      </c>
    </row>
    <row r="333" spans="1:14">
      <c r="A333" t="s">
        <v>16</v>
      </c>
      <c r="B333" s="2">
        <f t="shared" si="35"/>
        <v>41312</v>
      </c>
      <c r="C333" s="1">
        <v>0.22847222222222222</v>
      </c>
      <c r="D333" s="3">
        <f t="shared" si="36"/>
        <v>41312.228472222225</v>
      </c>
      <c r="E333">
        <v>9.3979999999999997</v>
      </c>
      <c r="F333" t="s">
        <v>29</v>
      </c>
      <c r="G333">
        <f t="shared" si="37"/>
        <v>9.3979999999999997</v>
      </c>
      <c r="H333" s="5">
        <f t="shared" si="38"/>
        <v>41312.228472222225</v>
      </c>
      <c r="I333">
        <f t="shared" si="39"/>
        <v>-5</v>
      </c>
      <c r="J333" t="str">
        <f t="shared" si="40"/>
        <v>nc</v>
      </c>
      <c r="K333" s="6" t="s">
        <v>28</v>
      </c>
      <c r="L333">
        <v>1</v>
      </c>
      <c r="M333" t="s">
        <v>26</v>
      </c>
      <c r="N333" t="str">
        <f t="shared" si="41"/>
        <v>((select max("ResultID") from "ODM2Core"."Results"),9.398,'02/07/2013 05:29:00',-5,'nc','provisional',1,(select "UnitsID" from "ODM2Core"."Units" where "UnitsTypeCV" = 'time' and "UnitsName"='second')),</v>
      </c>
    </row>
    <row r="334" spans="1:14">
      <c r="A334" t="s">
        <v>16</v>
      </c>
      <c r="B334" s="2">
        <f t="shared" si="35"/>
        <v>41312</v>
      </c>
      <c r="C334" s="1">
        <v>0.22916666666666666</v>
      </c>
      <c r="D334" s="3">
        <f t="shared" si="36"/>
        <v>41312.229166666664</v>
      </c>
      <c r="E334">
        <v>9.3979999999999997</v>
      </c>
      <c r="F334" t="s">
        <v>29</v>
      </c>
      <c r="G334">
        <f t="shared" si="37"/>
        <v>9.3979999999999997</v>
      </c>
      <c r="H334" s="5">
        <f t="shared" si="38"/>
        <v>41312.229166666664</v>
      </c>
      <c r="I334">
        <f t="shared" si="39"/>
        <v>-5</v>
      </c>
      <c r="J334" t="str">
        <f t="shared" si="40"/>
        <v>nc</v>
      </c>
      <c r="K334" s="6" t="s">
        <v>28</v>
      </c>
      <c r="L334">
        <v>1</v>
      </c>
      <c r="M334" t="s">
        <v>26</v>
      </c>
      <c r="N334" t="str">
        <f t="shared" si="41"/>
        <v>((select max("ResultID") from "ODM2Core"."Results"),9.398,'02/07/2013 05:30:00',-5,'nc','provisional',1,(select "UnitsID" from "ODM2Core"."Units" where "UnitsTypeCV" = 'time' and "UnitsName"='second')),</v>
      </c>
    </row>
    <row r="335" spans="1:14">
      <c r="A335" t="s">
        <v>16</v>
      </c>
      <c r="B335" s="2">
        <f t="shared" si="35"/>
        <v>41312</v>
      </c>
      <c r="C335" s="1">
        <v>0.2298611111111111</v>
      </c>
      <c r="D335" s="3">
        <f t="shared" si="36"/>
        <v>41312.229861111111</v>
      </c>
      <c r="E335">
        <v>9.6519999999999992</v>
      </c>
      <c r="F335" t="s">
        <v>29</v>
      </c>
      <c r="G335">
        <f t="shared" si="37"/>
        <v>9.6519999999999992</v>
      </c>
      <c r="H335" s="5">
        <f t="shared" si="38"/>
        <v>41312.229861111111</v>
      </c>
      <c r="I335">
        <f t="shared" si="39"/>
        <v>-5</v>
      </c>
      <c r="J335" t="str">
        <f t="shared" si="40"/>
        <v>nc</v>
      </c>
      <c r="K335" s="6" t="s">
        <v>28</v>
      </c>
      <c r="L335">
        <v>1</v>
      </c>
      <c r="M335" t="s">
        <v>26</v>
      </c>
      <c r="N335" t="str">
        <f t="shared" si="41"/>
        <v>((select max("ResultID") from "ODM2Core"."Results"),9.652,'02/07/2013 05:31:00',-5,'nc','provisional',1,(select "UnitsID" from "ODM2Core"."Units" where "UnitsTypeCV" = 'time' and "UnitsName"='second')),</v>
      </c>
    </row>
    <row r="336" spans="1:14">
      <c r="A336" t="s">
        <v>16</v>
      </c>
      <c r="B336" s="2">
        <f t="shared" si="35"/>
        <v>41312</v>
      </c>
      <c r="C336" s="1">
        <v>0.23055555555555554</v>
      </c>
      <c r="D336" s="3">
        <f t="shared" si="36"/>
        <v>41312.230555555558</v>
      </c>
      <c r="E336">
        <v>9.6519999999999992</v>
      </c>
      <c r="F336" t="s">
        <v>29</v>
      </c>
      <c r="G336">
        <f t="shared" si="37"/>
        <v>9.6519999999999992</v>
      </c>
      <c r="H336" s="5">
        <f t="shared" si="38"/>
        <v>41312.230555555558</v>
      </c>
      <c r="I336">
        <f t="shared" si="39"/>
        <v>-5</v>
      </c>
      <c r="J336" t="str">
        <f t="shared" si="40"/>
        <v>nc</v>
      </c>
      <c r="K336" s="6" t="s">
        <v>28</v>
      </c>
      <c r="L336">
        <v>1</v>
      </c>
      <c r="M336" t="s">
        <v>26</v>
      </c>
      <c r="N336" t="str">
        <f t="shared" si="41"/>
        <v>((select max("ResultID") from "ODM2Core"."Results"),9.652,'02/07/2013 05:32:00',-5,'nc','provisional',1,(select "UnitsID" from "ODM2Core"."Units" where "UnitsTypeCV" = 'time' and "UnitsName"='second')),</v>
      </c>
    </row>
    <row r="337" spans="1:14">
      <c r="A337" t="s">
        <v>16</v>
      </c>
      <c r="B337" s="2">
        <f t="shared" si="35"/>
        <v>41312</v>
      </c>
      <c r="C337" s="1">
        <v>0.23124999999999998</v>
      </c>
      <c r="D337" s="3">
        <f t="shared" si="36"/>
        <v>41312.231249999997</v>
      </c>
      <c r="E337">
        <v>9.6519999999999992</v>
      </c>
      <c r="F337" t="s">
        <v>29</v>
      </c>
      <c r="G337">
        <f t="shared" si="37"/>
        <v>9.6519999999999992</v>
      </c>
      <c r="H337" s="5">
        <f t="shared" si="38"/>
        <v>41312.231249999997</v>
      </c>
      <c r="I337">
        <f t="shared" si="39"/>
        <v>-5</v>
      </c>
      <c r="J337" t="str">
        <f t="shared" si="40"/>
        <v>nc</v>
      </c>
      <c r="K337" s="6" t="s">
        <v>28</v>
      </c>
      <c r="L337">
        <v>1</v>
      </c>
      <c r="M337" t="s">
        <v>26</v>
      </c>
      <c r="N337" t="str">
        <f t="shared" si="41"/>
        <v>((select max("ResultID") from "ODM2Core"."Results"),9.652,'02/07/2013 05:33:00',-5,'nc','provisional',1,(select "UnitsID" from "ODM2Core"."Units" where "UnitsTypeCV" = 'time' and "UnitsName"='second')),</v>
      </c>
    </row>
    <row r="338" spans="1:14">
      <c r="A338" t="s">
        <v>16</v>
      </c>
      <c r="B338" s="2">
        <f t="shared" si="35"/>
        <v>41312</v>
      </c>
      <c r="C338" s="1">
        <v>0.23194444444444443</v>
      </c>
      <c r="D338" s="3">
        <f t="shared" si="36"/>
        <v>41312.231944444444</v>
      </c>
      <c r="E338">
        <v>9.6519999999999992</v>
      </c>
      <c r="F338" t="s">
        <v>29</v>
      </c>
      <c r="G338">
        <f t="shared" si="37"/>
        <v>9.6519999999999992</v>
      </c>
      <c r="H338" s="5">
        <f t="shared" si="38"/>
        <v>41312.231944444444</v>
      </c>
      <c r="I338">
        <f t="shared" si="39"/>
        <v>-5</v>
      </c>
      <c r="J338" t="str">
        <f t="shared" si="40"/>
        <v>nc</v>
      </c>
      <c r="K338" s="6" t="s">
        <v>28</v>
      </c>
      <c r="L338">
        <v>1</v>
      </c>
      <c r="M338" t="s">
        <v>26</v>
      </c>
      <c r="N338" t="str">
        <f t="shared" si="41"/>
        <v>((select max("ResultID") from "ODM2Core"."Results"),9.652,'02/07/2013 05:34:00',-5,'nc','provisional',1,(select "UnitsID" from "ODM2Core"."Units" where "UnitsTypeCV" = 'time' and "UnitsName"='second')),</v>
      </c>
    </row>
    <row r="339" spans="1:14">
      <c r="A339" t="s">
        <v>16</v>
      </c>
      <c r="B339" s="2">
        <f t="shared" si="35"/>
        <v>41312</v>
      </c>
      <c r="C339" s="1">
        <v>0.23263888888888887</v>
      </c>
      <c r="D339" s="3">
        <f t="shared" si="36"/>
        <v>41312.232638888891</v>
      </c>
      <c r="E339">
        <v>9.6519999999999992</v>
      </c>
      <c r="F339" t="s">
        <v>29</v>
      </c>
      <c r="G339">
        <f t="shared" si="37"/>
        <v>9.6519999999999992</v>
      </c>
      <c r="H339" s="5">
        <f t="shared" si="38"/>
        <v>41312.232638888891</v>
      </c>
      <c r="I339">
        <f t="shared" si="39"/>
        <v>-5</v>
      </c>
      <c r="J339" t="str">
        <f t="shared" si="40"/>
        <v>nc</v>
      </c>
      <c r="K339" s="6" t="s">
        <v>28</v>
      </c>
      <c r="L339">
        <v>1</v>
      </c>
      <c r="M339" t="s">
        <v>26</v>
      </c>
      <c r="N339" t="str">
        <f t="shared" si="41"/>
        <v>((select max("ResultID") from "ODM2Core"."Results"),9.652,'02/07/2013 05:35:00',-5,'nc','provisional',1,(select "UnitsID" from "ODM2Core"."Units" where "UnitsTypeCV" = 'time' and "UnitsName"='second')),</v>
      </c>
    </row>
    <row r="340" spans="1:14">
      <c r="A340" t="s">
        <v>16</v>
      </c>
      <c r="B340" s="2">
        <f t="shared" si="35"/>
        <v>41312</v>
      </c>
      <c r="C340" s="1">
        <v>0.23333333333333331</v>
      </c>
      <c r="D340" s="3">
        <f t="shared" si="36"/>
        <v>41312.23333333333</v>
      </c>
      <c r="E340">
        <v>9.6519999999999992</v>
      </c>
      <c r="F340" t="s">
        <v>29</v>
      </c>
      <c r="G340">
        <f t="shared" si="37"/>
        <v>9.6519999999999992</v>
      </c>
      <c r="H340" s="5">
        <f t="shared" si="38"/>
        <v>41312.23333333333</v>
      </c>
      <c r="I340">
        <f t="shared" si="39"/>
        <v>-5</v>
      </c>
      <c r="J340" t="str">
        <f t="shared" si="40"/>
        <v>nc</v>
      </c>
      <c r="K340" s="6" t="s">
        <v>28</v>
      </c>
      <c r="L340">
        <v>1</v>
      </c>
      <c r="M340" t="s">
        <v>26</v>
      </c>
      <c r="N340" t="str">
        <f t="shared" si="41"/>
        <v>((select max("ResultID") from "ODM2Core"."Results"),9.652,'02/07/2013 05:36:00',-5,'nc','provisional',1,(select "UnitsID" from "ODM2Core"."Units" where "UnitsTypeCV" = 'time' and "UnitsName"='second')),</v>
      </c>
    </row>
    <row r="341" spans="1:14">
      <c r="A341" t="s">
        <v>16</v>
      </c>
      <c r="B341" s="2">
        <f t="shared" si="35"/>
        <v>41312</v>
      </c>
      <c r="C341" s="1">
        <v>0.23402777777777781</v>
      </c>
      <c r="D341" s="3">
        <f t="shared" si="36"/>
        <v>41312.234027777777</v>
      </c>
      <c r="E341">
        <v>9.6519999999999992</v>
      </c>
      <c r="F341" t="s">
        <v>29</v>
      </c>
      <c r="G341">
        <f t="shared" si="37"/>
        <v>9.6519999999999992</v>
      </c>
      <c r="H341" s="5">
        <f t="shared" si="38"/>
        <v>41312.234027777777</v>
      </c>
      <c r="I341">
        <f t="shared" si="39"/>
        <v>-5</v>
      </c>
      <c r="J341" t="str">
        <f t="shared" si="40"/>
        <v>nc</v>
      </c>
      <c r="K341" s="6" t="s">
        <v>28</v>
      </c>
      <c r="L341">
        <v>1</v>
      </c>
      <c r="M341" t="s">
        <v>26</v>
      </c>
      <c r="N341" t="str">
        <f t="shared" si="41"/>
        <v>((select max("ResultID") from "ODM2Core"."Results"),9.652,'02/07/2013 05:37:00',-5,'nc','provisional',1,(select "UnitsID" from "ODM2Core"."Units" where "UnitsTypeCV" = 'time' and "UnitsName"='second')),</v>
      </c>
    </row>
    <row r="342" spans="1:14">
      <c r="A342" t="s">
        <v>16</v>
      </c>
      <c r="B342" s="2">
        <f t="shared" si="35"/>
        <v>41312</v>
      </c>
      <c r="C342" s="1">
        <v>0.23472222222222219</v>
      </c>
      <c r="D342" s="3">
        <f t="shared" si="36"/>
        <v>41312.234722222223</v>
      </c>
      <c r="E342">
        <v>9.6519999999999992</v>
      </c>
      <c r="F342" t="s">
        <v>29</v>
      </c>
      <c r="G342">
        <f t="shared" si="37"/>
        <v>9.6519999999999992</v>
      </c>
      <c r="H342" s="5">
        <f t="shared" si="38"/>
        <v>41312.234722222223</v>
      </c>
      <c r="I342">
        <f t="shared" si="39"/>
        <v>-5</v>
      </c>
      <c r="J342" t="str">
        <f t="shared" si="40"/>
        <v>nc</v>
      </c>
      <c r="K342" s="6" t="s">
        <v>28</v>
      </c>
      <c r="L342">
        <v>1</v>
      </c>
      <c r="M342" t="s">
        <v>26</v>
      </c>
      <c r="N342" t="str">
        <f t="shared" si="41"/>
        <v>((select max("ResultID") from "ODM2Core"."Results"),9.652,'02/07/2013 05:38:00',-5,'nc','provisional',1,(select "UnitsID" from "ODM2Core"."Units" where "UnitsTypeCV" = 'time' and "UnitsName"='second')),</v>
      </c>
    </row>
    <row r="343" spans="1:14">
      <c r="A343" t="s">
        <v>16</v>
      </c>
      <c r="B343" s="2">
        <f t="shared" si="35"/>
        <v>41312</v>
      </c>
      <c r="C343" s="1">
        <v>0.23541666666666669</v>
      </c>
      <c r="D343" s="3">
        <f t="shared" si="36"/>
        <v>41312.23541666667</v>
      </c>
      <c r="E343">
        <v>9.6519999999999992</v>
      </c>
      <c r="F343" t="s">
        <v>29</v>
      </c>
      <c r="G343">
        <f t="shared" si="37"/>
        <v>9.6519999999999992</v>
      </c>
      <c r="H343" s="5">
        <f t="shared" si="38"/>
        <v>41312.23541666667</v>
      </c>
      <c r="I343">
        <f t="shared" si="39"/>
        <v>-5</v>
      </c>
      <c r="J343" t="str">
        <f t="shared" si="40"/>
        <v>nc</v>
      </c>
      <c r="K343" s="6" t="s">
        <v>28</v>
      </c>
      <c r="L343">
        <v>1</v>
      </c>
      <c r="M343" t="s">
        <v>26</v>
      </c>
      <c r="N343" t="str">
        <f t="shared" si="41"/>
        <v>((select max("ResultID") from "ODM2Core"."Results"),9.652,'02/07/2013 05:39:00',-5,'nc','provisional',1,(select "UnitsID" from "ODM2Core"."Units" where "UnitsTypeCV" = 'time' and "UnitsName"='second')),</v>
      </c>
    </row>
    <row r="344" spans="1:14">
      <c r="A344" t="s">
        <v>16</v>
      </c>
      <c r="B344" s="2">
        <f t="shared" si="35"/>
        <v>41312</v>
      </c>
      <c r="C344" s="1">
        <v>0.23611111111111113</v>
      </c>
      <c r="D344" s="3">
        <f t="shared" si="36"/>
        <v>41312.236111111109</v>
      </c>
      <c r="E344">
        <v>9.6519999999999992</v>
      </c>
      <c r="F344" t="s">
        <v>29</v>
      </c>
      <c r="G344">
        <f t="shared" si="37"/>
        <v>9.6519999999999992</v>
      </c>
      <c r="H344" s="5">
        <f t="shared" si="38"/>
        <v>41312.236111111109</v>
      </c>
      <c r="I344">
        <f t="shared" si="39"/>
        <v>-5</v>
      </c>
      <c r="J344" t="str">
        <f t="shared" si="40"/>
        <v>nc</v>
      </c>
      <c r="K344" s="6" t="s">
        <v>28</v>
      </c>
      <c r="L344">
        <v>1</v>
      </c>
      <c r="M344" t="s">
        <v>26</v>
      </c>
      <c r="N344" t="str">
        <f t="shared" si="41"/>
        <v>((select max("ResultID") from "ODM2Core"."Results"),9.652,'02/07/2013 05:40:00',-5,'nc','provisional',1,(select "UnitsID" from "ODM2Core"."Units" where "UnitsTypeCV" = 'time' and "UnitsName"='second')),</v>
      </c>
    </row>
    <row r="345" spans="1:14">
      <c r="A345" t="s">
        <v>16</v>
      </c>
      <c r="B345" s="2">
        <f t="shared" si="35"/>
        <v>41312</v>
      </c>
      <c r="C345" s="1">
        <v>0.23680555555555557</v>
      </c>
      <c r="D345" s="3">
        <f t="shared" si="36"/>
        <v>41312.236805555556</v>
      </c>
      <c r="E345">
        <v>9.6519999999999992</v>
      </c>
      <c r="F345" t="s">
        <v>29</v>
      </c>
      <c r="G345">
        <f t="shared" si="37"/>
        <v>9.6519999999999992</v>
      </c>
      <c r="H345" s="5">
        <f t="shared" si="38"/>
        <v>41312.236805555556</v>
      </c>
      <c r="I345">
        <f t="shared" si="39"/>
        <v>-5</v>
      </c>
      <c r="J345" t="str">
        <f t="shared" si="40"/>
        <v>nc</v>
      </c>
      <c r="K345" s="6" t="s">
        <v>28</v>
      </c>
      <c r="L345">
        <v>1</v>
      </c>
      <c r="M345" t="s">
        <v>26</v>
      </c>
      <c r="N345" t="str">
        <f t="shared" si="41"/>
        <v>((select max("ResultID") from "ODM2Core"."Results"),9.652,'02/07/2013 05:41:00',-5,'nc','provisional',1,(select "UnitsID" from "ODM2Core"."Units" where "UnitsTypeCV" = 'time' and "UnitsName"='second')),</v>
      </c>
    </row>
    <row r="346" spans="1:14">
      <c r="A346" t="s">
        <v>16</v>
      </c>
      <c r="B346" s="2">
        <f t="shared" si="35"/>
        <v>41312</v>
      </c>
      <c r="C346" s="1">
        <v>0.23750000000000002</v>
      </c>
      <c r="D346" s="3">
        <f t="shared" si="36"/>
        <v>41312.237500000003</v>
      </c>
      <c r="E346">
        <v>9.6519999999999992</v>
      </c>
      <c r="F346" t="s">
        <v>29</v>
      </c>
      <c r="G346">
        <f t="shared" si="37"/>
        <v>9.6519999999999992</v>
      </c>
      <c r="H346" s="5">
        <f t="shared" si="38"/>
        <v>41312.237500000003</v>
      </c>
      <c r="I346">
        <f t="shared" si="39"/>
        <v>-5</v>
      </c>
      <c r="J346" t="str">
        <f t="shared" si="40"/>
        <v>nc</v>
      </c>
      <c r="K346" s="6" t="s">
        <v>28</v>
      </c>
      <c r="L346">
        <v>1</v>
      </c>
      <c r="M346" t="s">
        <v>26</v>
      </c>
      <c r="N346" t="str">
        <f t="shared" si="41"/>
        <v>((select max("ResultID") from "ODM2Core"."Results"),9.652,'02/07/2013 05:42:00',-5,'nc','provisional',1,(select "UnitsID" from "ODM2Core"."Units" where "UnitsTypeCV" = 'time' and "UnitsName"='second')),</v>
      </c>
    </row>
    <row r="347" spans="1:14">
      <c r="A347" t="s">
        <v>16</v>
      </c>
      <c r="B347" s="2">
        <f t="shared" si="35"/>
        <v>41312</v>
      </c>
      <c r="C347" s="1">
        <v>0.23819444444444446</v>
      </c>
      <c r="D347" s="3">
        <f t="shared" si="36"/>
        <v>41312.238194444442</v>
      </c>
      <c r="E347">
        <v>9.6519999999999992</v>
      </c>
      <c r="F347" t="s">
        <v>29</v>
      </c>
      <c r="G347">
        <f t="shared" si="37"/>
        <v>9.6519999999999992</v>
      </c>
      <c r="H347" s="5">
        <f t="shared" si="38"/>
        <v>41312.238194444442</v>
      </c>
      <c r="I347">
        <f t="shared" si="39"/>
        <v>-5</v>
      </c>
      <c r="J347" t="str">
        <f t="shared" si="40"/>
        <v>nc</v>
      </c>
      <c r="K347" s="6" t="s">
        <v>28</v>
      </c>
      <c r="L347">
        <v>1</v>
      </c>
      <c r="M347" t="s">
        <v>26</v>
      </c>
      <c r="N347" t="str">
        <f t="shared" si="41"/>
        <v>((select max("ResultID") from "ODM2Core"."Results"),9.652,'02/07/2013 05:43:00',-5,'nc','provisional',1,(select "UnitsID" from "ODM2Core"."Units" where "UnitsTypeCV" = 'time' and "UnitsName"='second')),</v>
      </c>
    </row>
    <row r="348" spans="1:14">
      <c r="A348" t="s">
        <v>16</v>
      </c>
      <c r="B348" s="2">
        <f t="shared" si="35"/>
        <v>41312</v>
      </c>
      <c r="C348" s="1">
        <v>0.2388888888888889</v>
      </c>
      <c r="D348" s="3">
        <f t="shared" si="36"/>
        <v>41312.238888888889</v>
      </c>
      <c r="E348">
        <v>9.6519999999999992</v>
      </c>
      <c r="F348" t="s">
        <v>29</v>
      </c>
      <c r="G348">
        <f t="shared" si="37"/>
        <v>9.6519999999999992</v>
      </c>
      <c r="H348" s="5">
        <f t="shared" si="38"/>
        <v>41312.238888888889</v>
      </c>
      <c r="I348">
        <f t="shared" si="39"/>
        <v>-5</v>
      </c>
      <c r="J348" t="str">
        <f t="shared" si="40"/>
        <v>nc</v>
      </c>
      <c r="K348" s="6" t="s">
        <v>28</v>
      </c>
      <c r="L348">
        <v>1</v>
      </c>
      <c r="M348" t="s">
        <v>26</v>
      </c>
      <c r="N348" t="str">
        <f t="shared" si="41"/>
        <v>((select max("ResultID") from "ODM2Core"."Results"),9.652,'02/07/2013 05:44:00',-5,'nc','provisional',1,(select "UnitsID" from "ODM2Core"."Units" where "UnitsTypeCV" = 'time' and "UnitsName"='second')),</v>
      </c>
    </row>
    <row r="349" spans="1:14">
      <c r="A349" t="s">
        <v>16</v>
      </c>
      <c r="B349" s="2">
        <f t="shared" si="35"/>
        <v>41312</v>
      </c>
      <c r="C349" s="1">
        <v>0.23958333333333334</v>
      </c>
      <c r="D349" s="3">
        <f t="shared" si="36"/>
        <v>41312.239583333336</v>
      </c>
      <c r="E349">
        <v>9.9060000000000006</v>
      </c>
      <c r="F349" t="s">
        <v>29</v>
      </c>
      <c r="G349">
        <f t="shared" si="37"/>
        <v>9.9060000000000006</v>
      </c>
      <c r="H349" s="5">
        <f t="shared" si="38"/>
        <v>41312.239583333336</v>
      </c>
      <c r="I349">
        <f t="shared" si="39"/>
        <v>-5</v>
      </c>
      <c r="J349" t="str">
        <f t="shared" si="40"/>
        <v>nc</v>
      </c>
      <c r="K349" s="6" t="s">
        <v>28</v>
      </c>
      <c r="L349">
        <v>1</v>
      </c>
      <c r="M349" t="s">
        <v>26</v>
      </c>
      <c r="N349" t="str">
        <f t="shared" si="41"/>
        <v>((select max("ResultID") from "ODM2Core"."Results"),9.906,'02/07/2013 05:45:00',-5,'nc','provisional',1,(select "UnitsID" from "ODM2Core"."Units" where "UnitsTypeCV" = 'time' and "UnitsName"='second')),</v>
      </c>
    </row>
    <row r="350" spans="1:14">
      <c r="A350" t="s">
        <v>16</v>
      </c>
      <c r="B350" s="2">
        <f t="shared" si="35"/>
        <v>41312</v>
      </c>
      <c r="C350" s="1">
        <v>0.24027777777777778</v>
      </c>
      <c r="D350" s="3">
        <f t="shared" si="36"/>
        <v>41312.240277777775</v>
      </c>
      <c r="E350">
        <v>9.9060000000000006</v>
      </c>
      <c r="F350" t="s">
        <v>29</v>
      </c>
      <c r="G350">
        <f t="shared" si="37"/>
        <v>9.9060000000000006</v>
      </c>
      <c r="H350" s="5">
        <f t="shared" si="38"/>
        <v>41312.240277777775</v>
      </c>
      <c r="I350">
        <f t="shared" si="39"/>
        <v>-5</v>
      </c>
      <c r="J350" t="str">
        <f t="shared" si="40"/>
        <v>nc</v>
      </c>
      <c r="K350" s="6" t="s">
        <v>28</v>
      </c>
      <c r="L350">
        <v>1</v>
      </c>
      <c r="M350" t="s">
        <v>26</v>
      </c>
      <c r="N350" t="str">
        <f t="shared" si="41"/>
        <v>((select max("ResultID") from "ODM2Core"."Results"),9.906,'02/07/2013 05:46:00',-5,'nc','provisional',1,(select "UnitsID" from "ODM2Core"."Units" where "UnitsTypeCV" = 'time' and "UnitsName"='second')),</v>
      </c>
    </row>
    <row r="351" spans="1:14">
      <c r="A351" t="s">
        <v>16</v>
      </c>
      <c r="B351" s="2">
        <f t="shared" si="35"/>
        <v>41312</v>
      </c>
      <c r="C351" s="1">
        <v>0.24097222222222223</v>
      </c>
      <c r="D351" s="3">
        <f t="shared" si="36"/>
        <v>41312.240972222222</v>
      </c>
      <c r="E351">
        <v>9.9060000000000006</v>
      </c>
      <c r="F351" t="s">
        <v>29</v>
      </c>
      <c r="G351">
        <f t="shared" si="37"/>
        <v>9.9060000000000006</v>
      </c>
      <c r="H351" s="5">
        <f t="shared" si="38"/>
        <v>41312.240972222222</v>
      </c>
      <c r="I351">
        <f t="shared" si="39"/>
        <v>-5</v>
      </c>
      <c r="J351" t="str">
        <f t="shared" si="40"/>
        <v>nc</v>
      </c>
      <c r="K351" s="6" t="s">
        <v>28</v>
      </c>
      <c r="L351">
        <v>1</v>
      </c>
      <c r="M351" t="s">
        <v>26</v>
      </c>
      <c r="N351" t="str">
        <f t="shared" si="41"/>
        <v>((select max("ResultID") from "ODM2Core"."Results"),9.906,'02/07/2013 05:47:00',-5,'nc','provisional',1,(select "UnitsID" from "ODM2Core"."Units" where "UnitsTypeCV" = 'time' and "UnitsName"='second')),</v>
      </c>
    </row>
    <row r="352" spans="1:14">
      <c r="A352" t="s">
        <v>16</v>
      </c>
      <c r="B352" s="2">
        <f t="shared" si="35"/>
        <v>41312</v>
      </c>
      <c r="C352" s="1">
        <v>0.24166666666666667</v>
      </c>
      <c r="D352" s="3">
        <f t="shared" si="36"/>
        <v>41312.241666666669</v>
      </c>
      <c r="E352">
        <v>9.9060000000000006</v>
      </c>
      <c r="F352" t="s">
        <v>29</v>
      </c>
      <c r="G352">
        <f t="shared" si="37"/>
        <v>9.9060000000000006</v>
      </c>
      <c r="H352" s="5">
        <f t="shared" si="38"/>
        <v>41312.241666666669</v>
      </c>
      <c r="I352">
        <f t="shared" si="39"/>
        <v>-5</v>
      </c>
      <c r="J352" t="str">
        <f t="shared" si="40"/>
        <v>nc</v>
      </c>
      <c r="K352" s="6" t="s">
        <v>28</v>
      </c>
      <c r="L352">
        <v>1</v>
      </c>
      <c r="M352" t="s">
        <v>26</v>
      </c>
      <c r="N352" t="str">
        <f t="shared" si="41"/>
        <v>((select max("ResultID") from "ODM2Core"."Results"),9.906,'02/07/2013 05:48:00',-5,'nc','provisional',1,(select "UnitsID" from "ODM2Core"."Units" where "UnitsTypeCV" = 'time' and "UnitsName"='second')),</v>
      </c>
    </row>
    <row r="353" spans="1:14">
      <c r="A353" t="s">
        <v>16</v>
      </c>
      <c r="B353" s="2">
        <f t="shared" si="35"/>
        <v>41312</v>
      </c>
      <c r="C353" s="1">
        <v>0.24236111111111111</v>
      </c>
      <c r="D353" s="3">
        <f t="shared" si="36"/>
        <v>41312.242361111108</v>
      </c>
      <c r="E353">
        <v>9.9060000000000006</v>
      </c>
      <c r="F353" t="s">
        <v>29</v>
      </c>
      <c r="G353">
        <f t="shared" si="37"/>
        <v>9.9060000000000006</v>
      </c>
      <c r="H353" s="5">
        <f t="shared" si="38"/>
        <v>41312.242361111108</v>
      </c>
      <c r="I353">
        <f t="shared" si="39"/>
        <v>-5</v>
      </c>
      <c r="J353" t="str">
        <f t="shared" si="40"/>
        <v>nc</v>
      </c>
      <c r="K353" s="6" t="s">
        <v>28</v>
      </c>
      <c r="L353">
        <v>1</v>
      </c>
      <c r="M353" t="s">
        <v>26</v>
      </c>
      <c r="N353" t="str">
        <f t="shared" si="41"/>
        <v>((select max("ResultID") from "ODM2Core"."Results"),9.906,'02/07/2013 05:49:00',-5,'nc','provisional',1,(select "UnitsID" from "ODM2Core"."Units" where "UnitsTypeCV" = 'time' and "UnitsName"='second')),</v>
      </c>
    </row>
    <row r="354" spans="1:14">
      <c r="A354" t="s">
        <v>16</v>
      </c>
      <c r="B354" s="2">
        <f t="shared" si="35"/>
        <v>41312</v>
      </c>
      <c r="C354" s="1">
        <v>0.24305555555555555</v>
      </c>
      <c r="D354" s="3">
        <f t="shared" si="36"/>
        <v>41312.243055555555</v>
      </c>
      <c r="E354">
        <v>9.9060000000000006</v>
      </c>
      <c r="F354" t="s">
        <v>29</v>
      </c>
      <c r="G354">
        <f t="shared" si="37"/>
        <v>9.9060000000000006</v>
      </c>
      <c r="H354" s="5">
        <f t="shared" si="38"/>
        <v>41312.243055555555</v>
      </c>
      <c r="I354">
        <f t="shared" si="39"/>
        <v>-5</v>
      </c>
      <c r="J354" t="str">
        <f t="shared" si="40"/>
        <v>nc</v>
      </c>
      <c r="K354" s="6" t="s">
        <v>28</v>
      </c>
      <c r="L354">
        <v>1</v>
      </c>
      <c r="M354" t="s">
        <v>26</v>
      </c>
      <c r="N354" t="str">
        <f t="shared" si="41"/>
        <v>((select max("ResultID") from "ODM2Core"."Results"),9.906,'02/07/2013 05:50:00',-5,'nc','provisional',1,(select "UnitsID" from "ODM2Core"."Units" where "UnitsTypeCV" = 'time' and "UnitsName"='second')),</v>
      </c>
    </row>
    <row r="355" spans="1:14">
      <c r="A355" t="s">
        <v>16</v>
      </c>
      <c r="B355" s="2">
        <f t="shared" si="35"/>
        <v>41312</v>
      </c>
      <c r="C355" s="1">
        <v>0.24374999999999999</v>
      </c>
      <c r="D355" s="3">
        <f t="shared" si="36"/>
        <v>41312.243750000001</v>
      </c>
      <c r="E355">
        <v>9.9060000000000006</v>
      </c>
      <c r="F355" t="s">
        <v>29</v>
      </c>
      <c r="G355">
        <f t="shared" si="37"/>
        <v>9.9060000000000006</v>
      </c>
      <c r="H355" s="5">
        <f t="shared" si="38"/>
        <v>41312.243750000001</v>
      </c>
      <c r="I355">
        <f t="shared" si="39"/>
        <v>-5</v>
      </c>
      <c r="J355" t="str">
        <f t="shared" si="40"/>
        <v>nc</v>
      </c>
      <c r="K355" s="6" t="s">
        <v>28</v>
      </c>
      <c r="L355">
        <v>1</v>
      </c>
      <c r="M355" t="s">
        <v>26</v>
      </c>
      <c r="N355" t="str">
        <f t="shared" si="41"/>
        <v>((select max("ResultID") from "ODM2Core"."Results"),9.906,'02/07/2013 05:51:00',-5,'nc','provisional',1,(select "UnitsID" from "ODM2Core"."Units" where "UnitsTypeCV" = 'time' and "UnitsName"='second')),</v>
      </c>
    </row>
    <row r="356" spans="1:14">
      <c r="A356" t="s">
        <v>16</v>
      </c>
      <c r="B356" s="2">
        <f t="shared" si="35"/>
        <v>41312</v>
      </c>
      <c r="C356" s="1">
        <v>0.24444444444444446</v>
      </c>
      <c r="D356" s="3">
        <f t="shared" si="36"/>
        <v>41312.244444444441</v>
      </c>
      <c r="E356">
        <v>9.9060000000000006</v>
      </c>
      <c r="F356" t="s">
        <v>29</v>
      </c>
      <c r="G356">
        <f t="shared" si="37"/>
        <v>9.9060000000000006</v>
      </c>
      <c r="H356" s="5">
        <f t="shared" si="38"/>
        <v>41312.244444444441</v>
      </c>
      <c r="I356">
        <f t="shared" si="39"/>
        <v>-5</v>
      </c>
      <c r="J356" t="str">
        <f t="shared" si="40"/>
        <v>nc</v>
      </c>
      <c r="K356" s="6" t="s">
        <v>28</v>
      </c>
      <c r="L356">
        <v>1</v>
      </c>
      <c r="M356" t="s">
        <v>26</v>
      </c>
      <c r="N356" t="str">
        <f t="shared" si="41"/>
        <v>((select max("ResultID") from "ODM2Core"."Results"),9.906,'02/07/2013 05:52:00',-5,'nc','provisional',1,(select "UnitsID" from "ODM2Core"."Units" where "UnitsTypeCV" = 'time' and "UnitsName"='second')),</v>
      </c>
    </row>
    <row r="357" spans="1:14">
      <c r="A357" t="s">
        <v>16</v>
      </c>
      <c r="B357" s="2">
        <f t="shared" si="35"/>
        <v>41312</v>
      </c>
      <c r="C357" s="1">
        <v>0.24513888888888888</v>
      </c>
      <c r="D357" s="3">
        <f t="shared" si="36"/>
        <v>41312.245138888888</v>
      </c>
      <c r="E357">
        <v>9.9060000000000006</v>
      </c>
      <c r="F357" t="s">
        <v>29</v>
      </c>
      <c r="G357">
        <f t="shared" si="37"/>
        <v>9.9060000000000006</v>
      </c>
      <c r="H357" s="5">
        <f t="shared" si="38"/>
        <v>41312.245138888888</v>
      </c>
      <c r="I357">
        <f t="shared" si="39"/>
        <v>-5</v>
      </c>
      <c r="J357" t="str">
        <f t="shared" si="40"/>
        <v>nc</v>
      </c>
      <c r="K357" s="6" t="s">
        <v>28</v>
      </c>
      <c r="L357">
        <v>1</v>
      </c>
      <c r="M357" t="s">
        <v>26</v>
      </c>
      <c r="N357" t="str">
        <f t="shared" si="41"/>
        <v>((select max("ResultID") from "ODM2Core"."Results"),9.906,'02/07/2013 05:53:00',-5,'nc','provisional',1,(select "UnitsID" from "ODM2Core"."Units" where "UnitsTypeCV" = 'time' and "UnitsName"='second')),</v>
      </c>
    </row>
    <row r="358" spans="1:14">
      <c r="A358" t="s">
        <v>16</v>
      </c>
      <c r="B358" s="2">
        <f t="shared" si="35"/>
        <v>41312</v>
      </c>
      <c r="C358" s="1">
        <v>0.24583333333333335</v>
      </c>
      <c r="D358" s="3">
        <f t="shared" si="36"/>
        <v>41312.245833333334</v>
      </c>
      <c r="E358">
        <v>9.9060000000000006</v>
      </c>
      <c r="F358" t="s">
        <v>29</v>
      </c>
      <c r="G358">
        <f t="shared" si="37"/>
        <v>9.9060000000000006</v>
      </c>
      <c r="H358" s="5">
        <f t="shared" si="38"/>
        <v>41312.245833333334</v>
      </c>
      <c r="I358">
        <f t="shared" si="39"/>
        <v>-5</v>
      </c>
      <c r="J358" t="str">
        <f t="shared" si="40"/>
        <v>nc</v>
      </c>
      <c r="K358" s="6" t="s">
        <v>28</v>
      </c>
      <c r="L358">
        <v>1</v>
      </c>
      <c r="M358" t="s">
        <v>26</v>
      </c>
      <c r="N358" t="str">
        <f t="shared" si="41"/>
        <v>((select max("ResultID") from "ODM2Core"."Results"),9.906,'02/07/2013 05:54:00',-5,'nc','provisional',1,(select "UnitsID" from "ODM2Core"."Units" where "UnitsTypeCV" = 'time' and "UnitsName"='second')),</v>
      </c>
    </row>
    <row r="359" spans="1:14">
      <c r="A359" t="s">
        <v>16</v>
      </c>
      <c r="B359" s="2">
        <f t="shared" si="35"/>
        <v>41312</v>
      </c>
      <c r="C359" s="1">
        <v>0.24652777777777779</v>
      </c>
      <c r="D359" s="3">
        <f t="shared" si="36"/>
        <v>41312.246527777781</v>
      </c>
      <c r="E359">
        <v>9.9060000000000006</v>
      </c>
      <c r="F359" t="s">
        <v>29</v>
      </c>
      <c r="G359">
        <f t="shared" si="37"/>
        <v>9.9060000000000006</v>
      </c>
      <c r="H359" s="5">
        <f t="shared" si="38"/>
        <v>41312.246527777781</v>
      </c>
      <c r="I359">
        <f t="shared" si="39"/>
        <v>-5</v>
      </c>
      <c r="J359" t="str">
        <f t="shared" si="40"/>
        <v>nc</v>
      </c>
      <c r="K359" s="6" t="s">
        <v>28</v>
      </c>
      <c r="L359">
        <v>1</v>
      </c>
      <c r="M359" t="s">
        <v>26</v>
      </c>
      <c r="N359" t="str">
        <f t="shared" si="41"/>
        <v>((select max("ResultID") from "ODM2Core"."Results"),9.906,'02/07/2013 05:55:00',-5,'nc','provisional',1,(select "UnitsID" from "ODM2Core"."Units" where "UnitsTypeCV" = 'time' and "UnitsName"='second')),</v>
      </c>
    </row>
    <row r="360" spans="1:14">
      <c r="A360" t="s">
        <v>16</v>
      </c>
      <c r="B360" s="2">
        <f t="shared" si="35"/>
        <v>41312</v>
      </c>
      <c r="C360" s="1">
        <v>0.24722222222222223</v>
      </c>
      <c r="D360" s="3">
        <f t="shared" si="36"/>
        <v>41312.24722222222</v>
      </c>
      <c r="E360">
        <v>9.9060000000000006</v>
      </c>
      <c r="F360" t="s">
        <v>29</v>
      </c>
      <c r="G360">
        <f t="shared" si="37"/>
        <v>9.9060000000000006</v>
      </c>
      <c r="H360" s="5">
        <f t="shared" si="38"/>
        <v>41312.24722222222</v>
      </c>
      <c r="I360">
        <f t="shared" si="39"/>
        <v>-5</v>
      </c>
      <c r="J360" t="str">
        <f t="shared" si="40"/>
        <v>nc</v>
      </c>
      <c r="K360" s="6" t="s">
        <v>28</v>
      </c>
      <c r="L360">
        <v>1</v>
      </c>
      <c r="M360" t="s">
        <v>26</v>
      </c>
      <c r="N360" t="str">
        <f t="shared" si="41"/>
        <v>((select max("ResultID") from "ODM2Core"."Results"),9.906,'02/07/2013 05:56:00',-5,'nc','provisional',1,(select "UnitsID" from "ODM2Core"."Units" where "UnitsTypeCV" = 'time' and "UnitsName"='second')),</v>
      </c>
    </row>
    <row r="361" spans="1:14">
      <c r="A361" t="s">
        <v>16</v>
      </c>
      <c r="B361" s="2">
        <f t="shared" si="35"/>
        <v>41312</v>
      </c>
      <c r="C361" s="1">
        <v>0.24791666666666667</v>
      </c>
      <c r="D361" s="3">
        <f t="shared" si="36"/>
        <v>41312.247916666667</v>
      </c>
      <c r="E361">
        <v>9.9060000000000006</v>
      </c>
      <c r="F361" t="s">
        <v>29</v>
      </c>
      <c r="G361">
        <f t="shared" si="37"/>
        <v>9.9060000000000006</v>
      </c>
      <c r="H361" s="5">
        <f t="shared" si="38"/>
        <v>41312.247916666667</v>
      </c>
      <c r="I361">
        <f t="shared" si="39"/>
        <v>-5</v>
      </c>
      <c r="J361" t="str">
        <f t="shared" si="40"/>
        <v>nc</v>
      </c>
      <c r="K361" s="6" t="s">
        <v>28</v>
      </c>
      <c r="L361">
        <v>1</v>
      </c>
      <c r="M361" t="s">
        <v>26</v>
      </c>
      <c r="N361" t="str">
        <f t="shared" si="41"/>
        <v>((select max("ResultID") from "ODM2Core"."Results"),9.906,'02/07/2013 05:57:00',-5,'nc','provisional',1,(select "UnitsID" from "ODM2Core"."Units" where "UnitsTypeCV" = 'time' and "UnitsName"='second')),</v>
      </c>
    </row>
    <row r="362" spans="1:14">
      <c r="A362" t="s">
        <v>16</v>
      </c>
      <c r="B362" s="2">
        <f t="shared" si="35"/>
        <v>41312</v>
      </c>
      <c r="C362" s="1">
        <v>0.24861111111111112</v>
      </c>
      <c r="D362" s="3">
        <f t="shared" si="36"/>
        <v>41312.248611111114</v>
      </c>
      <c r="E362">
        <v>9.9060000000000006</v>
      </c>
      <c r="F362" t="s">
        <v>29</v>
      </c>
      <c r="G362">
        <f t="shared" si="37"/>
        <v>9.9060000000000006</v>
      </c>
      <c r="H362" s="5">
        <f t="shared" si="38"/>
        <v>41312.248611111114</v>
      </c>
      <c r="I362">
        <f t="shared" si="39"/>
        <v>-5</v>
      </c>
      <c r="J362" t="str">
        <f t="shared" si="40"/>
        <v>nc</v>
      </c>
      <c r="K362" s="6" t="s">
        <v>28</v>
      </c>
      <c r="L362">
        <v>1</v>
      </c>
      <c r="M362" t="s">
        <v>26</v>
      </c>
      <c r="N362" t="str">
        <f t="shared" si="41"/>
        <v>((select max("ResultID") from "ODM2Core"."Results"),9.906,'02/07/2013 05:58:00',-5,'nc','provisional',1,(select "UnitsID" from "ODM2Core"."Units" where "UnitsTypeCV" = 'time' and "UnitsName"='second')),</v>
      </c>
    </row>
    <row r="363" spans="1:14">
      <c r="A363" t="s">
        <v>16</v>
      </c>
      <c r="B363" s="2">
        <f t="shared" si="35"/>
        <v>41312</v>
      </c>
      <c r="C363" s="1">
        <v>0.24930555555555556</v>
      </c>
      <c r="D363" s="3">
        <f t="shared" si="36"/>
        <v>41312.249305555553</v>
      </c>
      <c r="E363">
        <v>9.9060000000000006</v>
      </c>
      <c r="F363" t="s">
        <v>29</v>
      </c>
      <c r="G363">
        <f t="shared" si="37"/>
        <v>9.9060000000000006</v>
      </c>
      <c r="H363" s="5">
        <f t="shared" si="38"/>
        <v>41312.249305555553</v>
      </c>
      <c r="I363">
        <f t="shared" si="39"/>
        <v>-5</v>
      </c>
      <c r="J363" t="str">
        <f t="shared" si="40"/>
        <v>nc</v>
      </c>
      <c r="K363" s="6" t="s">
        <v>28</v>
      </c>
      <c r="L363">
        <v>1</v>
      </c>
      <c r="M363" t="s">
        <v>26</v>
      </c>
      <c r="N363" t="str">
        <f t="shared" si="41"/>
        <v>((select max("ResultID") from "ODM2Core"."Results"),9.906,'02/07/2013 05:59:00',-5,'nc','provisional',1,(select "UnitsID" from "ODM2Core"."Units" where "UnitsTypeCV" = 'time' and "UnitsName"='second')),</v>
      </c>
    </row>
    <row r="364" spans="1:14">
      <c r="A364" t="s">
        <v>16</v>
      </c>
      <c r="B364" s="2">
        <f t="shared" si="35"/>
        <v>41312</v>
      </c>
      <c r="C364" s="1">
        <v>0.25</v>
      </c>
      <c r="D364" s="3">
        <f t="shared" si="36"/>
        <v>41312.25</v>
      </c>
      <c r="E364">
        <v>9.9060000000000006</v>
      </c>
      <c r="F364" t="s">
        <v>29</v>
      </c>
      <c r="G364">
        <f t="shared" si="37"/>
        <v>9.9060000000000006</v>
      </c>
      <c r="H364" s="5">
        <f t="shared" si="38"/>
        <v>41312.25</v>
      </c>
      <c r="I364">
        <f t="shared" si="39"/>
        <v>-5</v>
      </c>
      <c r="J364" t="str">
        <f t="shared" si="40"/>
        <v>nc</v>
      </c>
      <c r="K364" s="6" t="s">
        <v>28</v>
      </c>
      <c r="L364">
        <v>1</v>
      </c>
      <c r="M364" t="s">
        <v>26</v>
      </c>
      <c r="N364" t="str">
        <f t="shared" si="41"/>
        <v>((select max("ResultID") from "ODM2Core"."Results"),9.906,'02/07/2013 06:00:00',-5,'nc','provisional',1,(select "UnitsID" from "ODM2Core"."Units" where "UnitsTypeCV" = 'time' and "UnitsName"='second')),</v>
      </c>
    </row>
    <row r="365" spans="1:14">
      <c r="A365" t="s">
        <v>16</v>
      </c>
      <c r="B365" s="2">
        <f t="shared" si="35"/>
        <v>41312</v>
      </c>
      <c r="C365" s="1">
        <v>0.25069444444444444</v>
      </c>
      <c r="D365" s="3">
        <f t="shared" si="36"/>
        <v>41312.250694444447</v>
      </c>
      <c r="E365">
        <v>9.9060000000000006</v>
      </c>
      <c r="F365" t="s">
        <v>29</v>
      </c>
      <c r="G365">
        <f t="shared" si="37"/>
        <v>9.9060000000000006</v>
      </c>
      <c r="H365" s="5">
        <f t="shared" si="38"/>
        <v>41312.250694444447</v>
      </c>
      <c r="I365">
        <f t="shared" si="39"/>
        <v>-5</v>
      </c>
      <c r="J365" t="str">
        <f t="shared" si="40"/>
        <v>nc</v>
      </c>
      <c r="K365" s="6" t="s">
        <v>28</v>
      </c>
      <c r="L365">
        <v>1</v>
      </c>
      <c r="M365" t="s">
        <v>26</v>
      </c>
      <c r="N365" t="str">
        <f t="shared" si="41"/>
        <v>((select max("ResultID") from "ODM2Core"."Results"),9.906,'02/07/2013 06:01:00',-5,'nc','provisional',1,(select "UnitsID" from "ODM2Core"."Units" where "UnitsTypeCV" = 'time' and "UnitsName"='second')),</v>
      </c>
    </row>
    <row r="366" spans="1:14">
      <c r="A366" t="s">
        <v>16</v>
      </c>
      <c r="B366" s="2">
        <f t="shared" si="35"/>
        <v>41312</v>
      </c>
      <c r="C366" s="1">
        <v>0.25138888888888888</v>
      </c>
      <c r="D366" s="3">
        <f t="shared" si="36"/>
        <v>41312.251388888886</v>
      </c>
      <c r="E366">
        <v>9.9060000000000006</v>
      </c>
      <c r="F366" t="s">
        <v>29</v>
      </c>
      <c r="G366">
        <f t="shared" si="37"/>
        <v>9.9060000000000006</v>
      </c>
      <c r="H366" s="5">
        <f t="shared" si="38"/>
        <v>41312.251388888886</v>
      </c>
      <c r="I366">
        <f t="shared" si="39"/>
        <v>-5</v>
      </c>
      <c r="J366" t="str">
        <f t="shared" si="40"/>
        <v>nc</v>
      </c>
      <c r="K366" s="6" t="s">
        <v>28</v>
      </c>
      <c r="L366">
        <v>1</v>
      </c>
      <c r="M366" t="s">
        <v>26</v>
      </c>
      <c r="N366" t="str">
        <f t="shared" si="41"/>
        <v>((select max("ResultID") from "ODM2Core"."Results"),9.906,'02/07/2013 06:02:00',-5,'nc','provisional',1,(select "UnitsID" from "ODM2Core"."Units" where "UnitsTypeCV" = 'time' and "UnitsName"='second')),</v>
      </c>
    </row>
    <row r="367" spans="1:14">
      <c r="A367" t="s">
        <v>16</v>
      </c>
      <c r="B367" s="2">
        <f t="shared" si="35"/>
        <v>41312</v>
      </c>
      <c r="C367" s="1">
        <v>0.25208333333333333</v>
      </c>
      <c r="D367" s="3">
        <f t="shared" si="36"/>
        <v>41312.252083333333</v>
      </c>
      <c r="E367">
        <v>9.9060000000000006</v>
      </c>
      <c r="F367" t="s">
        <v>29</v>
      </c>
      <c r="G367">
        <f t="shared" si="37"/>
        <v>9.9060000000000006</v>
      </c>
      <c r="H367" s="5">
        <f t="shared" si="38"/>
        <v>41312.252083333333</v>
      </c>
      <c r="I367">
        <f t="shared" si="39"/>
        <v>-5</v>
      </c>
      <c r="J367" t="str">
        <f t="shared" si="40"/>
        <v>nc</v>
      </c>
      <c r="K367" s="6" t="s">
        <v>28</v>
      </c>
      <c r="L367">
        <v>1</v>
      </c>
      <c r="M367" t="s">
        <v>26</v>
      </c>
      <c r="N367" t="str">
        <f t="shared" si="41"/>
        <v>((select max("ResultID") from "ODM2Core"."Results"),9.906,'02/07/2013 06:03:00',-5,'nc','provisional',1,(select "UnitsID" from "ODM2Core"."Units" where "UnitsTypeCV" = 'time' and "UnitsName"='second')),</v>
      </c>
    </row>
    <row r="368" spans="1:14">
      <c r="A368" t="s">
        <v>16</v>
      </c>
      <c r="B368" s="2">
        <f t="shared" si="35"/>
        <v>41312</v>
      </c>
      <c r="C368" s="1">
        <v>0.25277777777777777</v>
      </c>
      <c r="D368" s="3">
        <f t="shared" si="36"/>
        <v>41312.25277777778</v>
      </c>
      <c r="E368">
        <v>10.16</v>
      </c>
      <c r="F368" t="s">
        <v>29</v>
      </c>
      <c r="G368">
        <f t="shared" si="37"/>
        <v>10.16</v>
      </c>
      <c r="H368" s="5">
        <f t="shared" si="38"/>
        <v>41312.25277777778</v>
      </c>
      <c r="I368">
        <f t="shared" si="39"/>
        <v>-5</v>
      </c>
      <c r="J368" t="str">
        <f t="shared" si="40"/>
        <v>nc</v>
      </c>
      <c r="K368" s="6" t="s">
        <v>28</v>
      </c>
      <c r="L368">
        <v>1</v>
      </c>
      <c r="M368" t="s">
        <v>26</v>
      </c>
      <c r="N368" t="str">
        <f t="shared" si="41"/>
        <v>((select max("ResultID") from "ODM2Core"."Results"),10.16,'02/07/2013 06:04:00',-5,'nc','provisional',1,(select "UnitsID" from "ODM2Core"."Units" where "UnitsTypeCV" = 'time' and "UnitsName"='second')),</v>
      </c>
    </row>
    <row r="369" spans="1:14">
      <c r="A369" t="s">
        <v>16</v>
      </c>
      <c r="B369" s="2">
        <f t="shared" si="35"/>
        <v>41312</v>
      </c>
      <c r="C369" s="1">
        <v>0.25347222222222221</v>
      </c>
      <c r="D369" s="3">
        <f t="shared" si="36"/>
        <v>41312.253472222219</v>
      </c>
      <c r="E369">
        <v>10.16</v>
      </c>
      <c r="F369" t="s">
        <v>29</v>
      </c>
      <c r="G369">
        <f t="shared" si="37"/>
        <v>10.16</v>
      </c>
      <c r="H369" s="5">
        <f t="shared" si="38"/>
        <v>41312.253472222219</v>
      </c>
      <c r="I369">
        <f t="shared" si="39"/>
        <v>-5</v>
      </c>
      <c r="J369" t="str">
        <f t="shared" si="40"/>
        <v>nc</v>
      </c>
      <c r="K369" s="6" t="s">
        <v>28</v>
      </c>
      <c r="L369">
        <v>1</v>
      </c>
      <c r="M369" t="s">
        <v>26</v>
      </c>
      <c r="N369" t="str">
        <f t="shared" si="41"/>
        <v>((select max("ResultID") from "ODM2Core"."Results"),10.16,'02/07/2013 06:05:00',-5,'nc','provisional',1,(select "UnitsID" from "ODM2Core"."Units" where "UnitsTypeCV" = 'time' and "UnitsName"='second')),</v>
      </c>
    </row>
    <row r="370" spans="1:14">
      <c r="A370" t="s">
        <v>16</v>
      </c>
      <c r="B370" s="2">
        <f t="shared" si="35"/>
        <v>41312</v>
      </c>
      <c r="C370" s="1">
        <v>0.25416666666666665</v>
      </c>
      <c r="D370" s="3">
        <f t="shared" si="36"/>
        <v>41312.254166666666</v>
      </c>
      <c r="E370">
        <v>10.16</v>
      </c>
      <c r="F370" t="s">
        <v>29</v>
      </c>
      <c r="G370">
        <f t="shared" si="37"/>
        <v>10.16</v>
      </c>
      <c r="H370" s="5">
        <f t="shared" si="38"/>
        <v>41312.254166666666</v>
      </c>
      <c r="I370">
        <f t="shared" si="39"/>
        <v>-5</v>
      </c>
      <c r="J370" t="str">
        <f t="shared" si="40"/>
        <v>nc</v>
      </c>
      <c r="K370" s="6" t="s">
        <v>28</v>
      </c>
      <c r="L370">
        <v>1</v>
      </c>
      <c r="M370" t="s">
        <v>26</v>
      </c>
      <c r="N370" t="str">
        <f t="shared" si="41"/>
        <v>((select max("ResultID") from "ODM2Core"."Results"),10.16,'02/07/2013 06:06:00',-5,'nc','provisional',1,(select "UnitsID" from "ODM2Core"."Units" where "UnitsTypeCV" = 'time' and "UnitsName"='second')),</v>
      </c>
    </row>
    <row r="371" spans="1:14">
      <c r="A371" t="s">
        <v>16</v>
      </c>
      <c r="B371" s="2">
        <f t="shared" si="35"/>
        <v>41312</v>
      </c>
      <c r="C371" s="1">
        <v>0.25486111111111109</v>
      </c>
      <c r="D371" s="3">
        <f t="shared" si="36"/>
        <v>41312.254861111112</v>
      </c>
      <c r="E371">
        <v>10.16</v>
      </c>
      <c r="F371" t="s">
        <v>29</v>
      </c>
      <c r="G371">
        <f t="shared" si="37"/>
        <v>10.16</v>
      </c>
      <c r="H371" s="5">
        <f t="shared" si="38"/>
        <v>41312.254861111112</v>
      </c>
      <c r="I371">
        <f t="shared" si="39"/>
        <v>-5</v>
      </c>
      <c r="J371" t="str">
        <f t="shared" si="40"/>
        <v>nc</v>
      </c>
      <c r="K371" s="6" t="s">
        <v>28</v>
      </c>
      <c r="L371">
        <v>1</v>
      </c>
      <c r="M371" t="s">
        <v>26</v>
      </c>
      <c r="N371" t="str">
        <f t="shared" si="41"/>
        <v>((select max("ResultID") from "ODM2Core"."Results"),10.16,'02/07/2013 06:07:00',-5,'nc','provisional',1,(select "UnitsID" from "ODM2Core"."Units" where "UnitsTypeCV" = 'time' and "UnitsName"='second')),</v>
      </c>
    </row>
    <row r="372" spans="1:14">
      <c r="A372" t="s">
        <v>16</v>
      </c>
      <c r="B372" s="2">
        <f t="shared" si="35"/>
        <v>41312</v>
      </c>
      <c r="C372" s="1">
        <v>0.25555555555555559</v>
      </c>
      <c r="D372" s="3">
        <f t="shared" si="36"/>
        <v>41312.255555555559</v>
      </c>
      <c r="E372">
        <v>10.16</v>
      </c>
      <c r="F372" t="s">
        <v>29</v>
      </c>
      <c r="G372">
        <f t="shared" si="37"/>
        <v>10.16</v>
      </c>
      <c r="H372" s="5">
        <f t="shared" si="38"/>
        <v>41312.255555555559</v>
      </c>
      <c r="I372">
        <f t="shared" si="39"/>
        <v>-5</v>
      </c>
      <c r="J372" t="str">
        <f t="shared" si="40"/>
        <v>nc</v>
      </c>
      <c r="K372" s="6" t="s">
        <v>28</v>
      </c>
      <c r="L372">
        <v>1</v>
      </c>
      <c r="M372" t="s">
        <v>26</v>
      </c>
      <c r="N372" t="str">
        <f t="shared" si="41"/>
        <v>((select max("ResultID") from "ODM2Core"."Results"),10.16,'02/07/2013 06:08:00',-5,'nc','provisional',1,(select "UnitsID" from "ODM2Core"."Units" where "UnitsTypeCV" = 'time' and "UnitsName"='second')),</v>
      </c>
    </row>
    <row r="373" spans="1:14">
      <c r="A373" t="s">
        <v>16</v>
      </c>
      <c r="B373" s="2">
        <f t="shared" si="35"/>
        <v>41312</v>
      </c>
      <c r="C373" s="1">
        <v>0.25625000000000003</v>
      </c>
      <c r="D373" s="3">
        <f t="shared" si="36"/>
        <v>41312.256249999999</v>
      </c>
      <c r="E373">
        <v>10.16</v>
      </c>
      <c r="F373" t="s">
        <v>29</v>
      </c>
      <c r="G373">
        <f t="shared" si="37"/>
        <v>10.16</v>
      </c>
      <c r="H373" s="5">
        <f t="shared" si="38"/>
        <v>41312.256249999999</v>
      </c>
      <c r="I373">
        <f t="shared" si="39"/>
        <v>-5</v>
      </c>
      <c r="J373" t="str">
        <f t="shared" si="40"/>
        <v>nc</v>
      </c>
      <c r="K373" s="6" t="s">
        <v>28</v>
      </c>
      <c r="L373">
        <v>1</v>
      </c>
      <c r="M373" t="s">
        <v>26</v>
      </c>
      <c r="N373" t="str">
        <f t="shared" si="41"/>
        <v>((select max("ResultID") from "ODM2Core"."Results"),10.16,'02/07/2013 06:09:00',-5,'nc','provisional',1,(select "UnitsID" from "ODM2Core"."Units" where "UnitsTypeCV" = 'time' and "UnitsName"='second')),</v>
      </c>
    </row>
    <row r="374" spans="1:14">
      <c r="A374" t="s">
        <v>16</v>
      </c>
      <c r="B374" s="2">
        <f t="shared" si="35"/>
        <v>41312</v>
      </c>
      <c r="C374" s="1">
        <v>0.25694444444444448</v>
      </c>
      <c r="D374" s="3">
        <f t="shared" si="36"/>
        <v>41312.256944444445</v>
      </c>
      <c r="E374">
        <v>10.16</v>
      </c>
      <c r="F374" t="s">
        <v>29</v>
      </c>
      <c r="G374">
        <f t="shared" si="37"/>
        <v>10.16</v>
      </c>
      <c r="H374" s="5">
        <f t="shared" si="38"/>
        <v>41312.256944444445</v>
      </c>
      <c r="I374">
        <f t="shared" si="39"/>
        <v>-5</v>
      </c>
      <c r="J374" t="str">
        <f t="shared" si="40"/>
        <v>nc</v>
      </c>
      <c r="K374" s="6" t="s">
        <v>28</v>
      </c>
      <c r="L374">
        <v>1</v>
      </c>
      <c r="M374" t="s">
        <v>26</v>
      </c>
      <c r="N374" t="str">
        <f t="shared" si="41"/>
        <v>((select max("ResultID") from "ODM2Core"."Results"),10.16,'02/07/2013 06:10:00',-5,'nc','provisional',1,(select "UnitsID" from "ODM2Core"."Units" where "UnitsTypeCV" = 'time' and "UnitsName"='second')),</v>
      </c>
    </row>
    <row r="375" spans="1:14">
      <c r="A375" t="s">
        <v>16</v>
      </c>
      <c r="B375" s="2">
        <f t="shared" si="35"/>
        <v>41312</v>
      </c>
      <c r="C375" s="1">
        <v>0.25763888888888892</v>
      </c>
      <c r="D375" s="3">
        <f t="shared" si="36"/>
        <v>41312.257638888892</v>
      </c>
      <c r="E375">
        <v>10.16</v>
      </c>
      <c r="F375" t="s">
        <v>29</v>
      </c>
      <c r="G375">
        <f t="shared" si="37"/>
        <v>10.16</v>
      </c>
      <c r="H375" s="5">
        <f t="shared" si="38"/>
        <v>41312.257638888892</v>
      </c>
      <c r="I375">
        <f t="shared" si="39"/>
        <v>-5</v>
      </c>
      <c r="J375" t="str">
        <f t="shared" si="40"/>
        <v>nc</v>
      </c>
      <c r="K375" s="6" t="s">
        <v>28</v>
      </c>
      <c r="L375">
        <v>1</v>
      </c>
      <c r="M375" t="s">
        <v>26</v>
      </c>
      <c r="N375" t="str">
        <f t="shared" si="41"/>
        <v>((select max("ResultID") from "ODM2Core"."Results"),10.16,'02/07/2013 06:11:00',-5,'nc','provisional',1,(select "UnitsID" from "ODM2Core"."Units" where "UnitsTypeCV" = 'time' and "UnitsName"='second')),</v>
      </c>
    </row>
    <row r="376" spans="1:14">
      <c r="A376" t="s">
        <v>16</v>
      </c>
      <c r="B376" s="2">
        <f t="shared" si="35"/>
        <v>41312</v>
      </c>
      <c r="C376" s="1">
        <v>0.25833333333333336</v>
      </c>
      <c r="D376" s="3">
        <f t="shared" si="36"/>
        <v>41312.258333333331</v>
      </c>
      <c r="E376">
        <v>10.414</v>
      </c>
      <c r="F376" t="s">
        <v>29</v>
      </c>
      <c r="G376">
        <f t="shared" si="37"/>
        <v>10.414</v>
      </c>
      <c r="H376" s="5">
        <f t="shared" si="38"/>
        <v>41312.258333333331</v>
      </c>
      <c r="I376">
        <f t="shared" si="39"/>
        <v>-5</v>
      </c>
      <c r="J376" t="str">
        <f t="shared" si="40"/>
        <v>nc</v>
      </c>
      <c r="K376" s="6" t="s">
        <v>28</v>
      </c>
      <c r="L376">
        <v>1</v>
      </c>
      <c r="M376" t="s">
        <v>26</v>
      </c>
      <c r="N376" t="str">
        <f t="shared" si="41"/>
        <v>((select max("ResultID") from "ODM2Core"."Results"),10.414,'02/07/2013 06:12:00',-5,'nc','provisional',1,(select "UnitsID" from "ODM2Core"."Units" where "UnitsTypeCV" = 'time' and "UnitsName"='second')),</v>
      </c>
    </row>
    <row r="377" spans="1:14">
      <c r="A377" t="s">
        <v>16</v>
      </c>
      <c r="B377" s="2">
        <f t="shared" si="35"/>
        <v>41312</v>
      </c>
      <c r="C377" s="1">
        <v>0.2590277777777778</v>
      </c>
      <c r="D377" s="3">
        <f t="shared" si="36"/>
        <v>41312.259027777778</v>
      </c>
      <c r="E377">
        <v>10.414</v>
      </c>
      <c r="F377" t="s">
        <v>29</v>
      </c>
      <c r="G377">
        <f t="shared" si="37"/>
        <v>10.414</v>
      </c>
      <c r="H377" s="5">
        <f t="shared" si="38"/>
        <v>41312.259027777778</v>
      </c>
      <c r="I377">
        <f t="shared" si="39"/>
        <v>-5</v>
      </c>
      <c r="J377" t="str">
        <f t="shared" si="40"/>
        <v>nc</v>
      </c>
      <c r="K377" s="6" t="s">
        <v>28</v>
      </c>
      <c r="L377">
        <v>1</v>
      </c>
      <c r="M377" t="s">
        <v>26</v>
      </c>
      <c r="N377" t="str">
        <f t="shared" si="41"/>
        <v>((select max("ResultID") from "ODM2Core"."Results"),10.414,'02/07/2013 06:13:00',-5,'nc','provisional',1,(select "UnitsID" from "ODM2Core"."Units" where "UnitsTypeCV" = 'time' and "UnitsName"='second')),</v>
      </c>
    </row>
    <row r="378" spans="1:14">
      <c r="A378" t="s">
        <v>16</v>
      </c>
      <c r="B378" s="2">
        <f t="shared" si="35"/>
        <v>41312</v>
      </c>
      <c r="C378" s="1">
        <v>0.25972222222222224</v>
      </c>
      <c r="D378" s="3">
        <f t="shared" si="36"/>
        <v>41312.259722222225</v>
      </c>
      <c r="E378">
        <v>10.414</v>
      </c>
      <c r="F378" t="s">
        <v>29</v>
      </c>
      <c r="G378">
        <f t="shared" si="37"/>
        <v>10.414</v>
      </c>
      <c r="H378" s="5">
        <f t="shared" si="38"/>
        <v>41312.259722222225</v>
      </c>
      <c r="I378">
        <f t="shared" si="39"/>
        <v>-5</v>
      </c>
      <c r="J378" t="str">
        <f t="shared" si="40"/>
        <v>nc</v>
      </c>
      <c r="K378" s="6" t="s">
        <v>28</v>
      </c>
      <c r="L378">
        <v>1</v>
      </c>
      <c r="M378" t="s">
        <v>26</v>
      </c>
      <c r="N378" t="str">
        <f t="shared" si="41"/>
        <v>((select max("ResultID") from "ODM2Core"."Results"),10.414,'02/07/2013 06:14:00',-5,'nc','provisional',1,(select "UnitsID" from "ODM2Core"."Units" where "UnitsTypeCV" = 'time' and "UnitsName"='second')),</v>
      </c>
    </row>
    <row r="379" spans="1:14">
      <c r="A379" t="s">
        <v>16</v>
      </c>
      <c r="B379" s="2">
        <f t="shared" si="35"/>
        <v>41312</v>
      </c>
      <c r="C379" s="1">
        <v>0.26041666666666669</v>
      </c>
      <c r="D379" s="3">
        <f t="shared" si="36"/>
        <v>41312.260416666664</v>
      </c>
      <c r="E379">
        <v>10.414</v>
      </c>
      <c r="F379" t="s">
        <v>29</v>
      </c>
      <c r="G379">
        <f t="shared" si="37"/>
        <v>10.414</v>
      </c>
      <c r="H379" s="5">
        <f t="shared" si="38"/>
        <v>41312.260416666664</v>
      </c>
      <c r="I379">
        <f t="shared" si="39"/>
        <v>-5</v>
      </c>
      <c r="J379" t="str">
        <f t="shared" si="40"/>
        <v>nc</v>
      </c>
      <c r="K379" s="6" t="s">
        <v>28</v>
      </c>
      <c r="L379">
        <v>1</v>
      </c>
      <c r="M379" t="s">
        <v>26</v>
      </c>
      <c r="N379" t="str">
        <f t="shared" si="41"/>
        <v>((select max("ResultID") from "ODM2Core"."Results"),10.414,'02/07/2013 06:15:00',-5,'nc','provisional',1,(select "UnitsID" from "ODM2Core"."Units" where "UnitsTypeCV" = 'time' and "UnitsName"='second')),</v>
      </c>
    </row>
    <row r="380" spans="1:14">
      <c r="A380" t="s">
        <v>16</v>
      </c>
      <c r="B380" s="2">
        <f t="shared" si="35"/>
        <v>41312</v>
      </c>
      <c r="C380" s="1">
        <v>0.26111111111111113</v>
      </c>
      <c r="D380" s="3">
        <f t="shared" si="36"/>
        <v>41312.261111111111</v>
      </c>
      <c r="E380">
        <v>10.414</v>
      </c>
      <c r="F380" t="s">
        <v>29</v>
      </c>
      <c r="G380">
        <f t="shared" si="37"/>
        <v>10.414</v>
      </c>
      <c r="H380" s="5">
        <f t="shared" si="38"/>
        <v>41312.261111111111</v>
      </c>
      <c r="I380">
        <f t="shared" si="39"/>
        <v>-5</v>
      </c>
      <c r="J380" t="str">
        <f t="shared" si="40"/>
        <v>nc</v>
      </c>
      <c r="K380" s="6" t="s">
        <v>28</v>
      </c>
      <c r="L380">
        <v>1</v>
      </c>
      <c r="M380" t="s">
        <v>26</v>
      </c>
      <c r="N380" t="str">
        <f t="shared" si="41"/>
        <v>((select max("ResultID") from "ODM2Core"."Results"),10.414,'02/07/2013 06:16:00',-5,'nc','provisional',1,(select "UnitsID" from "ODM2Core"."Units" where "UnitsTypeCV" = 'time' and "UnitsName"='second')),</v>
      </c>
    </row>
    <row r="381" spans="1:14">
      <c r="A381" t="s">
        <v>16</v>
      </c>
      <c r="B381" s="2">
        <f t="shared" si="35"/>
        <v>41312</v>
      </c>
      <c r="C381" s="1">
        <v>0.26180555555555557</v>
      </c>
      <c r="D381" s="3">
        <f t="shared" si="36"/>
        <v>41312.261805555558</v>
      </c>
      <c r="E381">
        <v>10.414</v>
      </c>
      <c r="F381" t="s">
        <v>29</v>
      </c>
      <c r="G381">
        <f t="shared" si="37"/>
        <v>10.414</v>
      </c>
      <c r="H381" s="5">
        <f t="shared" si="38"/>
        <v>41312.261805555558</v>
      </c>
      <c r="I381">
        <f t="shared" si="39"/>
        <v>-5</v>
      </c>
      <c r="J381" t="str">
        <f t="shared" si="40"/>
        <v>nc</v>
      </c>
      <c r="K381" s="6" t="s">
        <v>28</v>
      </c>
      <c r="L381">
        <v>1</v>
      </c>
      <c r="M381" t="s">
        <v>26</v>
      </c>
      <c r="N381" t="str">
        <f t="shared" si="41"/>
        <v>((select max("ResultID") from "ODM2Core"."Results"),10.414,'02/07/2013 06:17:00',-5,'nc','provisional',1,(select "UnitsID" from "ODM2Core"."Units" where "UnitsTypeCV" = 'time' and "UnitsName"='second')),</v>
      </c>
    </row>
    <row r="382" spans="1:14">
      <c r="A382" t="s">
        <v>16</v>
      </c>
      <c r="B382" s="2">
        <f t="shared" si="35"/>
        <v>41312</v>
      </c>
      <c r="C382" s="1">
        <v>0.26250000000000001</v>
      </c>
      <c r="D382" s="3">
        <f t="shared" si="36"/>
        <v>41312.262499999997</v>
      </c>
      <c r="E382">
        <v>10.667999999999999</v>
      </c>
      <c r="F382" t="s">
        <v>29</v>
      </c>
      <c r="G382">
        <f t="shared" si="37"/>
        <v>10.667999999999999</v>
      </c>
      <c r="H382" s="5">
        <f t="shared" si="38"/>
        <v>41312.262499999997</v>
      </c>
      <c r="I382">
        <f t="shared" si="39"/>
        <v>-5</v>
      </c>
      <c r="J382" t="str">
        <f t="shared" si="40"/>
        <v>nc</v>
      </c>
      <c r="K382" s="6" t="s">
        <v>28</v>
      </c>
      <c r="L382">
        <v>1</v>
      </c>
      <c r="M382" t="s">
        <v>26</v>
      </c>
      <c r="N382" t="str">
        <f t="shared" si="41"/>
        <v>((select max("ResultID") from "ODM2Core"."Results"),10.668,'02/07/2013 06:18:00',-5,'nc','provisional',1,(select "UnitsID" from "ODM2Core"."Units" where "UnitsTypeCV" = 'time' and "UnitsName"='second')),</v>
      </c>
    </row>
    <row r="383" spans="1:14">
      <c r="A383" t="s">
        <v>16</v>
      </c>
      <c r="B383" s="2">
        <f t="shared" si="35"/>
        <v>41312</v>
      </c>
      <c r="C383" s="1">
        <v>0.26319444444444445</v>
      </c>
      <c r="D383" s="3">
        <f t="shared" si="36"/>
        <v>41312.263194444444</v>
      </c>
      <c r="E383">
        <v>10.667999999999999</v>
      </c>
      <c r="F383" t="s">
        <v>29</v>
      </c>
      <c r="G383">
        <f t="shared" si="37"/>
        <v>10.667999999999999</v>
      </c>
      <c r="H383" s="5">
        <f t="shared" si="38"/>
        <v>41312.263194444444</v>
      </c>
      <c r="I383">
        <f t="shared" si="39"/>
        <v>-5</v>
      </c>
      <c r="J383" t="str">
        <f t="shared" si="40"/>
        <v>nc</v>
      </c>
      <c r="K383" s="6" t="s">
        <v>28</v>
      </c>
      <c r="L383">
        <v>1</v>
      </c>
      <c r="M383" t="s">
        <v>26</v>
      </c>
      <c r="N383" t="str">
        <f t="shared" si="41"/>
        <v>((select max("ResultID") from "ODM2Core"."Results"),10.668,'02/07/2013 06:19:00',-5,'nc','provisional',1,(select "UnitsID" from "ODM2Core"."Units" where "UnitsTypeCV" = 'time' and "UnitsName"='second')),</v>
      </c>
    </row>
    <row r="384" spans="1:14">
      <c r="A384" t="s">
        <v>16</v>
      </c>
      <c r="B384" s="2">
        <f t="shared" si="35"/>
        <v>41312</v>
      </c>
      <c r="C384" s="1">
        <v>0.2638888888888889</v>
      </c>
      <c r="D384" s="3">
        <f t="shared" si="36"/>
        <v>41312.263888888891</v>
      </c>
      <c r="E384">
        <v>10.922000000000001</v>
      </c>
      <c r="F384" t="s">
        <v>29</v>
      </c>
      <c r="G384">
        <f t="shared" si="37"/>
        <v>10.922000000000001</v>
      </c>
      <c r="H384" s="5">
        <f t="shared" si="38"/>
        <v>41312.263888888891</v>
      </c>
      <c r="I384">
        <f t="shared" si="39"/>
        <v>-5</v>
      </c>
      <c r="J384" t="str">
        <f t="shared" si="40"/>
        <v>nc</v>
      </c>
      <c r="K384" s="6" t="s">
        <v>28</v>
      </c>
      <c r="L384">
        <v>1</v>
      </c>
      <c r="M384" t="s">
        <v>26</v>
      </c>
      <c r="N384" t="str">
        <f t="shared" si="41"/>
        <v>((select max("ResultID") from "ODM2Core"."Results"),10.922,'02/07/2013 06:20:00',-5,'nc','provisional',1,(select "UnitsID" from "ODM2Core"."Units" where "UnitsTypeCV" = 'time' and "UnitsName"='second')),</v>
      </c>
    </row>
    <row r="385" spans="1:14">
      <c r="A385" t="s">
        <v>16</v>
      </c>
      <c r="B385" s="2">
        <f t="shared" si="35"/>
        <v>41312</v>
      </c>
      <c r="C385" s="1">
        <v>0.26458333333333334</v>
      </c>
      <c r="D385" s="3">
        <f t="shared" si="36"/>
        <v>41312.26458333333</v>
      </c>
      <c r="E385">
        <v>10.922000000000001</v>
      </c>
      <c r="F385" t="s">
        <v>29</v>
      </c>
      <c r="G385">
        <f t="shared" si="37"/>
        <v>10.922000000000001</v>
      </c>
      <c r="H385" s="5">
        <f t="shared" si="38"/>
        <v>41312.26458333333</v>
      </c>
      <c r="I385">
        <f t="shared" si="39"/>
        <v>-5</v>
      </c>
      <c r="J385" t="str">
        <f t="shared" si="40"/>
        <v>nc</v>
      </c>
      <c r="K385" s="6" t="s">
        <v>28</v>
      </c>
      <c r="L385">
        <v>1</v>
      </c>
      <c r="M385" t="s">
        <v>26</v>
      </c>
      <c r="N385" t="str">
        <f t="shared" si="41"/>
        <v>((select max("ResultID") from "ODM2Core"."Results"),10.922,'02/07/2013 06:21:00',-5,'nc','provisional',1,(select "UnitsID" from "ODM2Core"."Units" where "UnitsTypeCV" = 'time' and "UnitsName"='second')),</v>
      </c>
    </row>
    <row r="386" spans="1:14">
      <c r="A386" t="s">
        <v>16</v>
      </c>
      <c r="B386" s="2">
        <f t="shared" si="35"/>
        <v>41312</v>
      </c>
      <c r="C386" s="1">
        <v>0.26527777777777778</v>
      </c>
      <c r="D386" s="3">
        <f t="shared" si="36"/>
        <v>41312.265277777777</v>
      </c>
      <c r="E386">
        <v>10.922000000000001</v>
      </c>
      <c r="F386" t="s">
        <v>29</v>
      </c>
      <c r="G386">
        <f t="shared" si="37"/>
        <v>10.922000000000001</v>
      </c>
      <c r="H386" s="5">
        <f t="shared" si="38"/>
        <v>41312.265277777777</v>
      </c>
      <c r="I386">
        <f t="shared" si="39"/>
        <v>-5</v>
      </c>
      <c r="J386" t="str">
        <f t="shared" si="40"/>
        <v>nc</v>
      </c>
      <c r="K386" s="6" t="s">
        <v>28</v>
      </c>
      <c r="L386">
        <v>1</v>
      </c>
      <c r="M386" t="s">
        <v>26</v>
      </c>
      <c r="N386" t="str">
        <f t="shared" si="41"/>
        <v>((select max("ResultID") from "ODM2Core"."Results"),10.922,'02/07/2013 06:22:00',-5,'nc','provisional',1,(select "UnitsID" from "ODM2Core"."Units" where "UnitsTypeCV" = 'time' and "UnitsName"='second')),</v>
      </c>
    </row>
    <row r="387" spans="1:14">
      <c r="A387" t="s">
        <v>16</v>
      </c>
      <c r="B387" s="2">
        <f t="shared" si="35"/>
        <v>41312</v>
      </c>
      <c r="C387" s="1">
        <v>0.26597222222222222</v>
      </c>
      <c r="D387" s="3">
        <f t="shared" si="36"/>
        <v>41312.265972222223</v>
      </c>
      <c r="E387">
        <v>11.176</v>
      </c>
      <c r="F387" t="s">
        <v>29</v>
      </c>
      <c r="G387">
        <f t="shared" si="37"/>
        <v>11.176</v>
      </c>
      <c r="H387" s="5">
        <f t="shared" si="38"/>
        <v>41312.265972222223</v>
      </c>
      <c r="I387">
        <f t="shared" si="39"/>
        <v>-5</v>
      </c>
      <c r="J387" t="str">
        <f t="shared" si="40"/>
        <v>nc</v>
      </c>
      <c r="K387" s="6" t="s">
        <v>28</v>
      </c>
      <c r="L387">
        <v>1</v>
      </c>
      <c r="M387" t="s">
        <v>26</v>
      </c>
      <c r="N387" t="str">
        <f t="shared" si="41"/>
        <v>((select max("ResultID") from "ODM2Core"."Results"),11.176,'02/07/2013 06:23:00',-5,'nc','provisional',1,(select "UnitsID" from "ODM2Core"."Units" where "UnitsTypeCV" = 'time' and "UnitsName"='second')),</v>
      </c>
    </row>
    <row r="388" spans="1:14">
      <c r="A388" t="s">
        <v>16</v>
      </c>
      <c r="B388" s="2">
        <f t="shared" si="35"/>
        <v>41312</v>
      </c>
      <c r="C388" s="1">
        <v>0.26666666666666666</v>
      </c>
      <c r="D388" s="3">
        <f t="shared" si="36"/>
        <v>41312.26666666667</v>
      </c>
      <c r="E388">
        <v>11.176</v>
      </c>
      <c r="F388" t="s">
        <v>29</v>
      </c>
      <c r="G388">
        <f t="shared" si="37"/>
        <v>11.176</v>
      </c>
      <c r="H388" s="5">
        <f t="shared" si="38"/>
        <v>41312.26666666667</v>
      </c>
      <c r="I388">
        <f t="shared" si="39"/>
        <v>-5</v>
      </c>
      <c r="J388" t="str">
        <f t="shared" si="40"/>
        <v>nc</v>
      </c>
      <c r="K388" s="6" t="s">
        <v>28</v>
      </c>
      <c r="L388">
        <v>1</v>
      </c>
      <c r="M388" t="s">
        <v>26</v>
      </c>
      <c r="N388" t="str">
        <f t="shared" si="41"/>
        <v>((select max("ResultID") from "ODM2Core"."Results"),11.176,'02/07/2013 06:24:00',-5,'nc','provisional',1,(select "UnitsID" from "ODM2Core"."Units" where "UnitsTypeCV" = 'time' and "UnitsName"='second')),</v>
      </c>
    </row>
    <row r="389" spans="1:14">
      <c r="A389" t="s">
        <v>16</v>
      </c>
      <c r="B389" s="2">
        <f t="shared" ref="B389:B452" si="42">DATE(2013,2,7)</f>
        <v>41312</v>
      </c>
      <c r="C389" s="1">
        <v>0.2673611111111111</v>
      </c>
      <c r="D389" s="3">
        <f t="shared" ref="D389:D452" si="43">B389+C389</f>
        <v>41312.267361111109</v>
      </c>
      <c r="E389">
        <v>11.176</v>
      </c>
      <c r="F389" t="s">
        <v>29</v>
      </c>
      <c r="G389">
        <f t="shared" ref="G389:G452" si="44">E389</f>
        <v>11.176</v>
      </c>
      <c r="H389" s="5">
        <f t="shared" ref="H389:H452" si="45">D389</f>
        <v>41312.267361111109</v>
      </c>
      <c r="I389">
        <f t="shared" ref="I389:I452" si="46">-5</f>
        <v>-5</v>
      </c>
      <c r="J389" t="str">
        <f t="shared" ref="J389:J452" si="47">"nc"</f>
        <v>nc</v>
      </c>
      <c r="K389" s="6" t="s">
        <v>28</v>
      </c>
      <c r="L389">
        <v>1</v>
      </c>
      <c r="M389" t="s">
        <v>26</v>
      </c>
      <c r="N389" t="str">
        <f t="shared" ref="N389:N452" si="48">CONCATENATE("(",F389,",",G389,",","'",TEXT(H389,"MM/DD/YYYY HH:MM:SS"),"'",",",I389,",",,"'",J389,"'",",","'",K389,"'",",",L389,",",M389,"),")</f>
        <v>((select max("ResultID") from "ODM2Core"."Results"),11.176,'02/07/2013 06:25:00',-5,'nc','provisional',1,(select "UnitsID" from "ODM2Core"."Units" where "UnitsTypeCV" = 'time' and "UnitsName"='second')),</v>
      </c>
    </row>
    <row r="390" spans="1:14">
      <c r="A390" t="s">
        <v>16</v>
      </c>
      <c r="B390" s="2">
        <f t="shared" si="42"/>
        <v>41312</v>
      </c>
      <c r="C390" s="1">
        <v>0.26805555555555555</v>
      </c>
      <c r="D390" s="3">
        <f t="shared" si="43"/>
        <v>41312.268055555556</v>
      </c>
      <c r="E390">
        <v>11.43</v>
      </c>
      <c r="F390" t="s">
        <v>29</v>
      </c>
      <c r="G390">
        <f t="shared" si="44"/>
        <v>11.43</v>
      </c>
      <c r="H390" s="5">
        <f t="shared" si="45"/>
        <v>41312.268055555556</v>
      </c>
      <c r="I390">
        <f t="shared" si="46"/>
        <v>-5</v>
      </c>
      <c r="J390" t="str">
        <f t="shared" si="47"/>
        <v>nc</v>
      </c>
      <c r="K390" s="6" t="s">
        <v>28</v>
      </c>
      <c r="L390">
        <v>1</v>
      </c>
      <c r="M390" t="s">
        <v>26</v>
      </c>
      <c r="N390" t="str">
        <f t="shared" si="48"/>
        <v>((select max("ResultID") from "ODM2Core"."Results"),11.43,'02/07/2013 06:26:00',-5,'nc','provisional',1,(select "UnitsID" from "ODM2Core"."Units" where "UnitsTypeCV" = 'time' and "UnitsName"='second')),</v>
      </c>
    </row>
    <row r="391" spans="1:14">
      <c r="A391" t="s">
        <v>16</v>
      </c>
      <c r="B391" s="2">
        <f t="shared" si="42"/>
        <v>41312</v>
      </c>
      <c r="C391" s="1">
        <v>0.26874999999999999</v>
      </c>
      <c r="D391" s="3">
        <f t="shared" si="43"/>
        <v>41312.268750000003</v>
      </c>
      <c r="E391">
        <v>11.43</v>
      </c>
      <c r="F391" t="s">
        <v>29</v>
      </c>
      <c r="G391">
        <f t="shared" si="44"/>
        <v>11.43</v>
      </c>
      <c r="H391" s="5">
        <f t="shared" si="45"/>
        <v>41312.268750000003</v>
      </c>
      <c r="I391">
        <f t="shared" si="46"/>
        <v>-5</v>
      </c>
      <c r="J391" t="str">
        <f t="shared" si="47"/>
        <v>nc</v>
      </c>
      <c r="K391" s="6" t="s">
        <v>28</v>
      </c>
      <c r="L391">
        <v>1</v>
      </c>
      <c r="M391" t="s">
        <v>26</v>
      </c>
      <c r="N391" t="str">
        <f t="shared" si="48"/>
        <v>((select max("ResultID") from "ODM2Core"."Results"),11.43,'02/07/2013 06:27:00',-5,'nc','provisional',1,(select "UnitsID" from "ODM2Core"."Units" where "UnitsTypeCV" = 'time' and "UnitsName"='second')),</v>
      </c>
    </row>
    <row r="392" spans="1:14">
      <c r="A392" t="s">
        <v>16</v>
      </c>
      <c r="B392" s="2">
        <f t="shared" si="42"/>
        <v>41312</v>
      </c>
      <c r="C392" s="1">
        <v>0.26944444444444443</v>
      </c>
      <c r="D392" s="3">
        <f t="shared" si="43"/>
        <v>41312.269444444442</v>
      </c>
      <c r="E392">
        <v>11.43</v>
      </c>
      <c r="F392" t="s">
        <v>29</v>
      </c>
      <c r="G392">
        <f t="shared" si="44"/>
        <v>11.43</v>
      </c>
      <c r="H392" s="5">
        <f t="shared" si="45"/>
        <v>41312.269444444442</v>
      </c>
      <c r="I392">
        <f t="shared" si="46"/>
        <v>-5</v>
      </c>
      <c r="J392" t="str">
        <f t="shared" si="47"/>
        <v>nc</v>
      </c>
      <c r="K392" s="6" t="s">
        <v>28</v>
      </c>
      <c r="L392">
        <v>1</v>
      </c>
      <c r="M392" t="s">
        <v>26</v>
      </c>
      <c r="N392" t="str">
        <f t="shared" si="48"/>
        <v>((select max("ResultID") from "ODM2Core"."Results"),11.43,'02/07/2013 06:28:00',-5,'nc','provisional',1,(select "UnitsID" from "ODM2Core"."Units" where "UnitsTypeCV" = 'time' and "UnitsName"='second')),</v>
      </c>
    </row>
    <row r="393" spans="1:14">
      <c r="A393" t="s">
        <v>16</v>
      </c>
      <c r="B393" s="2">
        <f t="shared" si="42"/>
        <v>41312</v>
      </c>
      <c r="C393" s="1">
        <v>0.27013888888888887</v>
      </c>
      <c r="D393" s="3">
        <f t="shared" si="43"/>
        <v>41312.270138888889</v>
      </c>
      <c r="E393">
        <v>11.683999999999999</v>
      </c>
      <c r="F393" t="s">
        <v>29</v>
      </c>
      <c r="G393">
        <f t="shared" si="44"/>
        <v>11.683999999999999</v>
      </c>
      <c r="H393" s="5">
        <f t="shared" si="45"/>
        <v>41312.270138888889</v>
      </c>
      <c r="I393">
        <f t="shared" si="46"/>
        <v>-5</v>
      </c>
      <c r="J393" t="str">
        <f t="shared" si="47"/>
        <v>nc</v>
      </c>
      <c r="K393" s="6" t="s">
        <v>28</v>
      </c>
      <c r="L393">
        <v>1</v>
      </c>
      <c r="M393" t="s">
        <v>26</v>
      </c>
      <c r="N393" t="str">
        <f t="shared" si="48"/>
        <v>((select max("ResultID") from "ODM2Core"."Results"),11.684,'02/07/2013 06:29:00',-5,'nc','provisional',1,(select "UnitsID" from "ODM2Core"."Units" where "UnitsTypeCV" = 'time' and "UnitsName"='second')),</v>
      </c>
    </row>
    <row r="394" spans="1:14">
      <c r="A394" t="s">
        <v>16</v>
      </c>
      <c r="B394" s="2">
        <f t="shared" si="42"/>
        <v>41312</v>
      </c>
      <c r="C394" s="1">
        <v>0.27083333333333331</v>
      </c>
      <c r="D394" s="3">
        <f t="shared" si="43"/>
        <v>41312.270833333336</v>
      </c>
      <c r="E394">
        <v>11.683999999999999</v>
      </c>
      <c r="F394" t="s">
        <v>29</v>
      </c>
      <c r="G394">
        <f t="shared" si="44"/>
        <v>11.683999999999999</v>
      </c>
      <c r="H394" s="5">
        <f t="shared" si="45"/>
        <v>41312.270833333336</v>
      </c>
      <c r="I394">
        <f t="shared" si="46"/>
        <v>-5</v>
      </c>
      <c r="J394" t="str">
        <f t="shared" si="47"/>
        <v>nc</v>
      </c>
      <c r="K394" s="6" t="s">
        <v>28</v>
      </c>
      <c r="L394">
        <v>1</v>
      </c>
      <c r="M394" t="s">
        <v>26</v>
      </c>
      <c r="N394" t="str">
        <f t="shared" si="48"/>
        <v>((select max("ResultID") from "ODM2Core"."Results"),11.684,'02/07/2013 06:30:00',-5,'nc','provisional',1,(select "UnitsID" from "ODM2Core"."Units" where "UnitsTypeCV" = 'time' and "UnitsName"='second')),</v>
      </c>
    </row>
    <row r="395" spans="1:14">
      <c r="A395" t="s">
        <v>16</v>
      </c>
      <c r="B395" s="2">
        <f t="shared" si="42"/>
        <v>41312</v>
      </c>
      <c r="C395" s="1">
        <v>0.27152777777777776</v>
      </c>
      <c r="D395" s="3">
        <f t="shared" si="43"/>
        <v>41312.271527777775</v>
      </c>
      <c r="E395">
        <v>11.683999999999999</v>
      </c>
      <c r="F395" t="s">
        <v>29</v>
      </c>
      <c r="G395">
        <f t="shared" si="44"/>
        <v>11.683999999999999</v>
      </c>
      <c r="H395" s="5">
        <f t="shared" si="45"/>
        <v>41312.271527777775</v>
      </c>
      <c r="I395">
        <f t="shared" si="46"/>
        <v>-5</v>
      </c>
      <c r="J395" t="str">
        <f t="shared" si="47"/>
        <v>nc</v>
      </c>
      <c r="K395" s="6" t="s">
        <v>28</v>
      </c>
      <c r="L395">
        <v>1</v>
      </c>
      <c r="M395" t="s">
        <v>26</v>
      </c>
      <c r="N395" t="str">
        <f t="shared" si="48"/>
        <v>((select max("ResultID") from "ODM2Core"."Results"),11.684,'02/07/2013 06:31:00',-5,'nc','provisional',1,(select "UnitsID" from "ODM2Core"."Units" where "UnitsTypeCV" = 'time' and "UnitsName"='second')),</v>
      </c>
    </row>
    <row r="396" spans="1:14">
      <c r="A396" t="s">
        <v>16</v>
      </c>
      <c r="B396" s="2">
        <f t="shared" si="42"/>
        <v>41312</v>
      </c>
      <c r="C396" s="1">
        <v>0.2722222222222222</v>
      </c>
      <c r="D396" s="3">
        <f t="shared" si="43"/>
        <v>41312.272222222222</v>
      </c>
      <c r="E396">
        <v>11.938000000000001</v>
      </c>
      <c r="F396" t="s">
        <v>29</v>
      </c>
      <c r="G396">
        <f t="shared" si="44"/>
        <v>11.938000000000001</v>
      </c>
      <c r="H396" s="5">
        <f t="shared" si="45"/>
        <v>41312.272222222222</v>
      </c>
      <c r="I396">
        <f t="shared" si="46"/>
        <v>-5</v>
      </c>
      <c r="J396" t="str">
        <f t="shared" si="47"/>
        <v>nc</v>
      </c>
      <c r="K396" s="6" t="s">
        <v>28</v>
      </c>
      <c r="L396">
        <v>1</v>
      </c>
      <c r="M396" t="s">
        <v>26</v>
      </c>
      <c r="N396" t="str">
        <f t="shared" si="48"/>
        <v>((select max("ResultID") from "ODM2Core"."Results"),11.938,'02/07/2013 06:32:00',-5,'nc','provisional',1,(select "UnitsID" from "ODM2Core"."Units" where "UnitsTypeCV" = 'time' and "UnitsName"='second')),</v>
      </c>
    </row>
    <row r="397" spans="1:14">
      <c r="A397" t="s">
        <v>16</v>
      </c>
      <c r="B397" s="2">
        <f t="shared" si="42"/>
        <v>41312</v>
      </c>
      <c r="C397" s="1">
        <v>0.27291666666666664</v>
      </c>
      <c r="D397" s="3">
        <f t="shared" si="43"/>
        <v>41312.272916666669</v>
      </c>
      <c r="E397">
        <v>12.192</v>
      </c>
      <c r="F397" t="s">
        <v>29</v>
      </c>
      <c r="G397">
        <f t="shared" si="44"/>
        <v>12.192</v>
      </c>
      <c r="H397" s="5">
        <f t="shared" si="45"/>
        <v>41312.272916666669</v>
      </c>
      <c r="I397">
        <f t="shared" si="46"/>
        <v>-5</v>
      </c>
      <c r="J397" t="str">
        <f t="shared" si="47"/>
        <v>nc</v>
      </c>
      <c r="K397" s="6" t="s">
        <v>28</v>
      </c>
      <c r="L397">
        <v>1</v>
      </c>
      <c r="M397" t="s">
        <v>26</v>
      </c>
      <c r="N397" t="str">
        <f t="shared" si="48"/>
        <v>((select max("ResultID") from "ODM2Core"."Results"),12.192,'02/07/2013 06:33:00',-5,'nc','provisional',1,(select "UnitsID" from "ODM2Core"."Units" where "UnitsTypeCV" = 'time' and "UnitsName"='second')),</v>
      </c>
    </row>
    <row r="398" spans="1:14">
      <c r="A398" t="s">
        <v>16</v>
      </c>
      <c r="B398" s="2">
        <f t="shared" si="42"/>
        <v>41312</v>
      </c>
      <c r="C398" s="1">
        <v>0.27361111111111108</v>
      </c>
      <c r="D398" s="3">
        <f t="shared" si="43"/>
        <v>41312.273611111108</v>
      </c>
      <c r="E398">
        <v>12.192</v>
      </c>
      <c r="F398" t="s">
        <v>29</v>
      </c>
      <c r="G398">
        <f t="shared" si="44"/>
        <v>12.192</v>
      </c>
      <c r="H398" s="5">
        <f t="shared" si="45"/>
        <v>41312.273611111108</v>
      </c>
      <c r="I398">
        <f t="shared" si="46"/>
        <v>-5</v>
      </c>
      <c r="J398" t="str">
        <f t="shared" si="47"/>
        <v>nc</v>
      </c>
      <c r="K398" s="6" t="s">
        <v>28</v>
      </c>
      <c r="L398">
        <v>1</v>
      </c>
      <c r="M398" t="s">
        <v>26</v>
      </c>
      <c r="N398" t="str">
        <f t="shared" si="48"/>
        <v>((select max("ResultID") from "ODM2Core"."Results"),12.192,'02/07/2013 06:34:00',-5,'nc','provisional',1,(select "UnitsID" from "ODM2Core"."Units" where "UnitsTypeCV" = 'time' and "UnitsName"='second')),</v>
      </c>
    </row>
    <row r="399" spans="1:14">
      <c r="A399" t="s">
        <v>16</v>
      </c>
      <c r="B399" s="2">
        <f t="shared" si="42"/>
        <v>41312</v>
      </c>
      <c r="C399" s="1">
        <v>0.27430555555555552</v>
      </c>
      <c r="D399" s="3">
        <f t="shared" si="43"/>
        <v>41312.274305555555</v>
      </c>
      <c r="E399">
        <v>12.446</v>
      </c>
      <c r="F399" t="s">
        <v>29</v>
      </c>
      <c r="G399">
        <f t="shared" si="44"/>
        <v>12.446</v>
      </c>
      <c r="H399" s="5">
        <f t="shared" si="45"/>
        <v>41312.274305555555</v>
      </c>
      <c r="I399">
        <f t="shared" si="46"/>
        <v>-5</v>
      </c>
      <c r="J399" t="str">
        <f t="shared" si="47"/>
        <v>nc</v>
      </c>
      <c r="K399" s="6" t="s">
        <v>28</v>
      </c>
      <c r="L399">
        <v>1</v>
      </c>
      <c r="M399" t="s">
        <v>26</v>
      </c>
      <c r="N399" t="str">
        <f t="shared" si="48"/>
        <v>((select max("ResultID") from "ODM2Core"."Results"),12.446,'02/07/2013 06:35:00',-5,'nc','provisional',1,(select "UnitsID" from "ODM2Core"."Units" where "UnitsTypeCV" = 'time' and "UnitsName"='second')),</v>
      </c>
    </row>
    <row r="400" spans="1:14">
      <c r="A400" t="s">
        <v>16</v>
      </c>
      <c r="B400" s="2">
        <f t="shared" si="42"/>
        <v>41312</v>
      </c>
      <c r="C400" s="1">
        <v>0.27499999999999997</v>
      </c>
      <c r="D400" s="3">
        <f t="shared" si="43"/>
        <v>41312.275000000001</v>
      </c>
      <c r="E400">
        <v>12.446</v>
      </c>
      <c r="F400" t="s">
        <v>29</v>
      </c>
      <c r="G400">
        <f t="shared" si="44"/>
        <v>12.446</v>
      </c>
      <c r="H400" s="5">
        <f t="shared" si="45"/>
        <v>41312.275000000001</v>
      </c>
      <c r="I400">
        <f t="shared" si="46"/>
        <v>-5</v>
      </c>
      <c r="J400" t="str">
        <f t="shared" si="47"/>
        <v>nc</v>
      </c>
      <c r="K400" s="6" t="s">
        <v>28</v>
      </c>
      <c r="L400">
        <v>1</v>
      </c>
      <c r="M400" t="s">
        <v>26</v>
      </c>
      <c r="N400" t="str">
        <f t="shared" si="48"/>
        <v>((select max("ResultID") from "ODM2Core"."Results"),12.446,'02/07/2013 06:36:00',-5,'nc','provisional',1,(select "UnitsID" from "ODM2Core"."Units" where "UnitsTypeCV" = 'time' and "UnitsName"='second')),</v>
      </c>
    </row>
    <row r="401" spans="1:14">
      <c r="A401" t="s">
        <v>16</v>
      </c>
      <c r="B401" s="2">
        <f t="shared" si="42"/>
        <v>41312</v>
      </c>
      <c r="C401" s="1">
        <v>0.27569444444444446</v>
      </c>
      <c r="D401" s="3">
        <f t="shared" si="43"/>
        <v>41312.275694444441</v>
      </c>
      <c r="E401">
        <v>12.7</v>
      </c>
      <c r="F401" t="s">
        <v>29</v>
      </c>
      <c r="G401">
        <f t="shared" si="44"/>
        <v>12.7</v>
      </c>
      <c r="H401" s="5">
        <f t="shared" si="45"/>
        <v>41312.275694444441</v>
      </c>
      <c r="I401">
        <f t="shared" si="46"/>
        <v>-5</v>
      </c>
      <c r="J401" t="str">
        <f t="shared" si="47"/>
        <v>nc</v>
      </c>
      <c r="K401" s="6" t="s">
        <v>28</v>
      </c>
      <c r="L401">
        <v>1</v>
      </c>
      <c r="M401" t="s">
        <v>26</v>
      </c>
      <c r="N401" t="str">
        <f t="shared" si="48"/>
        <v>((select max("ResultID") from "ODM2Core"."Results"),12.7,'02/07/2013 06:37:00',-5,'nc','provisional',1,(select "UnitsID" from "ODM2Core"."Units" where "UnitsTypeCV" = 'time' and "UnitsName"='second')),</v>
      </c>
    </row>
    <row r="402" spans="1:14">
      <c r="A402" t="s">
        <v>16</v>
      </c>
      <c r="B402" s="2">
        <f t="shared" si="42"/>
        <v>41312</v>
      </c>
      <c r="C402" s="1">
        <v>0.27638888888888885</v>
      </c>
      <c r="D402" s="3">
        <f t="shared" si="43"/>
        <v>41312.276388888888</v>
      </c>
      <c r="E402">
        <v>12.7</v>
      </c>
      <c r="F402" t="s">
        <v>29</v>
      </c>
      <c r="G402">
        <f t="shared" si="44"/>
        <v>12.7</v>
      </c>
      <c r="H402" s="5">
        <f t="shared" si="45"/>
        <v>41312.276388888888</v>
      </c>
      <c r="I402">
        <f t="shared" si="46"/>
        <v>-5</v>
      </c>
      <c r="J402" t="str">
        <f t="shared" si="47"/>
        <v>nc</v>
      </c>
      <c r="K402" s="6" t="s">
        <v>28</v>
      </c>
      <c r="L402">
        <v>1</v>
      </c>
      <c r="M402" t="s">
        <v>26</v>
      </c>
      <c r="N402" t="str">
        <f t="shared" si="48"/>
        <v>((select max("ResultID") from "ODM2Core"."Results"),12.7,'02/07/2013 06:38:00',-5,'nc','provisional',1,(select "UnitsID" from "ODM2Core"."Units" where "UnitsTypeCV" = 'time' and "UnitsName"='second')),</v>
      </c>
    </row>
    <row r="403" spans="1:14">
      <c r="A403" t="s">
        <v>16</v>
      </c>
      <c r="B403" s="2">
        <f t="shared" si="42"/>
        <v>41312</v>
      </c>
      <c r="C403" s="1">
        <v>0.27708333333333335</v>
      </c>
      <c r="D403" s="3">
        <f t="shared" si="43"/>
        <v>41312.277083333334</v>
      </c>
      <c r="E403">
        <v>12.954000000000001</v>
      </c>
      <c r="F403" t="s">
        <v>29</v>
      </c>
      <c r="G403">
        <f t="shared" si="44"/>
        <v>12.954000000000001</v>
      </c>
      <c r="H403" s="5">
        <f t="shared" si="45"/>
        <v>41312.277083333334</v>
      </c>
      <c r="I403">
        <f t="shared" si="46"/>
        <v>-5</v>
      </c>
      <c r="J403" t="str">
        <f t="shared" si="47"/>
        <v>nc</v>
      </c>
      <c r="K403" s="6" t="s">
        <v>28</v>
      </c>
      <c r="L403">
        <v>1</v>
      </c>
      <c r="M403" t="s">
        <v>26</v>
      </c>
      <c r="N403" t="str">
        <f t="shared" si="48"/>
        <v>((select max("ResultID") from "ODM2Core"."Results"),12.954,'02/07/2013 06:39:00',-5,'nc','provisional',1,(select "UnitsID" from "ODM2Core"."Units" where "UnitsTypeCV" = 'time' and "UnitsName"='second')),</v>
      </c>
    </row>
    <row r="404" spans="1:14">
      <c r="A404" t="s">
        <v>16</v>
      </c>
      <c r="B404" s="2">
        <f t="shared" si="42"/>
        <v>41312</v>
      </c>
      <c r="C404" s="1">
        <v>0.27777777777777779</v>
      </c>
      <c r="D404" s="3">
        <f t="shared" si="43"/>
        <v>41312.277777777781</v>
      </c>
      <c r="E404">
        <v>12.954000000000001</v>
      </c>
      <c r="F404" t="s">
        <v>29</v>
      </c>
      <c r="G404">
        <f t="shared" si="44"/>
        <v>12.954000000000001</v>
      </c>
      <c r="H404" s="5">
        <f t="shared" si="45"/>
        <v>41312.277777777781</v>
      </c>
      <c r="I404">
        <f t="shared" si="46"/>
        <v>-5</v>
      </c>
      <c r="J404" t="str">
        <f t="shared" si="47"/>
        <v>nc</v>
      </c>
      <c r="K404" s="6" t="s">
        <v>28</v>
      </c>
      <c r="L404">
        <v>1</v>
      </c>
      <c r="M404" t="s">
        <v>26</v>
      </c>
      <c r="N404" t="str">
        <f t="shared" si="48"/>
        <v>((select max("ResultID") from "ODM2Core"."Results"),12.954,'02/07/2013 06:40:00',-5,'nc','provisional',1,(select "UnitsID" from "ODM2Core"."Units" where "UnitsTypeCV" = 'time' and "UnitsName"='second')),</v>
      </c>
    </row>
    <row r="405" spans="1:14">
      <c r="A405" t="s">
        <v>16</v>
      </c>
      <c r="B405" s="2">
        <f t="shared" si="42"/>
        <v>41312</v>
      </c>
      <c r="C405" s="1">
        <v>0.27847222222222223</v>
      </c>
      <c r="D405" s="3">
        <f t="shared" si="43"/>
        <v>41312.27847222222</v>
      </c>
      <c r="E405">
        <v>13.208</v>
      </c>
      <c r="F405" t="s">
        <v>29</v>
      </c>
      <c r="G405">
        <f t="shared" si="44"/>
        <v>13.208</v>
      </c>
      <c r="H405" s="5">
        <f t="shared" si="45"/>
        <v>41312.27847222222</v>
      </c>
      <c r="I405">
        <f t="shared" si="46"/>
        <v>-5</v>
      </c>
      <c r="J405" t="str">
        <f t="shared" si="47"/>
        <v>nc</v>
      </c>
      <c r="K405" s="6" t="s">
        <v>28</v>
      </c>
      <c r="L405">
        <v>1</v>
      </c>
      <c r="M405" t="s">
        <v>26</v>
      </c>
      <c r="N405" t="str">
        <f t="shared" si="48"/>
        <v>((select max("ResultID") from "ODM2Core"."Results"),13.208,'02/07/2013 06:41:00',-5,'nc','provisional',1,(select "UnitsID" from "ODM2Core"."Units" where "UnitsTypeCV" = 'time' and "UnitsName"='second')),</v>
      </c>
    </row>
    <row r="406" spans="1:14">
      <c r="A406" t="s">
        <v>16</v>
      </c>
      <c r="B406" s="2">
        <f t="shared" si="42"/>
        <v>41312</v>
      </c>
      <c r="C406" s="1">
        <v>0.27916666666666667</v>
      </c>
      <c r="D406" s="3">
        <f t="shared" si="43"/>
        <v>41312.279166666667</v>
      </c>
      <c r="E406">
        <v>13.208</v>
      </c>
      <c r="F406" t="s">
        <v>29</v>
      </c>
      <c r="G406">
        <f t="shared" si="44"/>
        <v>13.208</v>
      </c>
      <c r="H406" s="5">
        <f t="shared" si="45"/>
        <v>41312.279166666667</v>
      </c>
      <c r="I406">
        <f t="shared" si="46"/>
        <v>-5</v>
      </c>
      <c r="J406" t="str">
        <f t="shared" si="47"/>
        <v>nc</v>
      </c>
      <c r="K406" s="6" t="s">
        <v>28</v>
      </c>
      <c r="L406">
        <v>1</v>
      </c>
      <c r="M406" t="s">
        <v>26</v>
      </c>
      <c r="N406" t="str">
        <f t="shared" si="48"/>
        <v>((select max("ResultID") from "ODM2Core"."Results"),13.208,'02/07/2013 06:42:00',-5,'nc','provisional',1,(select "UnitsID" from "ODM2Core"."Units" where "UnitsTypeCV" = 'time' and "UnitsName"='second')),</v>
      </c>
    </row>
    <row r="407" spans="1:14">
      <c r="A407" t="s">
        <v>16</v>
      </c>
      <c r="B407" s="2">
        <f t="shared" si="42"/>
        <v>41312</v>
      </c>
      <c r="C407" s="1">
        <v>0.27986111111111112</v>
      </c>
      <c r="D407" s="3">
        <f t="shared" si="43"/>
        <v>41312.279861111114</v>
      </c>
      <c r="E407">
        <v>13.462</v>
      </c>
      <c r="F407" t="s">
        <v>29</v>
      </c>
      <c r="G407">
        <f t="shared" si="44"/>
        <v>13.462</v>
      </c>
      <c r="H407" s="5">
        <f t="shared" si="45"/>
        <v>41312.279861111114</v>
      </c>
      <c r="I407">
        <f t="shared" si="46"/>
        <v>-5</v>
      </c>
      <c r="J407" t="str">
        <f t="shared" si="47"/>
        <v>nc</v>
      </c>
      <c r="K407" s="6" t="s">
        <v>28</v>
      </c>
      <c r="L407">
        <v>1</v>
      </c>
      <c r="M407" t="s">
        <v>26</v>
      </c>
      <c r="N407" t="str">
        <f t="shared" si="48"/>
        <v>((select max("ResultID") from "ODM2Core"."Results"),13.462,'02/07/2013 06:43:00',-5,'nc','provisional',1,(select "UnitsID" from "ODM2Core"."Units" where "UnitsTypeCV" = 'time' and "UnitsName"='second')),</v>
      </c>
    </row>
    <row r="408" spans="1:14">
      <c r="A408" t="s">
        <v>16</v>
      </c>
      <c r="B408" s="2">
        <f t="shared" si="42"/>
        <v>41312</v>
      </c>
      <c r="C408" s="1">
        <v>0.28055555555555556</v>
      </c>
      <c r="D408" s="3">
        <f t="shared" si="43"/>
        <v>41312.280555555553</v>
      </c>
      <c r="E408">
        <v>13.462</v>
      </c>
      <c r="F408" t="s">
        <v>29</v>
      </c>
      <c r="G408">
        <f t="shared" si="44"/>
        <v>13.462</v>
      </c>
      <c r="H408" s="5">
        <f t="shared" si="45"/>
        <v>41312.280555555553</v>
      </c>
      <c r="I408">
        <f t="shared" si="46"/>
        <v>-5</v>
      </c>
      <c r="J408" t="str">
        <f t="shared" si="47"/>
        <v>nc</v>
      </c>
      <c r="K408" s="6" t="s">
        <v>28</v>
      </c>
      <c r="L408">
        <v>1</v>
      </c>
      <c r="M408" t="s">
        <v>26</v>
      </c>
      <c r="N408" t="str">
        <f t="shared" si="48"/>
        <v>((select max("ResultID") from "ODM2Core"."Results"),13.462,'02/07/2013 06:44:00',-5,'nc','provisional',1,(select "UnitsID" from "ODM2Core"."Units" where "UnitsTypeCV" = 'time' and "UnitsName"='second')),</v>
      </c>
    </row>
    <row r="409" spans="1:14">
      <c r="A409" t="s">
        <v>16</v>
      </c>
      <c r="B409" s="2">
        <f t="shared" si="42"/>
        <v>41312</v>
      </c>
      <c r="C409" s="1">
        <v>0.28125</v>
      </c>
      <c r="D409" s="3">
        <f t="shared" si="43"/>
        <v>41312.28125</v>
      </c>
      <c r="E409">
        <v>13.715999999999999</v>
      </c>
      <c r="F409" t="s">
        <v>29</v>
      </c>
      <c r="G409">
        <f t="shared" si="44"/>
        <v>13.715999999999999</v>
      </c>
      <c r="H409" s="5">
        <f t="shared" si="45"/>
        <v>41312.28125</v>
      </c>
      <c r="I409">
        <f t="shared" si="46"/>
        <v>-5</v>
      </c>
      <c r="J409" t="str">
        <f t="shared" si="47"/>
        <v>nc</v>
      </c>
      <c r="K409" s="6" t="s">
        <v>28</v>
      </c>
      <c r="L409">
        <v>1</v>
      </c>
      <c r="M409" t="s">
        <v>26</v>
      </c>
      <c r="N409" t="str">
        <f t="shared" si="48"/>
        <v>((select max("ResultID") from "ODM2Core"."Results"),13.716,'02/07/2013 06:45:00',-5,'nc','provisional',1,(select "UnitsID" from "ODM2Core"."Units" where "UnitsTypeCV" = 'time' and "UnitsName"='second')),</v>
      </c>
    </row>
    <row r="410" spans="1:14">
      <c r="A410" t="s">
        <v>16</v>
      </c>
      <c r="B410" s="2">
        <f t="shared" si="42"/>
        <v>41312</v>
      </c>
      <c r="C410" s="1">
        <v>0.28194444444444444</v>
      </c>
      <c r="D410" s="3">
        <f t="shared" si="43"/>
        <v>41312.281944444447</v>
      </c>
      <c r="E410">
        <v>13.97</v>
      </c>
      <c r="F410" t="s">
        <v>29</v>
      </c>
      <c r="G410">
        <f t="shared" si="44"/>
        <v>13.97</v>
      </c>
      <c r="H410" s="5">
        <f t="shared" si="45"/>
        <v>41312.281944444447</v>
      </c>
      <c r="I410">
        <f t="shared" si="46"/>
        <v>-5</v>
      </c>
      <c r="J410" t="str">
        <f t="shared" si="47"/>
        <v>nc</v>
      </c>
      <c r="K410" s="6" t="s">
        <v>28</v>
      </c>
      <c r="L410">
        <v>1</v>
      </c>
      <c r="M410" t="s">
        <v>26</v>
      </c>
      <c r="N410" t="str">
        <f t="shared" si="48"/>
        <v>((select max("ResultID") from "ODM2Core"."Results"),13.97,'02/07/2013 06:46:00',-5,'nc','provisional',1,(select "UnitsID" from "ODM2Core"."Units" where "UnitsTypeCV" = 'time' and "UnitsName"='second')),</v>
      </c>
    </row>
    <row r="411" spans="1:14">
      <c r="A411" t="s">
        <v>16</v>
      </c>
      <c r="B411" s="2">
        <f t="shared" si="42"/>
        <v>41312</v>
      </c>
      <c r="C411" s="1">
        <v>0.28263888888888888</v>
      </c>
      <c r="D411" s="3">
        <f t="shared" si="43"/>
        <v>41312.282638888886</v>
      </c>
      <c r="E411">
        <v>14.224</v>
      </c>
      <c r="F411" t="s">
        <v>29</v>
      </c>
      <c r="G411">
        <f t="shared" si="44"/>
        <v>14.224</v>
      </c>
      <c r="H411" s="5">
        <f t="shared" si="45"/>
        <v>41312.282638888886</v>
      </c>
      <c r="I411">
        <f t="shared" si="46"/>
        <v>-5</v>
      </c>
      <c r="J411" t="str">
        <f t="shared" si="47"/>
        <v>nc</v>
      </c>
      <c r="K411" s="6" t="s">
        <v>28</v>
      </c>
      <c r="L411">
        <v>1</v>
      </c>
      <c r="M411" t="s">
        <v>26</v>
      </c>
      <c r="N411" t="str">
        <f t="shared" si="48"/>
        <v>((select max("ResultID") from "ODM2Core"."Results"),14.224,'02/07/2013 06:47:00',-5,'nc','provisional',1,(select "UnitsID" from "ODM2Core"."Units" where "UnitsTypeCV" = 'time' and "UnitsName"='second')),</v>
      </c>
    </row>
    <row r="412" spans="1:14">
      <c r="A412" t="s">
        <v>16</v>
      </c>
      <c r="B412" s="2">
        <f t="shared" si="42"/>
        <v>41312</v>
      </c>
      <c r="C412" s="1">
        <v>0.28333333333333333</v>
      </c>
      <c r="D412" s="3">
        <f t="shared" si="43"/>
        <v>41312.283333333333</v>
      </c>
      <c r="E412">
        <v>14.224</v>
      </c>
      <c r="F412" t="s">
        <v>29</v>
      </c>
      <c r="G412">
        <f t="shared" si="44"/>
        <v>14.224</v>
      </c>
      <c r="H412" s="5">
        <f t="shared" si="45"/>
        <v>41312.283333333333</v>
      </c>
      <c r="I412">
        <f t="shared" si="46"/>
        <v>-5</v>
      </c>
      <c r="J412" t="str">
        <f t="shared" si="47"/>
        <v>nc</v>
      </c>
      <c r="K412" s="6" t="s">
        <v>28</v>
      </c>
      <c r="L412">
        <v>1</v>
      </c>
      <c r="M412" t="s">
        <v>26</v>
      </c>
      <c r="N412" t="str">
        <f t="shared" si="48"/>
        <v>((select max("ResultID") from "ODM2Core"."Results"),14.224,'02/07/2013 06:48:00',-5,'nc','provisional',1,(select "UnitsID" from "ODM2Core"."Units" where "UnitsTypeCV" = 'time' and "UnitsName"='second')),</v>
      </c>
    </row>
    <row r="413" spans="1:14">
      <c r="A413" t="s">
        <v>16</v>
      </c>
      <c r="B413" s="2">
        <f t="shared" si="42"/>
        <v>41312</v>
      </c>
      <c r="C413" s="1">
        <v>0.28402777777777777</v>
      </c>
      <c r="D413" s="3">
        <f t="shared" si="43"/>
        <v>41312.28402777778</v>
      </c>
      <c r="E413">
        <v>14.478</v>
      </c>
      <c r="F413" t="s">
        <v>29</v>
      </c>
      <c r="G413">
        <f t="shared" si="44"/>
        <v>14.478</v>
      </c>
      <c r="H413" s="5">
        <f t="shared" si="45"/>
        <v>41312.28402777778</v>
      </c>
      <c r="I413">
        <f t="shared" si="46"/>
        <v>-5</v>
      </c>
      <c r="J413" t="str">
        <f t="shared" si="47"/>
        <v>nc</v>
      </c>
      <c r="K413" s="6" t="s">
        <v>28</v>
      </c>
      <c r="L413">
        <v>1</v>
      </c>
      <c r="M413" t="s">
        <v>26</v>
      </c>
      <c r="N413" t="str">
        <f t="shared" si="48"/>
        <v>((select max("ResultID") from "ODM2Core"."Results"),14.478,'02/07/2013 06:49:00',-5,'nc','provisional',1,(select "UnitsID" from "ODM2Core"."Units" where "UnitsTypeCV" = 'time' and "UnitsName"='second')),</v>
      </c>
    </row>
    <row r="414" spans="1:14">
      <c r="A414" t="s">
        <v>16</v>
      </c>
      <c r="B414" s="2">
        <f t="shared" si="42"/>
        <v>41312</v>
      </c>
      <c r="C414" s="1">
        <v>0.28472222222222221</v>
      </c>
      <c r="D414" s="3">
        <f t="shared" si="43"/>
        <v>41312.284722222219</v>
      </c>
      <c r="E414">
        <v>14.731999999999999</v>
      </c>
      <c r="F414" t="s">
        <v>29</v>
      </c>
      <c r="G414">
        <f t="shared" si="44"/>
        <v>14.731999999999999</v>
      </c>
      <c r="H414" s="5">
        <f t="shared" si="45"/>
        <v>41312.284722222219</v>
      </c>
      <c r="I414">
        <f t="shared" si="46"/>
        <v>-5</v>
      </c>
      <c r="J414" t="str">
        <f t="shared" si="47"/>
        <v>nc</v>
      </c>
      <c r="K414" s="6" t="s">
        <v>28</v>
      </c>
      <c r="L414">
        <v>1</v>
      </c>
      <c r="M414" t="s">
        <v>26</v>
      </c>
      <c r="N414" t="str">
        <f t="shared" si="48"/>
        <v>((select max("ResultID") from "ODM2Core"."Results"),14.732,'02/07/2013 06:50:00',-5,'nc','provisional',1,(select "UnitsID" from "ODM2Core"."Units" where "UnitsTypeCV" = 'time' and "UnitsName"='second')),</v>
      </c>
    </row>
    <row r="415" spans="1:14">
      <c r="A415" t="s">
        <v>16</v>
      </c>
      <c r="B415" s="2">
        <f t="shared" si="42"/>
        <v>41312</v>
      </c>
      <c r="C415" s="1">
        <v>0.28541666666666665</v>
      </c>
      <c r="D415" s="3">
        <f t="shared" si="43"/>
        <v>41312.285416666666</v>
      </c>
      <c r="E415">
        <v>14.986000000000001</v>
      </c>
      <c r="F415" t="s">
        <v>29</v>
      </c>
      <c r="G415">
        <f t="shared" si="44"/>
        <v>14.986000000000001</v>
      </c>
      <c r="H415" s="5">
        <f t="shared" si="45"/>
        <v>41312.285416666666</v>
      </c>
      <c r="I415">
        <f t="shared" si="46"/>
        <v>-5</v>
      </c>
      <c r="J415" t="str">
        <f t="shared" si="47"/>
        <v>nc</v>
      </c>
      <c r="K415" s="6" t="s">
        <v>28</v>
      </c>
      <c r="L415">
        <v>1</v>
      </c>
      <c r="M415" t="s">
        <v>26</v>
      </c>
      <c r="N415" t="str">
        <f t="shared" si="48"/>
        <v>((select max("ResultID") from "ODM2Core"."Results"),14.986,'02/07/2013 06:51:00',-5,'nc','provisional',1,(select "UnitsID" from "ODM2Core"."Units" where "UnitsTypeCV" = 'time' and "UnitsName"='second')),</v>
      </c>
    </row>
    <row r="416" spans="1:14">
      <c r="A416" t="s">
        <v>16</v>
      </c>
      <c r="B416" s="2">
        <f t="shared" si="42"/>
        <v>41312</v>
      </c>
      <c r="C416" s="1">
        <v>0.28611111111111115</v>
      </c>
      <c r="D416" s="3">
        <f t="shared" si="43"/>
        <v>41312.286111111112</v>
      </c>
      <c r="E416">
        <v>14.986000000000001</v>
      </c>
      <c r="F416" t="s">
        <v>29</v>
      </c>
      <c r="G416">
        <f t="shared" si="44"/>
        <v>14.986000000000001</v>
      </c>
      <c r="H416" s="5">
        <f t="shared" si="45"/>
        <v>41312.286111111112</v>
      </c>
      <c r="I416">
        <f t="shared" si="46"/>
        <v>-5</v>
      </c>
      <c r="J416" t="str">
        <f t="shared" si="47"/>
        <v>nc</v>
      </c>
      <c r="K416" s="6" t="s">
        <v>28</v>
      </c>
      <c r="L416">
        <v>1</v>
      </c>
      <c r="M416" t="s">
        <v>26</v>
      </c>
      <c r="N416" t="str">
        <f t="shared" si="48"/>
        <v>((select max("ResultID") from "ODM2Core"."Results"),14.986,'02/07/2013 06:52:00',-5,'nc','provisional',1,(select "UnitsID" from "ODM2Core"."Units" where "UnitsTypeCV" = 'time' and "UnitsName"='second')),</v>
      </c>
    </row>
    <row r="417" spans="1:14">
      <c r="A417" t="s">
        <v>16</v>
      </c>
      <c r="B417" s="2">
        <f t="shared" si="42"/>
        <v>41312</v>
      </c>
      <c r="C417" s="1">
        <v>0.28680555555555554</v>
      </c>
      <c r="D417" s="3">
        <f t="shared" si="43"/>
        <v>41312.286805555559</v>
      </c>
      <c r="E417">
        <v>15.24</v>
      </c>
      <c r="F417" t="s">
        <v>29</v>
      </c>
      <c r="G417">
        <f t="shared" si="44"/>
        <v>15.24</v>
      </c>
      <c r="H417" s="5">
        <f t="shared" si="45"/>
        <v>41312.286805555559</v>
      </c>
      <c r="I417">
        <f t="shared" si="46"/>
        <v>-5</v>
      </c>
      <c r="J417" t="str">
        <f t="shared" si="47"/>
        <v>nc</v>
      </c>
      <c r="K417" s="6" t="s">
        <v>28</v>
      </c>
      <c r="L417">
        <v>1</v>
      </c>
      <c r="M417" t="s">
        <v>26</v>
      </c>
      <c r="N417" t="str">
        <f t="shared" si="48"/>
        <v>((select max("ResultID") from "ODM2Core"."Results"),15.24,'02/07/2013 06:53:00',-5,'nc','provisional',1,(select "UnitsID" from "ODM2Core"."Units" where "UnitsTypeCV" = 'time' and "UnitsName"='second')),</v>
      </c>
    </row>
    <row r="418" spans="1:14">
      <c r="A418" t="s">
        <v>16</v>
      </c>
      <c r="B418" s="2">
        <f t="shared" si="42"/>
        <v>41312</v>
      </c>
      <c r="C418" s="1">
        <v>0.28750000000000003</v>
      </c>
      <c r="D418" s="3">
        <f t="shared" si="43"/>
        <v>41312.287499999999</v>
      </c>
      <c r="E418">
        <v>15.24</v>
      </c>
      <c r="F418" t="s">
        <v>29</v>
      </c>
      <c r="G418">
        <f t="shared" si="44"/>
        <v>15.24</v>
      </c>
      <c r="H418" s="5">
        <f t="shared" si="45"/>
        <v>41312.287499999999</v>
      </c>
      <c r="I418">
        <f t="shared" si="46"/>
        <v>-5</v>
      </c>
      <c r="J418" t="str">
        <f t="shared" si="47"/>
        <v>nc</v>
      </c>
      <c r="K418" s="6" t="s">
        <v>28</v>
      </c>
      <c r="L418">
        <v>1</v>
      </c>
      <c r="M418" t="s">
        <v>26</v>
      </c>
      <c r="N418" t="str">
        <f t="shared" si="48"/>
        <v>((select max("ResultID") from "ODM2Core"."Results"),15.24,'02/07/2013 06:54:00',-5,'nc','provisional',1,(select "UnitsID" from "ODM2Core"."Units" where "UnitsTypeCV" = 'time' and "UnitsName"='second')),</v>
      </c>
    </row>
    <row r="419" spans="1:14">
      <c r="A419" t="s">
        <v>16</v>
      </c>
      <c r="B419" s="2">
        <f t="shared" si="42"/>
        <v>41312</v>
      </c>
      <c r="C419" s="1">
        <v>0.28819444444444448</v>
      </c>
      <c r="D419" s="3">
        <f t="shared" si="43"/>
        <v>41312.288194444445</v>
      </c>
      <c r="E419">
        <v>15.494</v>
      </c>
      <c r="F419" t="s">
        <v>29</v>
      </c>
      <c r="G419">
        <f t="shared" si="44"/>
        <v>15.494</v>
      </c>
      <c r="H419" s="5">
        <f t="shared" si="45"/>
        <v>41312.288194444445</v>
      </c>
      <c r="I419">
        <f t="shared" si="46"/>
        <v>-5</v>
      </c>
      <c r="J419" t="str">
        <f t="shared" si="47"/>
        <v>nc</v>
      </c>
      <c r="K419" s="6" t="s">
        <v>28</v>
      </c>
      <c r="L419">
        <v>1</v>
      </c>
      <c r="M419" t="s">
        <v>26</v>
      </c>
      <c r="N419" t="str">
        <f t="shared" si="48"/>
        <v>((select max("ResultID") from "ODM2Core"."Results"),15.494,'02/07/2013 06:55:00',-5,'nc','provisional',1,(select "UnitsID" from "ODM2Core"."Units" where "UnitsTypeCV" = 'time' and "UnitsName"='second')),</v>
      </c>
    </row>
    <row r="420" spans="1:14">
      <c r="A420" t="s">
        <v>16</v>
      </c>
      <c r="B420" s="2">
        <f t="shared" si="42"/>
        <v>41312</v>
      </c>
      <c r="C420" s="1">
        <v>0.28888888888888892</v>
      </c>
      <c r="D420" s="3">
        <f t="shared" si="43"/>
        <v>41312.288888888892</v>
      </c>
      <c r="E420">
        <v>15.747999999999999</v>
      </c>
      <c r="F420" t="s">
        <v>29</v>
      </c>
      <c r="G420">
        <f t="shared" si="44"/>
        <v>15.747999999999999</v>
      </c>
      <c r="H420" s="5">
        <f t="shared" si="45"/>
        <v>41312.288888888892</v>
      </c>
      <c r="I420">
        <f t="shared" si="46"/>
        <v>-5</v>
      </c>
      <c r="J420" t="str">
        <f t="shared" si="47"/>
        <v>nc</v>
      </c>
      <c r="K420" s="6" t="s">
        <v>28</v>
      </c>
      <c r="L420">
        <v>1</v>
      </c>
      <c r="M420" t="s">
        <v>26</v>
      </c>
      <c r="N420" t="str">
        <f t="shared" si="48"/>
        <v>((select max("ResultID") from "ODM2Core"."Results"),15.748,'02/07/2013 06:56:00',-5,'nc','provisional',1,(select "UnitsID" from "ODM2Core"."Units" where "UnitsTypeCV" = 'time' and "UnitsName"='second')),</v>
      </c>
    </row>
    <row r="421" spans="1:14">
      <c r="A421" t="s">
        <v>16</v>
      </c>
      <c r="B421" s="2">
        <f t="shared" si="42"/>
        <v>41312</v>
      </c>
      <c r="C421" s="1">
        <v>0.28958333333333336</v>
      </c>
      <c r="D421" s="3">
        <f t="shared" si="43"/>
        <v>41312.289583333331</v>
      </c>
      <c r="E421">
        <v>15.747999999999999</v>
      </c>
      <c r="F421" t="s">
        <v>29</v>
      </c>
      <c r="G421">
        <f t="shared" si="44"/>
        <v>15.747999999999999</v>
      </c>
      <c r="H421" s="5">
        <f t="shared" si="45"/>
        <v>41312.289583333331</v>
      </c>
      <c r="I421">
        <f t="shared" si="46"/>
        <v>-5</v>
      </c>
      <c r="J421" t="str">
        <f t="shared" si="47"/>
        <v>nc</v>
      </c>
      <c r="K421" s="6" t="s">
        <v>28</v>
      </c>
      <c r="L421">
        <v>1</v>
      </c>
      <c r="M421" t="s">
        <v>26</v>
      </c>
      <c r="N421" t="str">
        <f t="shared" si="48"/>
        <v>((select max("ResultID") from "ODM2Core"."Results"),15.748,'02/07/2013 06:57:00',-5,'nc','provisional',1,(select "UnitsID" from "ODM2Core"."Units" where "UnitsTypeCV" = 'time' and "UnitsName"='second')),</v>
      </c>
    </row>
    <row r="422" spans="1:14">
      <c r="A422" t="s">
        <v>16</v>
      </c>
      <c r="B422" s="2">
        <f t="shared" si="42"/>
        <v>41312</v>
      </c>
      <c r="C422" s="1">
        <v>0.2902777777777778</v>
      </c>
      <c r="D422" s="3">
        <f t="shared" si="43"/>
        <v>41312.290277777778</v>
      </c>
      <c r="E422">
        <v>16.001999999999999</v>
      </c>
      <c r="F422" t="s">
        <v>29</v>
      </c>
      <c r="G422">
        <f t="shared" si="44"/>
        <v>16.001999999999999</v>
      </c>
      <c r="H422" s="5">
        <f t="shared" si="45"/>
        <v>41312.290277777778</v>
      </c>
      <c r="I422">
        <f t="shared" si="46"/>
        <v>-5</v>
      </c>
      <c r="J422" t="str">
        <f t="shared" si="47"/>
        <v>nc</v>
      </c>
      <c r="K422" s="6" t="s">
        <v>28</v>
      </c>
      <c r="L422">
        <v>1</v>
      </c>
      <c r="M422" t="s">
        <v>26</v>
      </c>
      <c r="N422" t="str">
        <f t="shared" si="48"/>
        <v>((select max("ResultID") from "ODM2Core"."Results"),16.002,'02/07/2013 06:58:00',-5,'nc','provisional',1,(select "UnitsID" from "ODM2Core"."Units" where "UnitsTypeCV" = 'time' and "UnitsName"='second')),</v>
      </c>
    </row>
    <row r="423" spans="1:14">
      <c r="A423" t="s">
        <v>16</v>
      </c>
      <c r="B423" s="2">
        <f t="shared" si="42"/>
        <v>41312</v>
      </c>
      <c r="C423" s="1">
        <v>0.29097222222222224</v>
      </c>
      <c r="D423" s="3">
        <f t="shared" si="43"/>
        <v>41312.290972222225</v>
      </c>
      <c r="E423">
        <v>16.001999999999999</v>
      </c>
      <c r="F423" t="s">
        <v>29</v>
      </c>
      <c r="G423">
        <f t="shared" si="44"/>
        <v>16.001999999999999</v>
      </c>
      <c r="H423" s="5">
        <f t="shared" si="45"/>
        <v>41312.290972222225</v>
      </c>
      <c r="I423">
        <f t="shared" si="46"/>
        <v>-5</v>
      </c>
      <c r="J423" t="str">
        <f t="shared" si="47"/>
        <v>nc</v>
      </c>
      <c r="K423" s="6" t="s">
        <v>28</v>
      </c>
      <c r="L423">
        <v>1</v>
      </c>
      <c r="M423" t="s">
        <v>26</v>
      </c>
      <c r="N423" t="str">
        <f t="shared" si="48"/>
        <v>((select max("ResultID") from "ODM2Core"."Results"),16.002,'02/07/2013 06:59:00',-5,'nc','provisional',1,(select "UnitsID" from "ODM2Core"."Units" where "UnitsTypeCV" = 'time' and "UnitsName"='second')),</v>
      </c>
    </row>
    <row r="424" spans="1:14">
      <c r="A424" t="s">
        <v>16</v>
      </c>
      <c r="B424" s="2">
        <f t="shared" si="42"/>
        <v>41312</v>
      </c>
      <c r="C424" s="1">
        <v>0.29166666666666669</v>
      </c>
      <c r="D424" s="3">
        <f t="shared" si="43"/>
        <v>41312.291666666664</v>
      </c>
      <c r="E424">
        <v>16.256</v>
      </c>
      <c r="F424" t="s">
        <v>29</v>
      </c>
      <c r="G424">
        <f t="shared" si="44"/>
        <v>16.256</v>
      </c>
      <c r="H424" s="5">
        <f t="shared" si="45"/>
        <v>41312.291666666664</v>
      </c>
      <c r="I424">
        <f t="shared" si="46"/>
        <v>-5</v>
      </c>
      <c r="J424" t="str">
        <f t="shared" si="47"/>
        <v>nc</v>
      </c>
      <c r="K424" s="6" t="s">
        <v>28</v>
      </c>
      <c r="L424">
        <v>1</v>
      </c>
      <c r="M424" t="s">
        <v>26</v>
      </c>
      <c r="N424" t="str">
        <f t="shared" si="48"/>
        <v>((select max("ResultID") from "ODM2Core"."Results"),16.256,'02/07/2013 07:00:00',-5,'nc','provisional',1,(select "UnitsID" from "ODM2Core"."Units" where "UnitsTypeCV" = 'time' and "UnitsName"='second')),</v>
      </c>
    </row>
    <row r="425" spans="1:14">
      <c r="A425" t="s">
        <v>16</v>
      </c>
      <c r="B425" s="2">
        <f t="shared" si="42"/>
        <v>41312</v>
      </c>
      <c r="C425" s="1">
        <v>0.29236111111111113</v>
      </c>
      <c r="D425" s="3">
        <f t="shared" si="43"/>
        <v>41312.292361111111</v>
      </c>
      <c r="E425">
        <v>16.256</v>
      </c>
      <c r="F425" t="s">
        <v>29</v>
      </c>
      <c r="G425">
        <f t="shared" si="44"/>
        <v>16.256</v>
      </c>
      <c r="H425" s="5">
        <f t="shared" si="45"/>
        <v>41312.292361111111</v>
      </c>
      <c r="I425">
        <f t="shared" si="46"/>
        <v>-5</v>
      </c>
      <c r="J425" t="str">
        <f t="shared" si="47"/>
        <v>nc</v>
      </c>
      <c r="K425" s="6" t="s">
        <v>28</v>
      </c>
      <c r="L425">
        <v>1</v>
      </c>
      <c r="M425" t="s">
        <v>26</v>
      </c>
      <c r="N425" t="str">
        <f t="shared" si="48"/>
        <v>((select max("ResultID") from "ODM2Core"."Results"),16.256,'02/07/2013 07:01:00',-5,'nc','provisional',1,(select "UnitsID" from "ODM2Core"."Units" where "UnitsTypeCV" = 'time' and "UnitsName"='second')),</v>
      </c>
    </row>
    <row r="426" spans="1:14">
      <c r="A426" t="s">
        <v>16</v>
      </c>
      <c r="B426" s="2">
        <f t="shared" si="42"/>
        <v>41312</v>
      </c>
      <c r="C426" s="1">
        <v>0.29305555555555557</v>
      </c>
      <c r="D426" s="3">
        <f t="shared" si="43"/>
        <v>41312.293055555558</v>
      </c>
      <c r="E426">
        <v>16.510000000000002</v>
      </c>
      <c r="F426" t="s">
        <v>29</v>
      </c>
      <c r="G426">
        <f t="shared" si="44"/>
        <v>16.510000000000002</v>
      </c>
      <c r="H426" s="5">
        <f t="shared" si="45"/>
        <v>41312.293055555558</v>
      </c>
      <c r="I426">
        <f t="shared" si="46"/>
        <v>-5</v>
      </c>
      <c r="J426" t="str">
        <f t="shared" si="47"/>
        <v>nc</v>
      </c>
      <c r="K426" s="6" t="s">
        <v>28</v>
      </c>
      <c r="L426">
        <v>1</v>
      </c>
      <c r="M426" t="s">
        <v>26</v>
      </c>
      <c r="N426" t="str">
        <f t="shared" si="48"/>
        <v>((select max("ResultID") from "ODM2Core"."Results"),16.51,'02/07/2013 07:02:00',-5,'nc','provisional',1,(select "UnitsID" from "ODM2Core"."Units" where "UnitsTypeCV" = 'time' and "UnitsName"='second')),</v>
      </c>
    </row>
    <row r="427" spans="1:14">
      <c r="A427" t="s">
        <v>16</v>
      </c>
      <c r="B427" s="2">
        <f t="shared" si="42"/>
        <v>41312</v>
      </c>
      <c r="C427" s="1">
        <v>0.29375000000000001</v>
      </c>
      <c r="D427" s="3">
        <f t="shared" si="43"/>
        <v>41312.293749999997</v>
      </c>
      <c r="E427">
        <v>16.510000000000002</v>
      </c>
      <c r="F427" t="s">
        <v>29</v>
      </c>
      <c r="G427">
        <f t="shared" si="44"/>
        <v>16.510000000000002</v>
      </c>
      <c r="H427" s="5">
        <f t="shared" si="45"/>
        <v>41312.293749999997</v>
      </c>
      <c r="I427">
        <f t="shared" si="46"/>
        <v>-5</v>
      </c>
      <c r="J427" t="str">
        <f t="shared" si="47"/>
        <v>nc</v>
      </c>
      <c r="K427" s="6" t="s">
        <v>28</v>
      </c>
      <c r="L427">
        <v>1</v>
      </c>
      <c r="M427" t="s">
        <v>26</v>
      </c>
      <c r="N427" t="str">
        <f t="shared" si="48"/>
        <v>((select max("ResultID") from "ODM2Core"."Results"),16.51,'02/07/2013 07:03:00',-5,'nc','provisional',1,(select "UnitsID" from "ODM2Core"."Units" where "UnitsTypeCV" = 'time' and "UnitsName"='second')),</v>
      </c>
    </row>
    <row r="428" spans="1:14">
      <c r="A428" t="s">
        <v>16</v>
      </c>
      <c r="B428" s="2">
        <f t="shared" si="42"/>
        <v>41312</v>
      </c>
      <c r="C428" s="1">
        <v>0.29444444444444445</v>
      </c>
      <c r="D428" s="3">
        <f t="shared" si="43"/>
        <v>41312.294444444444</v>
      </c>
      <c r="E428">
        <v>16.510000000000002</v>
      </c>
      <c r="F428" t="s">
        <v>29</v>
      </c>
      <c r="G428">
        <f t="shared" si="44"/>
        <v>16.510000000000002</v>
      </c>
      <c r="H428" s="5">
        <f t="shared" si="45"/>
        <v>41312.294444444444</v>
      </c>
      <c r="I428">
        <f t="shared" si="46"/>
        <v>-5</v>
      </c>
      <c r="J428" t="str">
        <f t="shared" si="47"/>
        <v>nc</v>
      </c>
      <c r="K428" s="6" t="s">
        <v>28</v>
      </c>
      <c r="L428">
        <v>1</v>
      </c>
      <c r="M428" t="s">
        <v>26</v>
      </c>
      <c r="N428" t="str">
        <f t="shared" si="48"/>
        <v>((select max("ResultID") from "ODM2Core"."Results"),16.51,'02/07/2013 07:04:00',-5,'nc','provisional',1,(select "UnitsID" from "ODM2Core"."Units" where "UnitsTypeCV" = 'time' and "UnitsName"='second')),</v>
      </c>
    </row>
    <row r="429" spans="1:14">
      <c r="A429" t="s">
        <v>16</v>
      </c>
      <c r="B429" s="2">
        <f t="shared" si="42"/>
        <v>41312</v>
      </c>
      <c r="C429" s="1">
        <v>0.2951388888888889</v>
      </c>
      <c r="D429" s="3">
        <f t="shared" si="43"/>
        <v>41312.295138888891</v>
      </c>
      <c r="E429">
        <v>16.763999999999999</v>
      </c>
      <c r="F429" t="s">
        <v>29</v>
      </c>
      <c r="G429">
        <f t="shared" si="44"/>
        <v>16.763999999999999</v>
      </c>
      <c r="H429" s="5">
        <f t="shared" si="45"/>
        <v>41312.295138888891</v>
      </c>
      <c r="I429">
        <f t="shared" si="46"/>
        <v>-5</v>
      </c>
      <c r="J429" t="str">
        <f t="shared" si="47"/>
        <v>nc</v>
      </c>
      <c r="K429" s="6" t="s">
        <v>28</v>
      </c>
      <c r="L429">
        <v>1</v>
      </c>
      <c r="M429" t="s">
        <v>26</v>
      </c>
      <c r="N429" t="str">
        <f t="shared" si="48"/>
        <v>((select max("ResultID") from "ODM2Core"."Results"),16.764,'02/07/2013 07:05:00',-5,'nc','provisional',1,(select "UnitsID" from "ODM2Core"."Units" where "UnitsTypeCV" = 'time' and "UnitsName"='second')),</v>
      </c>
    </row>
    <row r="430" spans="1:14">
      <c r="A430" t="s">
        <v>16</v>
      </c>
      <c r="B430" s="2">
        <f t="shared" si="42"/>
        <v>41312</v>
      </c>
      <c r="C430" s="1">
        <v>0.29583333333333334</v>
      </c>
      <c r="D430" s="3">
        <f t="shared" si="43"/>
        <v>41312.29583333333</v>
      </c>
      <c r="E430">
        <v>16.763999999999999</v>
      </c>
      <c r="F430" t="s">
        <v>29</v>
      </c>
      <c r="G430">
        <f t="shared" si="44"/>
        <v>16.763999999999999</v>
      </c>
      <c r="H430" s="5">
        <f t="shared" si="45"/>
        <v>41312.29583333333</v>
      </c>
      <c r="I430">
        <f t="shared" si="46"/>
        <v>-5</v>
      </c>
      <c r="J430" t="str">
        <f t="shared" si="47"/>
        <v>nc</v>
      </c>
      <c r="K430" s="6" t="s">
        <v>28</v>
      </c>
      <c r="L430">
        <v>1</v>
      </c>
      <c r="M430" t="s">
        <v>26</v>
      </c>
      <c r="N430" t="str">
        <f t="shared" si="48"/>
        <v>((select max("ResultID") from "ODM2Core"."Results"),16.764,'02/07/2013 07:06:00',-5,'nc','provisional',1,(select "UnitsID" from "ODM2Core"."Units" where "UnitsTypeCV" = 'time' and "UnitsName"='second')),</v>
      </c>
    </row>
    <row r="431" spans="1:14">
      <c r="A431" t="s">
        <v>16</v>
      </c>
      <c r="B431" s="2">
        <f t="shared" si="42"/>
        <v>41312</v>
      </c>
      <c r="C431" s="1">
        <v>0.29652777777777778</v>
      </c>
      <c r="D431" s="3">
        <f t="shared" si="43"/>
        <v>41312.296527777777</v>
      </c>
      <c r="E431">
        <v>16.763999999999999</v>
      </c>
      <c r="F431" t="s">
        <v>29</v>
      </c>
      <c r="G431">
        <f t="shared" si="44"/>
        <v>16.763999999999999</v>
      </c>
      <c r="H431" s="5">
        <f t="shared" si="45"/>
        <v>41312.296527777777</v>
      </c>
      <c r="I431">
        <f t="shared" si="46"/>
        <v>-5</v>
      </c>
      <c r="J431" t="str">
        <f t="shared" si="47"/>
        <v>nc</v>
      </c>
      <c r="K431" s="6" t="s">
        <v>28</v>
      </c>
      <c r="L431">
        <v>1</v>
      </c>
      <c r="M431" t="s">
        <v>26</v>
      </c>
      <c r="N431" t="str">
        <f t="shared" si="48"/>
        <v>((select max("ResultID") from "ODM2Core"."Results"),16.764,'02/07/2013 07:07:00',-5,'nc','provisional',1,(select "UnitsID" from "ODM2Core"."Units" where "UnitsTypeCV" = 'time' and "UnitsName"='second')),</v>
      </c>
    </row>
    <row r="432" spans="1:14">
      <c r="A432" t="s">
        <v>16</v>
      </c>
      <c r="B432" s="2">
        <f t="shared" si="42"/>
        <v>41312</v>
      </c>
      <c r="C432" s="1">
        <v>0.29722222222222222</v>
      </c>
      <c r="D432" s="3">
        <f t="shared" si="43"/>
        <v>41312.297222222223</v>
      </c>
      <c r="E432">
        <v>16.763999999999999</v>
      </c>
      <c r="F432" t="s">
        <v>29</v>
      </c>
      <c r="G432">
        <f t="shared" si="44"/>
        <v>16.763999999999999</v>
      </c>
      <c r="H432" s="5">
        <f t="shared" si="45"/>
        <v>41312.297222222223</v>
      </c>
      <c r="I432">
        <f t="shared" si="46"/>
        <v>-5</v>
      </c>
      <c r="J432" t="str">
        <f t="shared" si="47"/>
        <v>nc</v>
      </c>
      <c r="K432" s="6" t="s">
        <v>28</v>
      </c>
      <c r="L432">
        <v>1</v>
      </c>
      <c r="M432" t="s">
        <v>26</v>
      </c>
      <c r="N432" t="str">
        <f t="shared" si="48"/>
        <v>((select max("ResultID") from "ODM2Core"."Results"),16.764,'02/07/2013 07:08:00',-5,'nc','provisional',1,(select "UnitsID" from "ODM2Core"."Units" where "UnitsTypeCV" = 'time' and "UnitsName"='second')),</v>
      </c>
    </row>
    <row r="433" spans="1:14">
      <c r="A433" t="s">
        <v>16</v>
      </c>
      <c r="B433" s="2">
        <f t="shared" si="42"/>
        <v>41312</v>
      </c>
      <c r="C433" s="1">
        <v>0.29791666666666666</v>
      </c>
      <c r="D433" s="3">
        <f t="shared" si="43"/>
        <v>41312.29791666667</v>
      </c>
      <c r="E433">
        <v>17.018000000000001</v>
      </c>
      <c r="F433" t="s">
        <v>29</v>
      </c>
      <c r="G433">
        <f t="shared" si="44"/>
        <v>17.018000000000001</v>
      </c>
      <c r="H433" s="5">
        <f t="shared" si="45"/>
        <v>41312.29791666667</v>
      </c>
      <c r="I433">
        <f t="shared" si="46"/>
        <v>-5</v>
      </c>
      <c r="J433" t="str">
        <f t="shared" si="47"/>
        <v>nc</v>
      </c>
      <c r="K433" s="6" t="s">
        <v>28</v>
      </c>
      <c r="L433">
        <v>1</v>
      </c>
      <c r="M433" t="s">
        <v>26</v>
      </c>
      <c r="N433" t="str">
        <f t="shared" si="48"/>
        <v>((select max("ResultID") from "ODM2Core"."Results"),17.018,'02/07/2013 07:09:00',-5,'nc','provisional',1,(select "UnitsID" from "ODM2Core"."Units" where "UnitsTypeCV" = 'time' and "UnitsName"='second')),</v>
      </c>
    </row>
    <row r="434" spans="1:14">
      <c r="A434" t="s">
        <v>16</v>
      </c>
      <c r="B434" s="2">
        <f t="shared" si="42"/>
        <v>41312</v>
      </c>
      <c r="C434" s="1">
        <v>0.2986111111111111</v>
      </c>
      <c r="D434" s="3">
        <f t="shared" si="43"/>
        <v>41312.298611111109</v>
      </c>
      <c r="E434">
        <v>17.018000000000001</v>
      </c>
      <c r="F434" t="s">
        <v>29</v>
      </c>
      <c r="G434">
        <f t="shared" si="44"/>
        <v>17.018000000000001</v>
      </c>
      <c r="H434" s="5">
        <f t="shared" si="45"/>
        <v>41312.298611111109</v>
      </c>
      <c r="I434">
        <f t="shared" si="46"/>
        <v>-5</v>
      </c>
      <c r="J434" t="str">
        <f t="shared" si="47"/>
        <v>nc</v>
      </c>
      <c r="K434" s="6" t="s">
        <v>28</v>
      </c>
      <c r="L434">
        <v>1</v>
      </c>
      <c r="M434" t="s">
        <v>26</v>
      </c>
      <c r="N434" t="str">
        <f t="shared" si="48"/>
        <v>((select max("ResultID") from "ODM2Core"."Results"),17.018,'02/07/2013 07:10:00',-5,'nc','provisional',1,(select "UnitsID" from "ODM2Core"."Units" where "UnitsTypeCV" = 'time' and "UnitsName"='second')),</v>
      </c>
    </row>
    <row r="435" spans="1:14">
      <c r="A435" t="s">
        <v>16</v>
      </c>
      <c r="B435" s="2">
        <f t="shared" si="42"/>
        <v>41312</v>
      </c>
      <c r="C435" s="1">
        <v>0.29930555555555555</v>
      </c>
      <c r="D435" s="3">
        <f t="shared" si="43"/>
        <v>41312.299305555556</v>
      </c>
      <c r="E435">
        <v>17.018000000000001</v>
      </c>
      <c r="F435" t="s">
        <v>29</v>
      </c>
      <c r="G435">
        <f t="shared" si="44"/>
        <v>17.018000000000001</v>
      </c>
      <c r="H435" s="5">
        <f t="shared" si="45"/>
        <v>41312.299305555556</v>
      </c>
      <c r="I435">
        <f t="shared" si="46"/>
        <v>-5</v>
      </c>
      <c r="J435" t="str">
        <f t="shared" si="47"/>
        <v>nc</v>
      </c>
      <c r="K435" s="6" t="s">
        <v>28</v>
      </c>
      <c r="L435">
        <v>1</v>
      </c>
      <c r="M435" t="s">
        <v>26</v>
      </c>
      <c r="N435" t="str">
        <f t="shared" si="48"/>
        <v>((select max("ResultID") from "ODM2Core"."Results"),17.018,'02/07/2013 07:11:00',-5,'nc','provisional',1,(select "UnitsID" from "ODM2Core"."Units" where "UnitsTypeCV" = 'time' and "UnitsName"='second')),</v>
      </c>
    </row>
    <row r="436" spans="1:14">
      <c r="A436" t="s">
        <v>16</v>
      </c>
      <c r="B436" s="2">
        <f t="shared" si="42"/>
        <v>41312</v>
      </c>
      <c r="C436" s="1">
        <v>0.3</v>
      </c>
      <c r="D436" s="3">
        <f t="shared" si="43"/>
        <v>41312.300000000003</v>
      </c>
      <c r="E436">
        <v>17.271999999999998</v>
      </c>
      <c r="F436" t="s">
        <v>29</v>
      </c>
      <c r="G436">
        <f t="shared" si="44"/>
        <v>17.271999999999998</v>
      </c>
      <c r="H436" s="5">
        <f t="shared" si="45"/>
        <v>41312.300000000003</v>
      </c>
      <c r="I436">
        <f t="shared" si="46"/>
        <v>-5</v>
      </c>
      <c r="J436" t="str">
        <f t="shared" si="47"/>
        <v>nc</v>
      </c>
      <c r="K436" s="6" t="s">
        <v>28</v>
      </c>
      <c r="L436">
        <v>1</v>
      </c>
      <c r="M436" t="s">
        <v>26</v>
      </c>
      <c r="N436" t="str">
        <f t="shared" si="48"/>
        <v>((select max("ResultID") from "ODM2Core"."Results"),17.272,'02/07/2013 07:12:00',-5,'nc','provisional',1,(select "UnitsID" from "ODM2Core"."Units" where "UnitsTypeCV" = 'time' and "UnitsName"='second')),</v>
      </c>
    </row>
    <row r="437" spans="1:14">
      <c r="A437" t="s">
        <v>16</v>
      </c>
      <c r="B437" s="2">
        <f t="shared" si="42"/>
        <v>41312</v>
      </c>
      <c r="C437" s="1">
        <v>0.30069444444444443</v>
      </c>
      <c r="D437" s="3">
        <f t="shared" si="43"/>
        <v>41312.300694444442</v>
      </c>
      <c r="E437">
        <v>17.271999999999998</v>
      </c>
      <c r="F437" t="s">
        <v>29</v>
      </c>
      <c r="G437">
        <f t="shared" si="44"/>
        <v>17.271999999999998</v>
      </c>
      <c r="H437" s="5">
        <f t="shared" si="45"/>
        <v>41312.300694444442</v>
      </c>
      <c r="I437">
        <f t="shared" si="46"/>
        <v>-5</v>
      </c>
      <c r="J437" t="str">
        <f t="shared" si="47"/>
        <v>nc</v>
      </c>
      <c r="K437" s="6" t="s">
        <v>28</v>
      </c>
      <c r="L437">
        <v>1</v>
      </c>
      <c r="M437" t="s">
        <v>26</v>
      </c>
      <c r="N437" t="str">
        <f t="shared" si="48"/>
        <v>((select max("ResultID") from "ODM2Core"."Results"),17.272,'02/07/2013 07:13:00',-5,'nc','provisional',1,(select "UnitsID" from "ODM2Core"."Units" where "UnitsTypeCV" = 'time' and "UnitsName"='second')),</v>
      </c>
    </row>
    <row r="438" spans="1:14">
      <c r="A438" t="s">
        <v>16</v>
      </c>
      <c r="B438" s="2">
        <f t="shared" si="42"/>
        <v>41312</v>
      </c>
      <c r="C438" s="1">
        <v>0.30138888888888887</v>
      </c>
      <c r="D438" s="3">
        <f t="shared" si="43"/>
        <v>41312.301388888889</v>
      </c>
      <c r="E438">
        <v>17.526</v>
      </c>
      <c r="F438" t="s">
        <v>29</v>
      </c>
      <c r="G438">
        <f t="shared" si="44"/>
        <v>17.526</v>
      </c>
      <c r="H438" s="5">
        <f t="shared" si="45"/>
        <v>41312.301388888889</v>
      </c>
      <c r="I438">
        <f t="shared" si="46"/>
        <v>-5</v>
      </c>
      <c r="J438" t="str">
        <f t="shared" si="47"/>
        <v>nc</v>
      </c>
      <c r="K438" s="6" t="s">
        <v>28</v>
      </c>
      <c r="L438">
        <v>1</v>
      </c>
      <c r="M438" t="s">
        <v>26</v>
      </c>
      <c r="N438" t="str">
        <f t="shared" si="48"/>
        <v>((select max("ResultID") from "ODM2Core"."Results"),17.526,'02/07/2013 07:14:00',-5,'nc','provisional',1,(select "UnitsID" from "ODM2Core"."Units" where "UnitsTypeCV" = 'time' and "UnitsName"='second')),</v>
      </c>
    </row>
    <row r="439" spans="1:14">
      <c r="A439" t="s">
        <v>16</v>
      </c>
      <c r="B439" s="2">
        <f t="shared" si="42"/>
        <v>41312</v>
      </c>
      <c r="C439" s="1">
        <v>0.30208333333333331</v>
      </c>
      <c r="D439" s="3">
        <f t="shared" si="43"/>
        <v>41312.302083333336</v>
      </c>
      <c r="E439">
        <v>17.78</v>
      </c>
      <c r="F439" t="s">
        <v>29</v>
      </c>
      <c r="G439">
        <f t="shared" si="44"/>
        <v>17.78</v>
      </c>
      <c r="H439" s="5">
        <f t="shared" si="45"/>
        <v>41312.302083333336</v>
      </c>
      <c r="I439">
        <f t="shared" si="46"/>
        <v>-5</v>
      </c>
      <c r="J439" t="str">
        <f t="shared" si="47"/>
        <v>nc</v>
      </c>
      <c r="K439" s="6" t="s">
        <v>28</v>
      </c>
      <c r="L439">
        <v>1</v>
      </c>
      <c r="M439" t="s">
        <v>26</v>
      </c>
      <c r="N439" t="str">
        <f t="shared" si="48"/>
        <v>((select max("ResultID") from "ODM2Core"."Results"),17.78,'02/07/2013 07:15:00',-5,'nc','provisional',1,(select "UnitsID" from "ODM2Core"."Units" where "UnitsTypeCV" = 'time' and "UnitsName"='second')),</v>
      </c>
    </row>
    <row r="440" spans="1:14">
      <c r="A440" t="s">
        <v>16</v>
      </c>
      <c r="B440" s="2">
        <f t="shared" si="42"/>
        <v>41312</v>
      </c>
      <c r="C440" s="1">
        <v>0.30277777777777776</v>
      </c>
      <c r="D440" s="3">
        <f t="shared" si="43"/>
        <v>41312.302777777775</v>
      </c>
      <c r="E440">
        <v>17.78</v>
      </c>
      <c r="F440" t="s">
        <v>29</v>
      </c>
      <c r="G440">
        <f t="shared" si="44"/>
        <v>17.78</v>
      </c>
      <c r="H440" s="5">
        <f t="shared" si="45"/>
        <v>41312.302777777775</v>
      </c>
      <c r="I440">
        <f t="shared" si="46"/>
        <v>-5</v>
      </c>
      <c r="J440" t="str">
        <f t="shared" si="47"/>
        <v>nc</v>
      </c>
      <c r="K440" s="6" t="s">
        <v>28</v>
      </c>
      <c r="L440">
        <v>1</v>
      </c>
      <c r="M440" t="s">
        <v>26</v>
      </c>
      <c r="N440" t="str">
        <f t="shared" si="48"/>
        <v>((select max("ResultID") from "ODM2Core"."Results"),17.78,'02/07/2013 07:16:00',-5,'nc','provisional',1,(select "UnitsID" from "ODM2Core"."Units" where "UnitsTypeCV" = 'time' and "UnitsName"='second')),</v>
      </c>
    </row>
    <row r="441" spans="1:14">
      <c r="A441" t="s">
        <v>16</v>
      </c>
      <c r="B441" s="2">
        <f t="shared" si="42"/>
        <v>41312</v>
      </c>
      <c r="C441" s="1">
        <v>0.3034722222222222</v>
      </c>
      <c r="D441" s="3">
        <f t="shared" si="43"/>
        <v>41312.303472222222</v>
      </c>
      <c r="E441">
        <v>18.033999999999999</v>
      </c>
      <c r="F441" t="s">
        <v>29</v>
      </c>
      <c r="G441">
        <f t="shared" si="44"/>
        <v>18.033999999999999</v>
      </c>
      <c r="H441" s="5">
        <f t="shared" si="45"/>
        <v>41312.303472222222</v>
      </c>
      <c r="I441">
        <f t="shared" si="46"/>
        <v>-5</v>
      </c>
      <c r="J441" t="str">
        <f t="shared" si="47"/>
        <v>nc</v>
      </c>
      <c r="K441" s="6" t="s">
        <v>28</v>
      </c>
      <c r="L441">
        <v>1</v>
      </c>
      <c r="M441" t="s">
        <v>26</v>
      </c>
      <c r="N441" t="str">
        <f t="shared" si="48"/>
        <v>((select max("ResultID") from "ODM2Core"."Results"),18.034,'02/07/2013 07:17:00',-5,'nc','provisional',1,(select "UnitsID" from "ODM2Core"."Units" where "UnitsTypeCV" = 'time' and "UnitsName"='second')),</v>
      </c>
    </row>
    <row r="442" spans="1:14">
      <c r="A442" t="s">
        <v>16</v>
      </c>
      <c r="B442" s="2">
        <f t="shared" si="42"/>
        <v>41312</v>
      </c>
      <c r="C442" s="1">
        <v>0.30416666666666664</v>
      </c>
      <c r="D442" s="3">
        <f t="shared" si="43"/>
        <v>41312.304166666669</v>
      </c>
      <c r="E442">
        <v>18.288</v>
      </c>
      <c r="F442" t="s">
        <v>29</v>
      </c>
      <c r="G442">
        <f t="shared" si="44"/>
        <v>18.288</v>
      </c>
      <c r="H442" s="5">
        <f t="shared" si="45"/>
        <v>41312.304166666669</v>
      </c>
      <c r="I442">
        <f t="shared" si="46"/>
        <v>-5</v>
      </c>
      <c r="J442" t="str">
        <f t="shared" si="47"/>
        <v>nc</v>
      </c>
      <c r="K442" s="6" t="s">
        <v>28</v>
      </c>
      <c r="L442">
        <v>1</v>
      </c>
      <c r="M442" t="s">
        <v>26</v>
      </c>
      <c r="N442" t="str">
        <f t="shared" si="48"/>
        <v>((select max("ResultID") from "ODM2Core"."Results"),18.288,'02/07/2013 07:18:00',-5,'nc','provisional',1,(select "UnitsID" from "ODM2Core"."Units" where "UnitsTypeCV" = 'time' and "UnitsName"='second')),</v>
      </c>
    </row>
    <row r="443" spans="1:14">
      <c r="A443" t="s">
        <v>16</v>
      </c>
      <c r="B443" s="2">
        <f t="shared" si="42"/>
        <v>41312</v>
      </c>
      <c r="C443" s="1">
        <v>0.30486111111111108</v>
      </c>
      <c r="D443" s="3">
        <f t="shared" si="43"/>
        <v>41312.304861111108</v>
      </c>
      <c r="E443">
        <v>18.542000000000002</v>
      </c>
      <c r="F443" t="s">
        <v>29</v>
      </c>
      <c r="G443">
        <f t="shared" si="44"/>
        <v>18.542000000000002</v>
      </c>
      <c r="H443" s="5">
        <f t="shared" si="45"/>
        <v>41312.304861111108</v>
      </c>
      <c r="I443">
        <f t="shared" si="46"/>
        <v>-5</v>
      </c>
      <c r="J443" t="str">
        <f t="shared" si="47"/>
        <v>nc</v>
      </c>
      <c r="K443" s="6" t="s">
        <v>28</v>
      </c>
      <c r="L443">
        <v>1</v>
      </c>
      <c r="M443" t="s">
        <v>26</v>
      </c>
      <c r="N443" t="str">
        <f t="shared" si="48"/>
        <v>((select max("ResultID") from "ODM2Core"."Results"),18.542,'02/07/2013 07:19:00',-5,'nc','provisional',1,(select "UnitsID" from "ODM2Core"."Units" where "UnitsTypeCV" = 'time' and "UnitsName"='second')),</v>
      </c>
    </row>
    <row r="444" spans="1:14">
      <c r="A444" t="s">
        <v>16</v>
      </c>
      <c r="B444" s="2">
        <f t="shared" si="42"/>
        <v>41312</v>
      </c>
      <c r="C444" s="1">
        <v>0.30555555555555552</v>
      </c>
      <c r="D444" s="3">
        <f t="shared" si="43"/>
        <v>41312.305555555555</v>
      </c>
      <c r="E444">
        <v>18.795999999999999</v>
      </c>
      <c r="F444" t="s">
        <v>29</v>
      </c>
      <c r="G444">
        <f t="shared" si="44"/>
        <v>18.795999999999999</v>
      </c>
      <c r="H444" s="5">
        <f t="shared" si="45"/>
        <v>41312.305555555555</v>
      </c>
      <c r="I444">
        <f t="shared" si="46"/>
        <v>-5</v>
      </c>
      <c r="J444" t="str">
        <f t="shared" si="47"/>
        <v>nc</v>
      </c>
      <c r="K444" s="6" t="s">
        <v>28</v>
      </c>
      <c r="L444">
        <v>1</v>
      </c>
      <c r="M444" t="s">
        <v>26</v>
      </c>
      <c r="N444" t="str">
        <f t="shared" si="48"/>
        <v>((select max("ResultID") from "ODM2Core"."Results"),18.796,'02/07/2013 07:20:00',-5,'nc','provisional',1,(select "UnitsID" from "ODM2Core"."Units" where "UnitsTypeCV" = 'time' and "UnitsName"='second')),</v>
      </c>
    </row>
    <row r="445" spans="1:14">
      <c r="A445" t="s">
        <v>16</v>
      </c>
      <c r="B445" s="2">
        <f t="shared" si="42"/>
        <v>41312</v>
      </c>
      <c r="C445" s="1">
        <v>0.30624999999999997</v>
      </c>
      <c r="D445" s="3">
        <f t="shared" si="43"/>
        <v>41312.306250000001</v>
      </c>
      <c r="E445">
        <v>19.05</v>
      </c>
      <c r="F445" t="s">
        <v>29</v>
      </c>
      <c r="G445">
        <f t="shared" si="44"/>
        <v>19.05</v>
      </c>
      <c r="H445" s="5">
        <f t="shared" si="45"/>
        <v>41312.306250000001</v>
      </c>
      <c r="I445">
        <f t="shared" si="46"/>
        <v>-5</v>
      </c>
      <c r="J445" t="str">
        <f t="shared" si="47"/>
        <v>nc</v>
      </c>
      <c r="K445" s="6" t="s">
        <v>28</v>
      </c>
      <c r="L445">
        <v>1</v>
      </c>
      <c r="M445" t="s">
        <v>26</v>
      </c>
      <c r="N445" t="str">
        <f t="shared" si="48"/>
        <v>((select max("ResultID") from "ODM2Core"."Results"),19.05,'02/07/2013 07:21:00',-5,'nc','provisional',1,(select "UnitsID" from "ODM2Core"."Units" where "UnitsTypeCV" = 'time' and "UnitsName"='second')),</v>
      </c>
    </row>
    <row r="446" spans="1:14">
      <c r="A446" t="s">
        <v>16</v>
      </c>
      <c r="B446" s="2">
        <f t="shared" si="42"/>
        <v>41312</v>
      </c>
      <c r="C446" s="1">
        <v>0.30694444444444441</v>
      </c>
      <c r="D446" s="3">
        <f t="shared" si="43"/>
        <v>41312.306944444441</v>
      </c>
      <c r="E446">
        <v>19.303999999999998</v>
      </c>
      <c r="F446" t="s">
        <v>29</v>
      </c>
      <c r="G446">
        <f t="shared" si="44"/>
        <v>19.303999999999998</v>
      </c>
      <c r="H446" s="5">
        <f t="shared" si="45"/>
        <v>41312.306944444441</v>
      </c>
      <c r="I446">
        <f t="shared" si="46"/>
        <v>-5</v>
      </c>
      <c r="J446" t="str">
        <f t="shared" si="47"/>
        <v>nc</v>
      </c>
      <c r="K446" s="6" t="s">
        <v>28</v>
      </c>
      <c r="L446">
        <v>1</v>
      </c>
      <c r="M446" t="s">
        <v>26</v>
      </c>
      <c r="N446" t="str">
        <f t="shared" si="48"/>
        <v>((select max("ResultID") from "ODM2Core"."Results"),19.304,'02/07/2013 07:22:00',-5,'nc','provisional',1,(select "UnitsID" from "ODM2Core"."Units" where "UnitsTypeCV" = 'time' and "UnitsName"='second')),</v>
      </c>
    </row>
    <row r="447" spans="1:14">
      <c r="A447" t="s">
        <v>16</v>
      </c>
      <c r="B447" s="2">
        <f t="shared" si="42"/>
        <v>41312</v>
      </c>
      <c r="C447" s="1">
        <v>0.30763888888888891</v>
      </c>
      <c r="D447" s="3">
        <f t="shared" si="43"/>
        <v>41312.307638888888</v>
      </c>
      <c r="E447">
        <v>19.558</v>
      </c>
      <c r="F447" t="s">
        <v>29</v>
      </c>
      <c r="G447">
        <f t="shared" si="44"/>
        <v>19.558</v>
      </c>
      <c r="H447" s="5">
        <f t="shared" si="45"/>
        <v>41312.307638888888</v>
      </c>
      <c r="I447">
        <f t="shared" si="46"/>
        <v>-5</v>
      </c>
      <c r="J447" t="str">
        <f t="shared" si="47"/>
        <v>nc</v>
      </c>
      <c r="K447" s="6" t="s">
        <v>28</v>
      </c>
      <c r="L447">
        <v>1</v>
      </c>
      <c r="M447" t="s">
        <v>26</v>
      </c>
      <c r="N447" t="str">
        <f t="shared" si="48"/>
        <v>((select max("ResultID") from "ODM2Core"."Results"),19.558,'02/07/2013 07:23:00',-5,'nc','provisional',1,(select "UnitsID" from "ODM2Core"."Units" where "UnitsTypeCV" = 'time' and "UnitsName"='second')),</v>
      </c>
    </row>
    <row r="448" spans="1:14">
      <c r="A448" t="s">
        <v>16</v>
      </c>
      <c r="B448" s="2">
        <f t="shared" si="42"/>
        <v>41312</v>
      </c>
      <c r="C448" s="1">
        <v>0.30833333333333335</v>
      </c>
      <c r="D448" s="3">
        <f t="shared" si="43"/>
        <v>41312.308333333334</v>
      </c>
      <c r="E448">
        <v>19.812000000000001</v>
      </c>
      <c r="F448" t="s">
        <v>29</v>
      </c>
      <c r="G448">
        <f t="shared" si="44"/>
        <v>19.812000000000001</v>
      </c>
      <c r="H448" s="5">
        <f t="shared" si="45"/>
        <v>41312.308333333334</v>
      </c>
      <c r="I448">
        <f t="shared" si="46"/>
        <v>-5</v>
      </c>
      <c r="J448" t="str">
        <f t="shared" si="47"/>
        <v>nc</v>
      </c>
      <c r="K448" s="6" t="s">
        <v>28</v>
      </c>
      <c r="L448">
        <v>1</v>
      </c>
      <c r="M448" t="s">
        <v>26</v>
      </c>
      <c r="N448" t="str">
        <f t="shared" si="48"/>
        <v>((select max("ResultID") from "ODM2Core"."Results"),19.812,'02/07/2013 07:24:00',-5,'nc','provisional',1,(select "UnitsID" from "ODM2Core"."Units" where "UnitsTypeCV" = 'time' and "UnitsName"='second')),</v>
      </c>
    </row>
    <row r="449" spans="1:14">
      <c r="A449" t="s">
        <v>16</v>
      </c>
      <c r="B449" s="2">
        <f t="shared" si="42"/>
        <v>41312</v>
      </c>
      <c r="C449" s="1">
        <v>0.30902777777777779</v>
      </c>
      <c r="D449" s="3">
        <f t="shared" si="43"/>
        <v>41312.309027777781</v>
      </c>
      <c r="E449">
        <v>20.065999999999999</v>
      </c>
      <c r="F449" t="s">
        <v>29</v>
      </c>
      <c r="G449">
        <f t="shared" si="44"/>
        <v>20.065999999999999</v>
      </c>
      <c r="H449" s="5">
        <f t="shared" si="45"/>
        <v>41312.309027777781</v>
      </c>
      <c r="I449">
        <f t="shared" si="46"/>
        <v>-5</v>
      </c>
      <c r="J449" t="str">
        <f t="shared" si="47"/>
        <v>nc</v>
      </c>
      <c r="K449" s="6" t="s">
        <v>28</v>
      </c>
      <c r="L449">
        <v>1</v>
      </c>
      <c r="M449" t="s">
        <v>26</v>
      </c>
      <c r="N449" t="str">
        <f t="shared" si="48"/>
        <v>((select max("ResultID") from "ODM2Core"."Results"),20.066,'02/07/2013 07:25:00',-5,'nc','provisional',1,(select "UnitsID" from "ODM2Core"."Units" where "UnitsTypeCV" = 'time' and "UnitsName"='second')),</v>
      </c>
    </row>
    <row r="450" spans="1:14">
      <c r="A450" t="s">
        <v>16</v>
      </c>
      <c r="B450" s="2">
        <f t="shared" si="42"/>
        <v>41312</v>
      </c>
      <c r="C450" s="1">
        <v>0.30972222222222223</v>
      </c>
      <c r="D450" s="3">
        <f t="shared" si="43"/>
        <v>41312.30972222222</v>
      </c>
      <c r="E450">
        <v>20.065999999999999</v>
      </c>
      <c r="F450" t="s">
        <v>29</v>
      </c>
      <c r="G450">
        <f t="shared" si="44"/>
        <v>20.065999999999999</v>
      </c>
      <c r="H450" s="5">
        <f t="shared" si="45"/>
        <v>41312.30972222222</v>
      </c>
      <c r="I450">
        <f t="shared" si="46"/>
        <v>-5</v>
      </c>
      <c r="J450" t="str">
        <f t="shared" si="47"/>
        <v>nc</v>
      </c>
      <c r="K450" s="6" t="s">
        <v>28</v>
      </c>
      <c r="L450">
        <v>1</v>
      </c>
      <c r="M450" t="s">
        <v>26</v>
      </c>
      <c r="N450" t="str">
        <f t="shared" si="48"/>
        <v>((select max("ResultID") from "ODM2Core"."Results"),20.066,'02/07/2013 07:26:00',-5,'nc','provisional',1,(select "UnitsID" from "ODM2Core"."Units" where "UnitsTypeCV" = 'time' and "UnitsName"='second')),</v>
      </c>
    </row>
    <row r="451" spans="1:14">
      <c r="A451" t="s">
        <v>16</v>
      </c>
      <c r="B451" s="2">
        <f t="shared" si="42"/>
        <v>41312</v>
      </c>
      <c r="C451" s="1">
        <v>0.31041666666666667</v>
      </c>
      <c r="D451" s="3">
        <f t="shared" si="43"/>
        <v>41312.310416666667</v>
      </c>
      <c r="E451">
        <v>20.32</v>
      </c>
      <c r="F451" t="s">
        <v>29</v>
      </c>
      <c r="G451">
        <f t="shared" si="44"/>
        <v>20.32</v>
      </c>
      <c r="H451" s="5">
        <f t="shared" si="45"/>
        <v>41312.310416666667</v>
      </c>
      <c r="I451">
        <f t="shared" si="46"/>
        <v>-5</v>
      </c>
      <c r="J451" t="str">
        <f t="shared" si="47"/>
        <v>nc</v>
      </c>
      <c r="K451" s="6" t="s">
        <v>28</v>
      </c>
      <c r="L451">
        <v>1</v>
      </c>
      <c r="M451" t="s">
        <v>26</v>
      </c>
      <c r="N451" t="str">
        <f t="shared" si="48"/>
        <v>((select max("ResultID") from "ODM2Core"."Results"),20.32,'02/07/2013 07:27:00',-5,'nc','provisional',1,(select "UnitsID" from "ODM2Core"."Units" where "UnitsTypeCV" = 'time' and "UnitsName"='second')),</v>
      </c>
    </row>
    <row r="452" spans="1:14">
      <c r="A452" t="s">
        <v>16</v>
      </c>
      <c r="B452" s="2">
        <f t="shared" si="42"/>
        <v>41312</v>
      </c>
      <c r="C452" s="1">
        <v>0.31111111111111112</v>
      </c>
      <c r="D452" s="3">
        <f t="shared" si="43"/>
        <v>41312.311111111114</v>
      </c>
      <c r="E452">
        <v>20.574000000000002</v>
      </c>
      <c r="F452" t="s">
        <v>29</v>
      </c>
      <c r="G452">
        <f t="shared" si="44"/>
        <v>20.574000000000002</v>
      </c>
      <c r="H452" s="5">
        <f t="shared" si="45"/>
        <v>41312.311111111114</v>
      </c>
      <c r="I452">
        <f t="shared" si="46"/>
        <v>-5</v>
      </c>
      <c r="J452" t="str">
        <f t="shared" si="47"/>
        <v>nc</v>
      </c>
      <c r="K452" s="6" t="s">
        <v>28</v>
      </c>
      <c r="L452">
        <v>1</v>
      </c>
      <c r="M452" t="s">
        <v>26</v>
      </c>
      <c r="N452" t="str">
        <f t="shared" si="48"/>
        <v>((select max("ResultID") from "ODM2Core"."Results"),20.574,'02/07/2013 07:28:00',-5,'nc','provisional',1,(select "UnitsID" from "ODM2Core"."Units" where "UnitsTypeCV" = 'time' and "UnitsName"='second')),</v>
      </c>
    </row>
    <row r="453" spans="1:14">
      <c r="A453" t="s">
        <v>16</v>
      </c>
      <c r="B453" s="2">
        <f t="shared" ref="B453:B516" si="49">DATE(2013,2,7)</f>
        <v>41312</v>
      </c>
      <c r="C453" s="1">
        <v>0.31180555555555556</v>
      </c>
      <c r="D453" s="3">
        <f t="shared" ref="D453:D516" si="50">B453+C453</f>
        <v>41312.311805555553</v>
      </c>
      <c r="E453">
        <v>20.574000000000002</v>
      </c>
      <c r="F453" t="s">
        <v>29</v>
      </c>
      <c r="G453">
        <f t="shared" ref="G453:G516" si="51">E453</f>
        <v>20.574000000000002</v>
      </c>
      <c r="H453" s="5">
        <f t="shared" ref="H453:H516" si="52">D453</f>
        <v>41312.311805555553</v>
      </c>
      <c r="I453">
        <f t="shared" ref="I453:I516" si="53">-5</f>
        <v>-5</v>
      </c>
      <c r="J453" t="str">
        <f t="shared" ref="J453:J516" si="54">"nc"</f>
        <v>nc</v>
      </c>
      <c r="K453" s="6" t="s">
        <v>28</v>
      </c>
      <c r="L453">
        <v>1</v>
      </c>
      <c r="M453" t="s">
        <v>26</v>
      </c>
      <c r="N453" t="str">
        <f t="shared" ref="N453:N516" si="55">CONCATENATE("(",F453,",",G453,",","'",TEXT(H453,"MM/DD/YYYY HH:MM:SS"),"'",",",I453,",",,"'",J453,"'",",","'",K453,"'",",",L453,",",M453,"),")</f>
        <v>((select max("ResultID") from "ODM2Core"."Results"),20.574,'02/07/2013 07:29:00',-5,'nc','provisional',1,(select "UnitsID" from "ODM2Core"."Units" where "UnitsTypeCV" = 'time' and "UnitsName"='second')),</v>
      </c>
    </row>
    <row r="454" spans="1:14">
      <c r="A454" t="s">
        <v>16</v>
      </c>
      <c r="B454" s="2">
        <f t="shared" si="49"/>
        <v>41312</v>
      </c>
      <c r="C454" s="1">
        <v>0.3125</v>
      </c>
      <c r="D454" s="3">
        <f t="shared" si="50"/>
        <v>41312.3125</v>
      </c>
      <c r="E454">
        <v>20.574000000000002</v>
      </c>
      <c r="F454" t="s">
        <v>29</v>
      </c>
      <c r="G454">
        <f t="shared" si="51"/>
        <v>20.574000000000002</v>
      </c>
      <c r="H454" s="5">
        <f t="shared" si="52"/>
        <v>41312.3125</v>
      </c>
      <c r="I454">
        <f t="shared" si="53"/>
        <v>-5</v>
      </c>
      <c r="J454" t="str">
        <f t="shared" si="54"/>
        <v>nc</v>
      </c>
      <c r="K454" s="6" t="s">
        <v>28</v>
      </c>
      <c r="L454">
        <v>1</v>
      </c>
      <c r="M454" t="s">
        <v>26</v>
      </c>
      <c r="N454" t="str">
        <f t="shared" si="55"/>
        <v>((select max("ResultID") from "ODM2Core"."Results"),20.574,'02/07/2013 07:30:00',-5,'nc','provisional',1,(select "UnitsID" from "ODM2Core"."Units" where "UnitsTypeCV" = 'time' and "UnitsName"='second')),</v>
      </c>
    </row>
    <row r="455" spans="1:14">
      <c r="A455" t="s">
        <v>16</v>
      </c>
      <c r="B455" s="2">
        <f t="shared" si="49"/>
        <v>41312</v>
      </c>
      <c r="C455" s="1">
        <v>0.31319444444444444</v>
      </c>
      <c r="D455" s="3">
        <f t="shared" si="50"/>
        <v>41312.313194444447</v>
      </c>
      <c r="E455">
        <v>20.827999999999999</v>
      </c>
      <c r="F455" t="s">
        <v>29</v>
      </c>
      <c r="G455">
        <f t="shared" si="51"/>
        <v>20.827999999999999</v>
      </c>
      <c r="H455" s="5">
        <f t="shared" si="52"/>
        <v>41312.313194444447</v>
      </c>
      <c r="I455">
        <f t="shared" si="53"/>
        <v>-5</v>
      </c>
      <c r="J455" t="str">
        <f t="shared" si="54"/>
        <v>nc</v>
      </c>
      <c r="K455" s="6" t="s">
        <v>28</v>
      </c>
      <c r="L455">
        <v>1</v>
      </c>
      <c r="M455" t="s">
        <v>26</v>
      </c>
      <c r="N455" t="str">
        <f t="shared" si="55"/>
        <v>((select max("ResultID") from "ODM2Core"."Results"),20.828,'02/07/2013 07:31:00',-5,'nc','provisional',1,(select "UnitsID" from "ODM2Core"."Units" where "UnitsTypeCV" = 'time' and "UnitsName"='second')),</v>
      </c>
    </row>
    <row r="456" spans="1:14">
      <c r="A456" t="s">
        <v>16</v>
      </c>
      <c r="B456" s="2">
        <f t="shared" si="49"/>
        <v>41312</v>
      </c>
      <c r="C456" s="1">
        <v>0.31388888888888888</v>
      </c>
      <c r="D456" s="3">
        <f t="shared" si="50"/>
        <v>41312.313888888886</v>
      </c>
      <c r="E456">
        <v>20.827999999999999</v>
      </c>
      <c r="F456" t="s">
        <v>29</v>
      </c>
      <c r="G456">
        <f t="shared" si="51"/>
        <v>20.827999999999999</v>
      </c>
      <c r="H456" s="5">
        <f t="shared" si="52"/>
        <v>41312.313888888886</v>
      </c>
      <c r="I456">
        <f t="shared" si="53"/>
        <v>-5</v>
      </c>
      <c r="J456" t="str">
        <f t="shared" si="54"/>
        <v>nc</v>
      </c>
      <c r="K456" s="6" t="s">
        <v>28</v>
      </c>
      <c r="L456">
        <v>1</v>
      </c>
      <c r="M456" t="s">
        <v>26</v>
      </c>
      <c r="N456" t="str">
        <f t="shared" si="55"/>
        <v>((select max("ResultID") from "ODM2Core"."Results"),20.828,'02/07/2013 07:32:00',-5,'nc','provisional',1,(select "UnitsID" from "ODM2Core"."Units" where "UnitsTypeCV" = 'time' and "UnitsName"='second')),</v>
      </c>
    </row>
    <row r="457" spans="1:14">
      <c r="A457" t="s">
        <v>16</v>
      </c>
      <c r="B457" s="2">
        <f t="shared" si="49"/>
        <v>41312</v>
      </c>
      <c r="C457" s="1">
        <v>0.31458333333333333</v>
      </c>
      <c r="D457" s="3">
        <f t="shared" si="50"/>
        <v>41312.314583333333</v>
      </c>
      <c r="E457">
        <v>20.827999999999999</v>
      </c>
      <c r="F457" t="s">
        <v>29</v>
      </c>
      <c r="G457">
        <f t="shared" si="51"/>
        <v>20.827999999999999</v>
      </c>
      <c r="H457" s="5">
        <f t="shared" si="52"/>
        <v>41312.314583333333</v>
      </c>
      <c r="I457">
        <f t="shared" si="53"/>
        <v>-5</v>
      </c>
      <c r="J457" t="str">
        <f t="shared" si="54"/>
        <v>nc</v>
      </c>
      <c r="K457" s="6" t="s">
        <v>28</v>
      </c>
      <c r="L457">
        <v>1</v>
      </c>
      <c r="M457" t="s">
        <v>26</v>
      </c>
      <c r="N457" t="str">
        <f t="shared" si="55"/>
        <v>((select max("ResultID") from "ODM2Core"."Results"),20.828,'02/07/2013 07:33:00',-5,'nc','provisional',1,(select "UnitsID" from "ODM2Core"."Units" where "UnitsTypeCV" = 'time' and "UnitsName"='second')),</v>
      </c>
    </row>
    <row r="458" spans="1:14">
      <c r="A458" t="s">
        <v>16</v>
      </c>
      <c r="B458" s="2">
        <f t="shared" si="49"/>
        <v>41312</v>
      </c>
      <c r="C458" s="1">
        <v>0.31527777777777777</v>
      </c>
      <c r="D458" s="3">
        <f t="shared" si="50"/>
        <v>41312.31527777778</v>
      </c>
      <c r="E458">
        <v>21.082000000000001</v>
      </c>
      <c r="F458" t="s">
        <v>29</v>
      </c>
      <c r="G458">
        <f t="shared" si="51"/>
        <v>21.082000000000001</v>
      </c>
      <c r="H458" s="5">
        <f t="shared" si="52"/>
        <v>41312.31527777778</v>
      </c>
      <c r="I458">
        <f t="shared" si="53"/>
        <v>-5</v>
      </c>
      <c r="J458" t="str">
        <f t="shared" si="54"/>
        <v>nc</v>
      </c>
      <c r="K458" s="6" t="s">
        <v>28</v>
      </c>
      <c r="L458">
        <v>1</v>
      </c>
      <c r="M458" t="s">
        <v>26</v>
      </c>
      <c r="N458" t="str">
        <f t="shared" si="55"/>
        <v>((select max("ResultID") from "ODM2Core"."Results"),21.082,'02/07/2013 07:34:00',-5,'nc','provisional',1,(select "UnitsID" from "ODM2Core"."Units" where "UnitsTypeCV" = 'time' and "UnitsName"='second')),</v>
      </c>
    </row>
    <row r="459" spans="1:14">
      <c r="A459" t="s">
        <v>16</v>
      </c>
      <c r="B459" s="2">
        <f t="shared" si="49"/>
        <v>41312</v>
      </c>
      <c r="C459" s="1">
        <v>0.31597222222222221</v>
      </c>
      <c r="D459" s="3">
        <f t="shared" si="50"/>
        <v>41312.315972222219</v>
      </c>
      <c r="E459">
        <v>21.082000000000001</v>
      </c>
      <c r="F459" t="s">
        <v>29</v>
      </c>
      <c r="G459">
        <f t="shared" si="51"/>
        <v>21.082000000000001</v>
      </c>
      <c r="H459" s="5">
        <f t="shared" si="52"/>
        <v>41312.315972222219</v>
      </c>
      <c r="I459">
        <f t="shared" si="53"/>
        <v>-5</v>
      </c>
      <c r="J459" t="str">
        <f t="shared" si="54"/>
        <v>nc</v>
      </c>
      <c r="K459" s="6" t="s">
        <v>28</v>
      </c>
      <c r="L459">
        <v>1</v>
      </c>
      <c r="M459" t="s">
        <v>26</v>
      </c>
      <c r="N459" t="str">
        <f t="shared" si="55"/>
        <v>((select max("ResultID") from "ODM2Core"."Results"),21.082,'02/07/2013 07:35:00',-5,'nc','provisional',1,(select "UnitsID" from "ODM2Core"."Units" where "UnitsTypeCV" = 'time' and "UnitsName"='second')),</v>
      </c>
    </row>
    <row r="460" spans="1:14">
      <c r="A460" t="s">
        <v>16</v>
      </c>
      <c r="B460" s="2">
        <f t="shared" si="49"/>
        <v>41312</v>
      </c>
      <c r="C460" s="1">
        <v>0.31666666666666665</v>
      </c>
      <c r="D460" s="3">
        <f t="shared" si="50"/>
        <v>41312.316666666666</v>
      </c>
      <c r="E460">
        <v>21.082000000000001</v>
      </c>
      <c r="F460" t="s">
        <v>29</v>
      </c>
      <c r="G460">
        <f t="shared" si="51"/>
        <v>21.082000000000001</v>
      </c>
      <c r="H460" s="5">
        <f t="shared" si="52"/>
        <v>41312.316666666666</v>
      </c>
      <c r="I460">
        <f t="shared" si="53"/>
        <v>-5</v>
      </c>
      <c r="J460" t="str">
        <f t="shared" si="54"/>
        <v>nc</v>
      </c>
      <c r="K460" s="6" t="s">
        <v>28</v>
      </c>
      <c r="L460">
        <v>1</v>
      </c>
      <c r="M460" t="s">
        <v>26</v>
      </c>
      <c r="N460" t="str">
        <f t="shared" si="55"/>
        <v>((select max("ResultID") from "ODM2Core"."Results"),21.082,'02/07/2013 07:36:00',-5,'nc','provisional',1,(select "UnitsID" from "ODM2Core"."Units" where "UnitsTypeCV" = 'time' and "UnitsName"='second')),</v>
      </c>
    </row>
    <row r="461" spans="1:14">
      <c r="A461" t="s">
        <v>16</v>
      </c>
      <c r="B461" s="2">
        <f t="shared" si="49"/>
        <v>41312</v>
      </c>
      <c r="C461" s="1">
        <v>0.31736111111111115</v>
      </c>
      <c r="D461" s="3">
        <f t="shared" si="50"/>
        <v>41312.317361111112</v>
      </c>
      <c r="E461">
        <v>21.082000000000001</v>
      </c>
      <c r="F461" t="s">
        <v>29</v>
      </c>
      <c r="G461">
        <f t="shared" si="51"/>
        <v>21.082000000000001</v>
      </c>
      <c r="H461" s="5">
        <f t="shared" si="52"/>
        <v>41312.317361111112</v>
      </c>
      <c r="I461">
        <f t="shared" si="53"/>
        <v>-5</v>
      </c>
      <c r="J461" t="str">
        <f t="shared" si="54"/>
        <v>nc</v>
      </c>
      <c r="K461" s="6" t="s">
        <v>28</v>
      </c>
      <c r="L461">
        <v>1</v>
      </c>
      <c r="M461" t="s">
        <v>26</v>
      </c>
      <c r="N461" t="str">
        <f t="shared" si="55"/>
        <v>((select max("ResultID") from "ODM2Core"."Results"),21.082,'02/07/2013 07:37:00',-5,'nc','provisional',1,(select "UnitsID" from "ODM2Core"."Units" where "UnitsTypeCV" = 'time' and "UnitsName"='second')),</v>
      </c>
    </row>
    <row r="462" spans="1:14">
      <c r="A462" t="s">
        <v>16</v>
      </c>
      <c r="B462" s="2">
        <f t="shared" si="49"/>
        <v>41312</v>
      </c>
      <c r="C462" s="1">
        <v>0.31805555555555554</v>
      </c>
      <c r="D462" s="3">
        <f t="shared" si="50"/>
        <v>41312.318055555559</v>
      </c>
      <c r="E462">
        <v>21.082000000000001</v>
      </c>
      <c r="F462" t="s">
        <v>29</v>
      </c>
      <c r="G462">
        <f t="shared" si="51"/>
        <v>21.082000000000001</v>
      </c>
      <c r="H462" s="5">
        <f t="shared" si="52"/>
        <v>41312.318055555559</v>
      </c>
      <c r="I462">
        <f t="shared" si="53"/>
        <v>-5</v>
      </c>
      <c r="J462" t="str">
        <f t="shared" si="54"/>
        <v>nc</v>
      </c>
      <c r="K462" s="6" t="s">
        <v>28</v>
      </c>
      <c r="L462">
        <v>1</v>
      </c>
      <c r="M462" t="s">
        <v>26</v>
      </c>
      <c r="N462" t="str">
        <f t="shared" si="55"/>
        <v>((select max("ResultID") from "ODM2Core"."Results"),21.082,'02/07/2013 07:38:00',-5,'nc','provisional',1,(select "UnitsID" from "ODM2Core"."Units" where "UnitsTypeCV" = 'time' and "UnitsName"='second')),</v>
      </c>
    </row>
    <row r="463" spans="1:14">
      <c r="A463" t="s">
        <v>16</v>
      </c>
      <c r="B463" s="2">
        <f t="shared" si="49"/>
        <v>41312</v>
      </c>
      <c r="C463" s="1">
        <v>0.31875000000000003</v>
      </c>
      <c r="D463" s="3">
        <f t="shared" si="50"/>
        <v>41312.318749999999</v>
      </c>
      <c r="E463">
        <v>21.082000000000001</v>
      </c>
      <c r="F463" t="s">
        <v>29</v>
      </c>
      <c r="G463">
        <f t="shared" si="51"/>
        <v>21.082000000000001</v>
      </c>
      <c r="H463" s="5">
        <f t="shared" si="52"/>
        <v>41312.318749999999</v>
      </c>
      <c r="I463">
        <f t="shared" si="53"/>
        <v>-5</v>
      </c>
      <c r="J463" t="str">
        <f t="shared" si="54"/>
        <v>nc</v>
      </c>
      <c r="K463" s="6" t="s">
        <v>28</v>
      </c>
      <c r="L463">
        <v>1</v>
      </c>
      <c r="M463" t="s">
        <v>26</v>
      </c>
      <c r="N463" t="str">
        <f t="shared" si="55"/>
        <v>((select max("ResultID") from "ODM2Core"."Results"),21.082,'02/07/2013 07:39:00',-5,'nc','provisional',1,(select "UnitsID" from "ODM2Core"."Units" where "UnitsTypeCV" = 'time' and "UnitsName"='second')),</v>
      </c>
    </row>
    <row r="464" spans="1:14">
      <c r="A464" t="s">
        <v>16</v>
      </c>
      <c r="B464" s="2">
        <f t="shared" si="49"/>
        <v>41312</v>
      </c>
      <c r="C464" s="1">
        <v>0.31944444444444448</v>
      </c>
      <c r="D464" s="3">
        <f t="shared" si="50"/>
        <v>41312.319444444445</v>
      </c>
      <c r="E464">
        <v>21.335999999999999</v>
      </c>
      <c r="F464" t="s">
        <v>29</v>
      </c>
      <c r="G464">
        <f t="shared" si="51"/>
        <v>21.335999999999999</v>
      </c>
      <c r="H464" s="5">
        <f t="shared" si="52"/>
        <v>41312.319444444445</v>
      </c>
      <c r="I464">
        <f t="shared" si="53"/>
        <v>-5</v>
      </c>
      <c r="J464" t="str">
        <f t="shared" si="54"/>
        <v>nc</v>
      </c>
      <c r="K464" s="6" t="s">
        <v>28</v>
      </c>
      <c r="L464">
        <v>1</v>
      </c>
      <c r="M464" t="s">
        <v>26</v>
      </c>
      <c r="N464" t="str">
        <f t="shared" si="55"/>
        <v>((select max("ResultID") from "ODM2Core"."Results"),21.336,'02/07/2013 07:40:00',-5,'nc','provisional',1,(select "UnitsID" from "ODM2Core"."Units" where "UnitsTypeCV" = 'time' and "UnitsName"='second')),</v>
      </c>
    </row>
    <row r="465" spans="1:14">
      <c r="A465" t="s">
        <v>16</v>
      </c>
      <c r="B465" s="2">
        <f t="shared" si="49"/>
        <v>41312</v>
      </c>
      <c r="C465" s="1">
        <v>0.32013888888888892</v>
      </c>
      <c r="D465" s="3">
        <f t="shared" si="50"/>
        <v>41312.320138888892</v>
      </c>
      <c r="E465">
        <v>21.335999999999999</v>
      </c>
      <c r="F465" t="s">
        <v>29</v>
      </c>
      <c r="G465">
        <f t="shared" si="51"/>
        <v>21.335999999999999</v>
      </c>
      <c r="H465" s="5">
        <f t="shared" si="52"/>
        <v>41312.320138888892</v>
      </c>
      <c r="I465">
        <f t="shared" si="53"/>
        <v>-5</v>
      </c>
      <c r="J465" t="str">
        <f t="shared" si="54"/>
        <v>nc</v>
      </c>
      <c r="K465" s="6" t="s">
        <v>28</v>
      </c>
      <c r="L465">
        <v>1</v>
      </c>
      <c r="M465" t="s">
        <v>26</v>
      </c>
      <c r="N465" t="str">
        <f t="shared" si="55"/>
        <v>((select max("ResultID") from "ODM2Core"."Results"),21.336,'02/07/2013 07:41:00',-5,'nc','provisional',1,(select "UnitsID" from "ODM2Core"."Units" where "UnitsTypeCV" = 'time' and "UnitsName"='second')),</v>
      </c>
    </row>
    <row r="466" spans="1:14">
      <c r="A466" t="s">
        <v>16</v>
      </c>
      <c r="B466" s="2">
        <f t="shared" si="49"/>
        <v>41312</v>
      </c>
      <c r="C466" s="1">
        <v>0.32083333333333336</v>
      </c>
      <c r="D466" s="3">
        <f t="shared" si="50"/>
        <v>41312.320833333331</v>
      </c>
      <c r="E466">
        <v>21.335999999999999</v>
      </c>
      <c r="F466" t="s">
        <v>29</v>
      </c>
      <c r="G466">
        <f t="shared" si="51"/>
        <v>21.335999999999999</v>
      </c>
      <c r="H466" s="5">
        <f t="shared" si="52"/>
        <v>41312.320833333331</v>
      </c>
      <c r="I466">
        <f t="shared" si="53"/>
        <v>-5</v>
      </c>
      <c r="J466" t="str">
        <f t="shared" si="54"/>
        <v>nc</v>
      </c>
      <c r="K466" s="6" t="s">
        <v>28</v>
      </c>
      <c r="L466">
        <v>1</v>
      </c>
      <c r="M466" t="s">
        <v>26</v>
      </c>
      <c r="N466" t="str">
        <f t="shared" si="55"/>
        <v>((select max("ResultID") from "ODM2Core"."Results"),21.336,'02/07/2013 07:42:00',-5,'nc','provisional',1,(select "UnitsID" from "ODM2Core"."Units" where "UnitsTypeCV" = 'time' and "UnitsName"='second')),</v>
      </c>
    </row>
    <row r="467" spans="1:14">
      <c r="A467" t="s">
        <v>16</v>
      </c>
      <c r="B467" s="2">
        <f t="shared" si="49"/>
        <v>41312</v>
      </c>
      <c r="C467" s="1">
        <v>0.3215277777777778</v>
      </c>
      <c r="D467" s="3">
        <f t="shared" si="50"/>
        <v>41312.321527777778</v>
      </c>
      <c r="E467">
        <v>21.335999999999999</v>
      </c>
      <c r="F467" t="s">
        <v>29</v>
      </c>
      <c r="G467">
        <f t="shared" si="51"/>
        <v>21.335999999999999</v>
      </c>
      <c r="H467" s="5">
        <f t="shared" si="52"/>
        <v>41312.321527777778</v>
      </c>
      <c r="I467">
        <f t="shared" si="53"/>
        <v>-5</v>
      </c>
      <c r="J467" t="str">
        <f t="shared" si="54"/>
        <v>nc</v>
      </c>
      <c r="K467" s="6" t="s">
        <v>28</v>
      </c>
      <c r="L467">
        <v>1</v>
      </c>
      <c r="M467" t="s">
        <v>26</v>
      </c>
      <c r="N467" t="str">
        <f t="shared" si="55"/>
        <v>((select max("ResultID") from "ODM2Core"."Results"),21.336,'02/07/2013 07:43:00',-5,'nc','provisional',1,(select "UnitsID" from "ODM2Core"."Units" where "UnitsTypeCV" = 'time' and "UnitsName"='second')),</v>
      </c>
    </row>
    <row r="468" spans="1:14">
      <c r="A468" t="s">
        <v>16</v>
      </c>
      <c r="B468" s="2">
        <f t="shared" si="49"/>
        <v>41312</v>
      </c>
      <c r="C468" s="1">
        <v>0.32222222222222224</v>
      </c>
      <c r="D468" s="3">
        <f t="shared" si="50"/>
        <v>41312.322222222225</v>
      </c>
      <c r="E468">
        <v>21.59</v>
      </c>
      <c r="F468" t="s">
        <v>29</v>
      </c>
      <c r="G468">
        <f t="shared" si="51"/>
        <v>21.59</v>
      </c>
      <c r="H468" s="5">
        <f t="shared" si="52"/>
        <v>41312.322222222225</v>
      </c>
      <c r="I468">
        <f t="shared" si="53"/>
        <v>-5</v>
      </c>
      <c r="J468" t="str">
        <f t="shared" si="54"/>
        <v>nc</v>
      </c>
      <c r="K468" s="6" t="s">
        <v>28</v>
      </c>
      <c r="L468">
        <v>1</v>
      </c>
      <c r="M468" t="s">
        <v>26</v>
      </c>
      <c r="N468" t="str">
        <f t="shared" si="55"/>
        <v>((select max("ResultID") from "ODM2Core"."Results"),21.59,'02/07/2013 07:44:00',-5,'nc','provisional',1,(select "UnitsID" from "ODM2Core"."Units" where "UnitsTypeCV" = 'time' and "UnitsName"='second')),</v>
      </c>
    </row>
    <row r="469" spans="1:14">
      <c r="A469" t="s">
        <v>16</v>
      </c>
      <c r="B469" s="2">
        <f t="shared" si="49"/>
        <v>41312</v>
      </c>
      <c r="C469" s="1">
        <v>0.32291666666666669</v>
      </c>
      <c r="D469" s="3">
        <f t="shared" si="50"/>
        <v>41312.322916666664</v>
      </c>
      <c r="E469">
        <v>21.59</v>
      </c>
      <c r="F469" t="s">
        <v>29</v>
      </c>
      <c r="G469">
        <f t="shared" si="51"/>
        <v>21.59</v>
      </c>
      <c r="H469" s="5">
        <f t="shared" si="52"/>
        <v>41312.322916666664</v>
      </c>
      <c r="I469">
        <f t="shared" si="53"/>
        <v>-5</v>
      </c>
      <c r="J469" t="str">
        <f t="shared" si="54"/>
        <v>nc</v>
      </c>
      <c r="K469" s="6" t="s">
        <v>28</v>
      </c>
      <c r="L469">
        <v>1</v>
      </c>
      <c r="M469" t="s">
        <v>26</v>
      </c>
      <c r="N469" t="str">
        <f t="shared" si="55"/>
        <v>((select max("ResultID") from "ODM2Core"."Results"),21.59,'02/07/2013 07:45:00',-5,'nc','provisional',1,(select "UnitsID" from "ODM2Core"."Units" where "UnitsTypeCV" = 'time' and "UnitsName"='second')),</v>
      </c>
    </row>
    <row r="470" spans="1:14">
      <c r="A470" t="s">
        <v>16</v>
      </c>
      <c r="B470" s="2">
        <f t="shared" si="49"/>
        <v>41312</v>
      </c>
      <c r="C470" s="1">
        <v>0.32361111111111113</v>
      </c>
      <c r="D470" s="3">
        <f t="shared" si="50"/>
        <v>41312.323611111111</v>
      </c>
      <c r="E470">
        <v>21.59</v>
      </c>
      <c r="F470" t="s">
        <v>29</v>
      </c>
      <c r="G470">
        <f t="shared" si="51"/>
        <v>21.59</v>
      </c>
      <c r="H470" s="5">
        <f t="shared" si="52"/>
        <v>41312.323611111111</v>
      </c>
      <c r="I470">
        <f t="shared" si="53"/>
        <v>-5</v>
      </c>
      <c r="J470" t="str">
        <f t="shared" si="54"/>
        <v>nc</v>
      </c>
      <c r="K470" s="6" t="s">
        <v>28</v>
      </c>
      <c r="L470">
        <v>1</v>
      </c>
      <c r="M470" t="s">
        <v>26</v>
      </c>
      <c r="N470" t="str">
        <f t="shared" si="55"/>
        <v>((select max("ResultID") from "ODM2Core"."Results"),21.59,'02/07/2013 07:46:00',-5,'nc','provisional',1,(select "UnitsID" from "ODM2Core"."Units" where "UnitsTypeCV" = 'time' and "UnitsName"='second')),</v>
      </c>
    </row>
    <row r="471" spans="1:14">
      <c r="A471" t="s">
        <v>16</v>
      </c>
      <c r="B471" s="2">
        <f t="shared" si="49"/>
        <v>41312</v>
      </c>
      <c r="C471" s="1">
        <v>0.32430555555555557</v>
      </c>
      <c r="D471" s="3">
        <f t="shared" si="50"/>
        <v>41312.324305555558</v>
      </c>
      <c r="E471">
        <v>21.844000000000001</v>
      </c>
      <c r="F471" t="s">
        <v>29</v>
      </c>
      <c r="G471">
        <f t="shared" si="51"/>
        <v>21.844000000000001</v>
      </c>
      <c r="H471" s="5">
        <f t="shared" si="52"/>
        <v>41312.324305555558</v>
      </c>
      <c r="I471">
        <f t="shared" si="53"/>
        <v>-5</v>
      </c>
      <c r="J471" t="str">
        <f t="shared" si="54"/>
        <v>nc</v>
      </c>
      <c r="K471" s="6" t="s">
        <v>28</v>
      </c>
      <c r="L471">
        <v>1</v>
      </c>
      <c r="M471" t="s">
        <v>26</v>
      </c>
      <c r="N471" t="str">
        <f t="shared" si="55"/>
        <v>((select max("ResultID") from "ODM2Core"."Results"),21.844,'02/07/2013 07:47:00',-5,'nc','provisional',1,(select "UnitsID" from "ODM2Core"."Units" where "UnitsTypeCV" = 'time' and "UnitsName"='second')),</v>
      </c>
    </row>
    <row r="472" spans="1:14">
      <c r="A472" t="s">
        <v>16</v>
      </c>
      <c r="B472" s="2">
        <f t="shared" si="49"/>
        <v>41312</v>
      </c>
      <c r="C472" s="1">
        <v>0.32500000000000001</v>
      </c>
      <c r="D472" s="3">
        <f t="shared" si="50"/>
        <v>41312.324999999997</v>
      </c>
      <c r="E472">
        <v>21.844000000000001</v>
      </c>
      <c r="F472" t="s">
        <v>29</v>
      </c>
      <c r="G472">
        <f t="shared" si="51"/>
        <v>21.844000000000001</v>
      </c>
      <c r="H472" s="5">
        <f t="shared" si="52"/>
        <v>41312.324999999997</v>
      </c>
      <c r="I472">
        <f t="shared" si="53"/>
        <v>-5</v>
      </c>
      <c r="J472" t="str">
        <f t="shared" si="54"/>
        <v>nc</v>
      </c>
      <c r="K472" s="6" t="s">
        <v>28</v>
      </c>
      <c r="L472">
        <v>1</v>
      </c>
      <c r="M472" t="s">
        <v>26</v>
      </c>
      <c r="N472" t="str">
        <f t="shared" si="55"/>
        <v>((select max("ResultID") from "ODM2Core"."Results"),21.844,'02/07/2013 07:48:00',-5,'nc','provisional',1,(select "UnitsID" from "ODM2Core"."Units" where "UnitsTypeCV" = 'time' and "UnitsName"='second')),</v>
      </c>
    </row>
    <row r="473" spans="1:14">
      <c r="A473" t="s">
        <v>16</v>
      </c>
      <c r="B473" s="2">
        <f t="shared" si="49"/>
        <v>41312</v>
      </c>
      <c r="C473" s="1">
        <v>0.32569444444444445</v>
      </c>
      <c r="D473" s="3">
        <f t="shared" si="50"/>
        <v>41312.325694444444</v>
      </c>
      <c r="E473">
        <v>22.097999999999999</v>
      </c>
      <c r="F473" t="s">
        <v>29</v>
      </c>
      <c r="G473">
        <f t="shared" si="51"/>
        <v>22.097999999999999</v>
      </c>
      <c r="H473" s="5">
        <f t="shared" si="52"/>
        <v>41312.325694444444</v>
      </c>
      <c r="I473">
        <f t="shared" si="53"/>
        <v>-5</v>
      </c>
      <c r="J473" t="str">
        <f t="shared" si="54"/>
        <v>nc</v>
      </c>
      <c r="K473" s="6" t="s">
        <v>28</v>
      </c>
      <c r="L473">
        <v>1</v>
      </c>
      <c r="M473" t="s">
        <v>26</v>
      </c>
      <c r="N473" t="str">
        <f t="shared" si="55"/>
        <v>((select max("ResultID") from "ODM2Core"."Results"),22.098,'02/07/2013 07:49:00',-5,'nc','provisional',1,(select "UnitsID" from "ODM2Core"."Units" where "UnitsTypeCV" = 'time' and "UnitsName"='second')),</v>
      </c>
    </row>
    <row r="474" spans="1:14">
      <c r="A474" t="s">
        <v>16</v>
      </c>
      <c r="B474" s="2">
        <f t="shared" si="49"/>
        <v>41312</v>
      </c>
      <c r="C474" s="1">
        <v>0.3263888888888889</v>
      </c>
      <c r="D474" s="3">
        <f t="shared" si="50"/>
        <v>41312.326388888891</v>
      </c>
      <c r="E474">
        <v>22.097999999999999</v>
      </c>
      <c r="F474" t="s">
        <v>29</v>
      </c>
      <c r="G474">
        <f t="shared" si="51"/>
        <v>22.097999999999999</v>
      </c>
      <c r="H474" s="5">
        <f t="shared" si="52"/>
        <v>41312.326388888891</v>
      </c>
      <c r="I474">
        <f t="shared" si="53"/>
        <v>-5</v>
      </c>
      <c r="J474" t="str">
        <f t="shared" si="54"/>
        <v>nc</v>
      </c>
      <c r="K474" s="6" t="s">
        <v>28</v>
      </c>
      <c r="L474">
        <v>1</v>
      </c>
      <c r="M474" t="s">
        <v>26</v>
      </c>
      <c r="N474" t="str">
        <f t="shared" si="55"/>
        <v>((select max("ResultID") from "ODM2Core"."Results"),22.098,'02/07/2013 07:50:00',-5,'nc','provisional',1,(select "UnitsID" from "ODM2Core"."Units" where "UnitsTypeCV" = 'time' and "UnitsName"='second')),</v>
      </c>
    </row>
    <row r="475" spans="1:14">
      <c r="A475" t="s">
        <v>16</v>
      </c>
      <c r="B475" s="2">
        <f t="shared" si="49"/>
        <v>41312</v>
      </c>
      <c r="C475" s="1">
        <v>0.32708333333333334</v>
      </c>
      <c r="D475" s="3">
        <f t="shared" si="50"/>
        <v>41312.32708333333</v>
      </c>
      <c r="E475">
        <v>22.352</v>
      </c>
      <c r="F475" t="s">
        <v>29</v>
      </c>
      <c r="G475">
        <f t="shared" si="51"/>
        <v>22.352</v>
      </c>
      <c r="H475" s="5">
        <f t="shared" si="52"/>
        <v>41312.32708333333</v>
      </c>
      <c r="I475">
        <f t="shared" si="53"/>
        <v>-5</v>
      </c>
      <c r="J475" t="str">
        <f t="shared" si="54"/>
        <v>nc</v>
      </c>
      <c r="K475" s="6" t="s">
        <v>28</v>
      </c>
      <c r="L475">
        <v>1</v>
      </c>
      <c r="M475" t="s">
        <v>26</v>
      </c>
      <c r="N475" t="str">
        <f t="shared" si="55"/>
        <v>((select max("ResultID") from "ODM2Core"."Results"),22.352,'02/07/2013 07:51:00',-5,'nc','provisional',1,(select "UnitsID" from "ODM2Core"."Units" where "UnitsTypeCV" = 'time' and "UnitsName"='second')),</v>
      </c>
    </row>
    <row r="476" spans="1:14">
      <c r="A476" t="s">
        <v>16</v>
      </c>
      <c r="B476" s="2">
        <f t="shared" si="49"/>
        <v>41312</v>
      </c>
      <c r="C476" s="1">
        <v>0.32777777777777778</v>
      </c>
      <c r="D476" s="3">
        <f t="shared" si="50"/>
        <v>41312.327777777777</v>
      </c>
      <c r="E476">
        <v>22.352</v>
      </c>
      <c r="F476" t="s">
        <v>29</v>
      </c>
      <c r="G476">
        <f t="shared" si="51"/>
        <v>22.352</v>
      </c>
      <c r="H476" s="5">
        <f t="shared" si="52"/>
        <v>41312.327777777777</v>
      </c>
      <c r="I476">
        <f t="shared" si="53"/>
        <v>-5</v>
      </c>
      <c r="J476" t="str">
        <f t="shared" si="54"/>
        <v>nc</v>
      </c>
      <c r="K476" s="6" t="s">
        <v>28</v>
      </c>
      <c r="L476">
        <v>1</v>
      </c>
      <c r="M476" t="s">
        <v>26</v>
      </c>
      <c r="N476" t="str">
        <f t="shared" si="55"/>
        <v>((select max("ResultID") from "ODM2Core"."Results"),22.352,'02/07/2013 07:52:00',-5,'nc','provisional',1,(select "UnitsID" from "ODM2Core"."Units" where "UnitsTypeCV" = 'time' and "UnitsName"='second')),</v>
      </c>
    </row>
    <row r="477" spans="1:14">
      <c r="A477" t="s">
        <v>16</v>
      </c>
      <c r="B477" s="2">
        <f t="shared" si="49"/>
        <v>41312</v>
      </c>
      <c r="C477" s="1">
        <v>0.32847222222222222</v>
      </c>
      <c r="D477" s="3">
        <f t="shared" si="50"/>
        <v>41312.328472222223</v>
      </c>
      <c r="E477">
        <v>22.606000000000002</v>
      </c>
      <c r="F477" t="s">
        <v>29</v>
      </c>
      <c r="G477">
        <f t="shared" si="51"/>
        <v>22.606000000000002</v>
      </c>
      <c r="H477" s="5">
        <f t="shared" si="52"/>
        <v>41312.328472222223</v>
      </c>
      <c r="I477">
        <f t="shared" si="53"/>
        <v>-5</v>
      </c>
      <c r="J477" t="str">
        <f t="shared" si="54"/>
        <v>nc</v>
      </c>
      <c r="K477" s="6" t="s">
        <v>28</v>
      </c>
      <c r="L477">
        <v>1</v>
      </c>
      <c r="M477" t="s">
        <v>26</v>
      </c>
      <c r="N477" t="str">
        <f t="shared" si="55"/>
        <v>((select max("ResultID") from "ODM2Core"."Results"),22.606,'02/07/2013 07:53:00',-5,'nc','provisional',1,(select "UnitsID" from "ODM2Core"."Units" where "UnitsTypeCV" = 'time' and "UnitsName"='second')),</v>
      </c>
    </row>
    <row r="478" spans="1:14">
      <c r="A478" t="s">
        <v>16</v>
      </c>
      <c r="B478" s="2">
        <f t="shared" si="49"/>
        <v>41312</v>
      </c>
      <c r="C478" s="1">
        <v>0.32916666666666666</v>
      </c>
      <c r="D478" s="3">
        <f t="shared" si="50"/>
        <v>41312.32916666667</v>
      </c>
      <c r="E478">
        <v>22.86</v>
      </c>
      <c r="F478" t="s">
        <v>29</v>
      </c>
      <c r="G478">
        <f t="shared" si="51"/>
        <v>22.86</v>
      </c>
      <c r="H478" s="5">
        <f t="shared" si="52"/>
        <v>41312.32916666667</v>
      </c>
      <c r="I478">
        <f t="shared" si="53"/>
        <v>-5</v>
      </c>
      <c r="J478" t="str">
        <f t="shared" si="54"/>
        <v>nc</v>
      </c>
      <c r="K478" s="6" t="s">
        <v>28</v>
      </c>
      <c r="L478">
        <v>1</v>
      </c>
      <c r="M478" t="s">
        <v>26</v>
      </c>
      <c r="N478" t="str">
        <f t="shared" si="55"/>
        <v>((select max("ResultID") from "ODM2Core"."Results"),22.86,'02/07/2013 07:54:00',-5,'nc','provisional',1,(select "UnitsID" from "ODM2Core"."Units" where "UnitsTypeCV" = 'time' and "UnitsName"='second')),</v>
      </c>
    </row>
    <row r="479" spans="1:14">
      <c r="A479" t="s">
        <v>16</v>
      </c>
      <c r="B479" s="2">
        <f t="shared" si="49"/>
        <v>41312</v>
      </c>
      <c r="C479" s="1">
        <v>0.3298611111111111</v>
      </c>
      <c r="D479" s="3">
        <f t="shared" si="50"/>
        <v>41312.329861111109</v>
      </c>
      <c r="E479">
        <v>23.114000000000001</v>
      </c>
      <c r="F479" t="s">
        <v>29</v>
      </c>
      <c r="G479">
        <f t="shared" si="51"/>
        <v>23.114000000000001</v>
      </c>
      <c r="H479" s="5">
        <f t="shared" si="52"/>
        <v>41312.329861111109</v>
      </c>
      <c r="I479">
        <f t="shared" si="53"/>
        <v>-5</v>
      </c>
      <c r="J479" t="str">
        <f t="shared" si="54"/>
        <v>nc</v>
      </c>
      <c r="K479" s="6" t="s">
        <v>28</v>
      </c>
      <c r="L479">
        <v>1</v>
      </c>
      <c r="M479" t="s">
        <v>26</v>
      </c>
      <c r="N479" t="str">
        <f t="shared" si="55"/>
        <v>((select max("ResultID") from "ODM2Core"."Results"),23.114,'02/07/2013 07:55:00',-5,'nc','provisional',1,(select "UnitsID" from "ODM2Core"."Units" where "UnitsTypeCV" = 'time' and "UnitsName"='second')),</v>
      </c>
    </row>
    <row r="480" spans="1:14">
      <c r="A480" t="s">
        <v>16</v>
      </c>
      <c r="B480" s="2">
        <f t="shared" si="49"/>
        <v>41312</v>
      </c>
      <c r="C480" s="1">
        <v>0.33055555555555555</v>
      </c>
      <c r="D480" s="3">
        <f t="shared" si="50"/>
        <v>41312.330555555556</v>
      </c>
      <c r="E480">
        <v>23.367999999999999</v>
      </c>
      <c r="F480" t="s">
        <v>29</v>
      </c>
      <c r="G480">
        <f t="shared" si="51"/>
        <v>23.367999999999999</v>
      </c>
      <c r="H480" s="5">
        <f t="shared" si="52"/>
        <v>41312.330555555556</v>
      </c>
      <c r="I480">
        <f t="shared" si="53"/>
        <v>-5</v>
      </c>
      <c r="J480" t="str">
        <f t="shared" si="54"/>
        <v>nc</v>
      </c>
      <c r="K480" s="6" t="s">
        <v>28</v>
      </c>
      <c r="L480">
        <v>1</v>
      </c>
      <c r="M480" t="s">
        <v>26</v>
      </c>
      <c r="N480" t="str">
        <f t="shared" si="55"/>
        <v>((select max("ResultID") from "ODM2Core"."Results"),23.368,'02/07/2013 07:56:00',-5,'nc','provisional',1,(select "UnitsID" from "ODM2Core"."Units" where "UnitsTypeCV" = 'time' and "UnitsName"='second')),</v>
      </c>
    </row>
    <row r="481" spans="1:14">
      <c r="A481" t="s">
        <v>16</v>
      </c>
      <c r="B481" s="2">
        <f t="shared" si="49"/>
        <v>41312</v>
      </c>
      <c r="C481" s="1">
        <v>0.33124999999999999</v>
      </c>
      <c r="D481" s="3">
        <f t="shared" si="50"/>
        <v>41312.331250000003</v>
      </c>
      <c r="E481">
        <v>23.876000000000001</v>
      </c>
      <c r="F481" t="s">
        <v>29</v>
      </c>
      <c r="G481">
        <f t="shared" si="51"/>
        <v>23.876000000000001</v>
      </c>
      <c r="H481" s="5">
        <f t="shared" si="52"/>
        <v>41312.331250000003</v>
      </c>
      <c r="I481">
        <f t="shared" si="53"/>
        <v>-5</v>
      </c>
      <c r="J481" t="str">
        <f t="shared" si="54"/>
        <v>nc</v>
      </c>
      <c r="K481" s="6" t="s">
        <v>28</v>
      </c>
      <c r="L481">
        <v>1</v>
      </c>
      <c r="M481" t="s">
        <v>26</v>
      </c>
      <c r="N481" t="str">
        <f t="shared" si="55"/>
        <v>((select max("ResultID") from "ODM2Core"."Results"),23.876,'02/07/2013 07:57:00',-5,'nc','provisional',1,(select "UnitsID" from "ODM2Core"."Units" where "UnitsTypeCV" = 'time' and "UnitsName"='second')),</v>
      </c>
    </row>
    <row r="482" spans="1:14">
      <c r="A482" t="s">
        <v>16</v>
      </c>
      <c r="B482" s="2">
        <f t="shared" si="49"/>
        <v>41312</v>
      </c>
      <c r="C482" s="1">
        <v>0.33194444444444443</v>
      </c>
      <c r="D482" s="3">
        <f t="shared" si="50"/>
        <v>41312.331944444442</v>
      </c>
      <c r="E482">
        <v>24.13</v>
      </c>
      <c r="F482" t="s">
        <v>29</v>
      </c>
      <c r="G482">
        <f t="shared" si="51"/>
        <v>24.13</v>
      </c>
      <c r="H482" s="5">
        <f t="shared" si="52"/>
        <v>41312.331944444442</v>
      </c>
      <c r="I482">
        <f t="shared" si="53"/>
        <v>-5</v>
      </c>
      <c r="J482" t="str">
        <f t="shared" si="54"/>
        <v>nc</v>
      </c>
      <c r="K482" s="6" t="s">
        <v>28</v>
      </c>
      <c r="L482">
        <v>1</v>
      </c>
      <c r="M482" t="s">
        <v>26</v>
      </c>
      <c r="N482" t="str">
        <f t="shared" si="55"/>
        <v>((select max("ResultID") from "ODM2Core"."Results"),24.13,'02/07/2013 07:58:00',-5,'nc','provisional',1,(select "UnitsID" from "ODM2Core"."Units" where "UnitsTypeCV" = 'time' and "UnitsName"='second')),</v>
      </c>
    </row>
    <row r="483" spans="1:14">
      <c r="A483" t="s">
        <v>16</v>
      </c>
      <c r="B483" s="2">
        <f t="shared" si="49"/>
        <v>41312</v>
      </c>
      <c r="C483" s="1">
        <v>0.33263888888888887</v>
      </c>
      <c r="D483" s="3">
        <f t="shared" si="50"/>
        <v>41312.332638888889</v>
      </c>
      <c r="E483">
        <v>24.384</v>
      </c>
      <c r="F483" t="s">
        <v>29</v>
      </c>
      <c r="G483">
        <f t="shared" si="51"/>
        <v>24.384</v>
      </c>
      <c r="H483" s="5">
        <f t="shared" si="52"/>
        <v>41312.332638888889</v>
      </c>
      <c r="I483">
        <f t="shared" si="53"/>
        <v>-5</v>
      </c>
      <c r="J483" t="str">
        <f t="shared" si="54"/>
        <v>nc</v>
      </c>
      <c r="K483" s="6" t="s">
        <v>28</v>
      </c>
      <c r="L483">
        <v>1</v>
      </c>
      <c r="M483" t="s">
        <v>26</v>
      </c>
      <c r="N483" t="str">
        <f t="shared" si="55"/>
        <v>((select max("ResultID") from "ODM2Core"."Results"),24.384,'02/07/2013 07:59:00',-5,'nc','provisional',1,(select "UnitsID" from "ODM2Core"."Units" where "UnitsTypeCV" = 'time' and "UnitsName"='second')),</v>
      </c>
    </row>
    <row r="484" spans="1:14">
      <c r="A484" t="s">
        <v>16</v>
      </c>
      <c r="B484" s="2">
        <f t="shared" si="49"/>
        <v>41312</v>
      </c>
      <c r="C484" s="1">
        <v>0.33333333333333331</v>
      </c>
      <c r="D484" s="3">
        <f t="shared" si="50"/>
        <v>41312.333333333336</v>
      </c>
      <c r="E484">
        <v>24.384</v>
      </c>
      <c r="F484" t="s">
        <v>29</v>
      </c>
      <c r="G484">
        <f t="shared" si="51"/>
        <v>24.384</v>
      </c>
      <c r="H484" s="5">
        <f t="shared" si="52"/>
        <v>41312.333333333336</v>
      </c>
      <c r="I484">
        <f t="shared" si="53"/>
        <v>-5</v>
      </c>
      <c r="J484" t="str">
        <f t="shared" si="54"/>
        <v>nc</v>
      </c>
      <c r="K484" s="6" t="s">
        <v>28</v>
      </c>
      <c r="L484">
        <v>1</v>
      </c>
      <c r="M484" t="s">
        <v>26</v>
      </c>
      <c r="N484" t="str">
        <f t="shared" si="55"/>
        <v>((select max("ResultID") from "ODM2Core"."Results"),24.384,'02/07/2013 08:00:00',-5,'nc','provisional',1,(select "UnitsID" from "ODM2Core"."Units" where "UnitsTypeCV" = 'time' and "UnitsName"='second')),</v>
      </c>
    </row>
    <row r="485" spans="1:14">
      <c r="A485" t="s">
        <v>16</v>
      </c>
      <c r="B485" s="2">
        <f t="shared" si="49"/>
        <v>41312</v>
      </c>
      <c r="C485" s="1">
        <v>0.33402777777777781</v>
      </c>
      <c r="D485" s="3">
        <f t="shared" si="50"/>
        <v>41312.334027777775</v>
      </c>
      <c r="E485">
        <v>24.638000000000002</v>
      </c>
      <c r="F485" t="s">
        <v>29</v>
      </c>
      <c r="G485">
        <f t="shared" si="51"/>
        <v>24.638000000000002</v>
      </c>
      <c r="H485" s="5">
        <f t="shared" si="52"/>
        <v>41312.334027777775</v>
      </c>
      <c r="I485">
        <f t="shared" si="53"/>
        <v>-5</v>
      </c>
      <c r="J485" t="str">
        <f t="shared" si="54"/>
        <v>nc</v>
      </c>
      <c r="K485" s="6" t="s">
        <v>28</v>
      </c>
      <c r="L485">
        <v>1</v>
      </c>
      <c r="M485" t="s">
        <v>26</v>
      </c>
      <c r="N485" t="str">
        <f t="shared" si="55"/>
        <v>((select max("ResultID") from "ODM2Core"."Results"),24.638,'02/07/2013 08:01:00',-5,'nc','provisional',1,(select "UnitsID" from "ODM2Core"."Units" where "UnitsTypeCV" = 'time' and "UnitsName"='second')),</v>
      </c>
    </row>
    <row r="486" spans="1:14">
      <c r="A486" t="s">
        <v>16</v>
      </c>
      <c r="B486" s="2">
        <f t="shared" si="49"/>
        <v>41312</v>
      </c>
      <c r="C486" s="1">
        <v>0.3347222222222222</v>
      </c>
      <c r="D486" s="3">
        <f t="shared" si="50"/>
        <v>41312.334722222222</v>
      </c>
      <c r="E486">
        <v>24.891999999999999</v>
      </c>
      <c r="F486" t="s">
        <v>29</v>
      </c>
      <c r="G486">
        <f t="shared" si="51"/>
        <v>24.891999999999999</v>
      </c>
      <c r="H486" s="5">
        <f t="shared" si="52"/>
        <v>41312.334722222222</v>
      </c>
      <c r="I486">
        <f t="shared" si="53"/>
        <v>-5</v>
      </c>
      <c r="J486" t="str">
        <f t="shared" si="54"/>
        <v>nc</v>
      </c>
      <c r="K486" s="6" t="s">
        <v>28</v>
      </c>
      <c r="L486">
        <v>1</v>
      </c>
      <c r="M486" t="s">
        <v>26</v>
      </c>
      <c r="N486" t="str">
        <f t="shared" si="55"/>
        <v>((select max("ResultID") from "ODM2Core"."Results"),24.892,'02/07/2013 08:02:00',-5,'nc','provisional',1,(select "UnitsID" from "ODM2Core"."Units" where "UnitsTypeCV" = 'time' and "UnitsName"='second')),</v>
      </c>
    </row>
    <row r="487" spans="1:14">
      <c r="A487" t="s">
        <v>16</v>
      </c>
      <c r="B487" s="2">
        <f t="shared" si="49"/>
        <v>41312</v>
      </c>
      <c r="C487" s="1">
        <v>0.3354166666666667</v>
      </c>
      <c r="D487" s="3">
        <f t="shared" si="50"/>
        <v>41312.335416666669</v>
      </c>
      <c r="E487">
        <v>24.891999999999999</v>
      </c>
      <c r="F487" t="s">
        <v>29</v>
      </c>
      <c r="G487">
        <f t="shared" si="51"/>
        <v>24.891999999999999</v>
      </c>
      <c r="H487" s="5">
        <f t="shared" si="52"/>
        <v>41312.335416666669</v>
      </c>
      <c r="I487">
        <f t="shared" si="53"/>
        <v>-5</v>
      </c>
      <c r="J487" t="str">
        <f t="shared" si="54"/>
        <v>nc</v>
      </c>
      <c r="K487" s="6" t="s">
        <v>28</v>
      </c>
      <c r="L487">
        <v>1</v>
      </c>
      <c r="M487" t="s">
        <v>26</v>
      </c>
      <c r="N487" t="str">
        <f t="shared" si="55"/>
        <v>((select max("ResultID") from "ODM2Core"."Results"),24.892,'02/07/2013 08:03:00',-5,'nc','provisional',1,(select "UnitsID" from "ODM2Core"."Units" where "UnitsTypeCV" = 'time' and "UnitsName"='second')),</v>
      </c>
    </row>
    <row r="488" spans="1:14">
      <c r="A488" t="s">
        <v>16</v>
      </c>
      <c r="B488" s="2">
        <f t="shared" si="49"/>
        <v>41312</v>
      </c>
      <c r="C488" s="1">
        <v>0.33611111111111108</v>
      </c>
      <c r="D488" s="3">
        <f t="shared" si="50"/>
        <v>41312.336111111108</v>
      </c>
      <c r="E488">
        <v>25.146000000000001</v>
      </c>
      <c r="F488" t="s">
        <v>29</v>
      </c>
      <c r="G488">
        <f t="shared" si="51"/>
        <v>25.146000000000001</v>
      </c>
      <c r="H488" s="5">
        <f t="shared" si="52"/>
        <v>41312.336111111108</v>
      </c>
      <c r="I488">
        <f t="shared" si="53"/>
        <v>-5</v>
      </c>
      <c r="J488" t="str">
        <f t="shared" si="54"/>
        <v>nc</v>
      </c>
      <c r="K488" s="6" t="s">
        <v>28</v>
      </c>
      <c r="L488">
        <v>1</v>
      </c>
      <c r="M488" t="s">
        <v>26</v>
      </c>
      <c r="N488" t="str">
        <f t="shared" si="55"/>
        <v>((select max("ResultID") from "ODM2Core"."Results"),25.146,'02/07/2013 08:04:00',-5,'nc','provisional',1,(select "UnitsID" from "ODM2Core"."Units" where "UnitsTypeCV" = 'time' and "UnitsName"='second')),</v>
      </c>
    </row>
    <row r="489" spans="1:14">
      <c r="A489" t="s">
        <v>16</v>
      </c>
      <c r="B489" s="2">
        <f t="shared" si="49"/>
        <v>41312</v>
      </c>
      <c r="C489" s="1">
        <v>0.33680555555555558</v>
      </c>
      <c r="D489" s="3">
        <f t="shared" si="50"/>
        <v>41312.336805555555</v>
      </c>
      <c r="E489">
        <v>25.146000000000001</v>
      </c>
      <c r="F489" t="s">
        <v>29</v>
      </c>
      <c r="G489">
        <f t="shared" si="51"/>
        <v>25.146000000000001</v>
      </c>
      <c r="H489" s="5">
        <f t="shared" si="52"/>
        <v>41312.336805555555</v>
      </c>
      <c r="I489">
        <f t="shared" si="53"/>
        <v>-5</v>
      </c>
      <c r="J489" t="str">
        <f t="shared" si="54"/>
        <v>nc</v>
      </c>
      <c r="K489" s="6" t="s">
        <v>28</v>
      </c>
      <c r="L489">
        <v>1</v>
      </c>
      <c r="M489" t="s">
        <v>26</v>
      </c>
      <c r="N489" t="str">
        <f t="shared" si="55"/>
        <v>((select max("ResultID") from "ODM2Core"."Results"),25.146,'02/07/2013 08:05:00',-5,'nc','provisional',1,(select "UnitsID" from "ODM2Core"."Units" where "UnitsTypeCV" = 'time' and "UnitsName"='second')),</v>
      </c>
    </row>
    <row r="490" spans="1:14">
      <c r="A490" t="s">
        <v>16</v>
      </c>
      <c r="B490" s="2">
        <f t="shared" si="49"/>
        <v>41312</v>
      </c>
      <c r="C490" s="1">
        <v>0.33749999999999997</v>
      </c>
      <c r="D490" s="3">
        <f t="shared" si="50"/>
        <v>41312.337500000001</v>
      </c>
      <c r="E490">
        <v>25.4</v>
      </c>
      <c r="F490" t="s">
        <v>29</v>
      </c>
      <c r="G490">
        <f t="shared" si="51"/>
        <v>25.4</v>
      </c>
      <c r="H490" s="5">
        <f t="shared" si="52"/>
        <v>41312.337500000001</v>
      </c>
      <c r="I490">
        <f t="shared" si="53"/>
        <v>-5</v>
      </c>
      <c r="J490" t="str">
        <f t="shared" si="54"/>
        <v>nc</v>
      </c>
      <c r="K490" s="6" t="s">
        <v>28</v>
      </c>
      <c r="L490">
        <v>1</v>
      </c>
      <c r="M490" t="s">
        <v>26</v>
      </c>
      <c r="N490" t="str">
        <f t="shared" si="55"/>
        <v>((select max("ResultID") from "ODM2Core"."Results"),25.4,'02/07/2013 08:06:00',-5,'nc','provisional',1,(select "UnitsID" from "ODM2Core"."Units" where "UnitsTypeCV" = 'time' and "UnitsName"='second')),</v>
      </c>
    </row>
    <row r="491" spans="1:14">
      <c r="A491" t="s">
        <v>16</v>
      </c>
      <c r="B491" s="2">
        <f t="shared" si="49"/>
        <v>41312</v>
      </c>
      <c r="C491" s="1">
        <v>0.33819444444444446</v>
      </c>
      <c r="D491" s="3">
        <f t="shared" si="50"/>
        <v>41312.338194444441</v>
      </c>
      <c r="E491">
        <v>25.4</v>
      </c>
      <c r="F491" t="s">
        <v>29</v>
      </c>
      <c r="G491">
        <f t="shared" si="51"/>
        <v>25.4</v>
      </c>
      <c r="H491" s="5">
        <f t="shared" si="52"/>
        <v>41312.338194444441</v>
      </c>
      <c r="I491">
        <f t="shared" si="53"/>
        <v>-5</v>
      </c>
      <c r="J491" t="str">
        <f t="shared" si="54"/>
        <v>nc</v>
      </c>
      <c r="K491" s="6" t="s">
        <v>28</v>
      </c>
      <c r="L491">
        <v>1</v>
      </c>
      <c r="M491" t="s">
        <v>26</v>
      </c>
      <c r="N491" t="str">
        <f t="shared" si="55"/>
        <v>((select max("ResultID") from "ODM2Core"."Results"),25.4,'02/07/2013 08:07:00',-5,'nc','provisional',1,(select "UnitsID" from "ODM2Core"."Units" where "UnitsTypeCV" = 'time' and "UnitsName"='second')),</v>
      </c>
    </row>
    <row r="492" spans="1:14">
      <c r="A492" t="s">
        <v>16</v>
      </c>
      <c r="B492" s="2">
        <f t="shared" si="49"/>
        <v>41312</v>
      </c>
      <c r="C492" s="1">
        <v>0.33888888888888885</v>
      </c>
      <c r="D492" s="3">
        <f t="shared" si="50"/>
        <v>41312.338888888888</v>
      </c>
      <c r="E492">
        <v>25.654</v>
      </c>
      <c r="F492" t="s">
        <v>29</v>
      </c>
      <c r="G492">
        <f t="shared" si="51"/>
        <v>25.654</v>
      </c>
      <c r="H492" s="5">
        <f t="shared" si="52"/>
        <v>41312.338888888888</v>
      </c>
      <c r="I492">
        <f t="shared" si="53"/>
        <v>-5</v>
      </c>
      <c r="J492" t="str">
        <f t="shared" si="54"/>
        <v>nc</v>
      </c>
      <c r="K492" s="6" t="s">
        <v>28</v>
      </c>
      <c r="L492">
        <v>1</v>
      </c>
      <c r="M492" t="s">
        <v>26</v>
      </c>
      <c r="N492" t="str">
        <f t="shared" si="55"/>
        <v>((select max("ResultID") from "ODM2Core"."Results"),25.654,'02/07/2013 08:08:00',-5,'nc','provisional',1,(select "UnitsID" from "ODM2Core"."Units" where "UnitsTypeCV" = 'time' and "UnitsName"='second')),</v>
      </c>
    </row>
    <row r="493" spans="1:14">
      <c r="A493" t="s">
        <v>16</v>
      </c>
      <c r="B493" s="2">
        <f t="shared" si="49"/>
        <v>41312</v>
      </c>
      <c r="C493" s="1">
        <v>0.33958333333333335</v>
      </c>
      <c r="D493" s="3">
        <f t="shared" si="50"/>
        <v>41312.339583333334</v>
      </c>
      <c r="E493">
        <v>25.908000000000001</v>
      </c>
      <c r="F493" t="s">
        <v>29</v>
      </c>
      <c r="G493">
        <f t="shared" si="51"/>
        <v>25.908000000000001</v>
      </c>
      <c r="H493" s="5">
        <f t="shared" si="52"/>
        <v>41312.339583333334</v>
      </c>
      <c r="I493">
        <f t="shared" si="53"/>
        <v>-5</v>
      </c>
      <c r="J493" t="str">
        <f t="shared" si="54"/>
        <v>nc</v>
      </c>
      <c r="K493" s="6" t="s">
        <v>28</v>
      </c>
      <c r="L493">
        <v>1</v>
      </c>
      <c r="M493" t="s">
        <v>26</v>
      </c>
      <c r="N493" t="str">
        <f t="shared" si="55"/>
        <v>((select max("ResultID") from "ODM2Core"."Results"),25.908,'02/07/2013 08:09:00',-5,'nc','provisional',1,(select "UnitsID" from "ODM2Core"."Units" where "UnitsTypeCV" = 'time' and "UnitsName"='second')),</v>
      </c>
    </row>
    <row r="494" spans="1:14">
      <c r="A494" t="s">
        <v>16</v>
      </c>
      <c r="B494" s="2">
        <f t="shared" si="49"/>
        <v>41312</v>
      </c>
      <c r="C494" s="1">
        <v>0.34027777777777773</v>
      </c>
      <c r="D494" s="3">
        <f t="shared" si="50"/>
        <v>41312.340277777781</v>
      </c>
      <c r="E494">
        <v>25.908000000000001</v>
      </c>
      <c r="F494" t="s">
        <v>29</v>
      </c>
      <c r="G494">
        <f t="shared" si="51"/>
        <v>25.908000000000001</v>
      </c>
      <c r="H494" s="5">
        <f t="shared" si="52"/>
        <v>41312.340277777781</v>
      </c>
      <c r="I494">
        <f t="shared" si="53"/>
        <v>-5</v>
      </c>
      <c r="J494" t="str">
        <f t="shared" si="54"/>
        <v>nc</v>
      </c>
      <c r="K494" s="6" t="s">
        <v>28</v>
      </c>
      <c r="L494">
        <v>1</v>
      </c>
      <c r="M494" t="s">
        <v>26</v>
      </c>
      <c r="N494" t="str">
        <f t="shared" si="55"/>
        <v>((select max("ResultID") from "ODM2Core"."Results"),25.908,'02/07/2013 08:10:00',-5,'nc','provisional',1,(select "UnitsID" from "ODM2Core"."Units" where "UnitsTypeCV" = 'time' and "UnitsName"='second')),</v>
      </c>
    </row>
    <row r="495" spans="1:14">
      <c r="A495" t="s">
        <v>16</v>
      </c>
      <c r="B495" s="2">
        <f t="shared" si="49"/>
        <v>41312</v>
      </c>
      <c r="C495" s="1">
        <v>0.34097222222222223</v>
      </c>
      <c r="D495" s="3">
        <f t="shared" si="50"/>
        <v>41312.34097222222</v>
      </c>
      <c r="E495">
        <v>26.161999999999999</v>
      </c>
      <c r="F495" t="s">
        <v>29</v>
      </c>
      <c r="G495">
        <f t="shared" si="51"/>
        <v>26.161999999999999</v>
      </c>
      <c r="H495" s="5">
        <f t="shared" si="52"/>
        <v>41312.34097222222</v>
      </c>
      <c r="I495">
        <f t="shared" si="53"/>
        <v>-5</v>
      </c>
      <c r="J495" t="str">
        <f t="shared" si="54"/>
        <v>nc</v>
      </c>
      <c r="K495" s="6" t="s">
        <v>28</v>
      </c>
      <c r="L495">
        <v>1</v>
      </c>
      <c r="M495" t="s">
        <v>26</v>
      </c>
      <c r="N495" t="str">
        <f t="shared" si="55"/>
        <v>((select max("ResultID") from "ODM2Core"."Results"),26.162,'02/07/2013 08:11:00',-5,'nc','provisional',1,(select "UnitsID" from "ODM2Core"."Units" where "UnitsTypeCV" = 'time' and "UnitsName"='second')),</v>
      </c>
    </row>
    <row r="496" spans="1:14">
      <c r="A496" t="s">
        <v>16</v>
      </c>
      <c r="B496" s="2">
        <f t="shared" si="49"/>
        <v>41312</v>
      </c>
      <c r="C496" s="1">
        <v>0.34166666666666662</v>
      </c>
      <c r="D496" s="3">
        <f t="shared" si="50"/>
        <v>41312.341666666667</v>
      </c>
      <c r="E496">
        <v>26.161999999999999</v>
      </c>
      <c r="F496" t="s">
        <v>29</v>
      </c>
      <c r="G496">
        <f t="shared" si="51"/>
        <v>26.161999999999999</v>
      </c>
      <c r="H496" s="5">
        <f t="shared" si="52"/>
        <v>41312.341666666667</v>
      </c>
      <c r="I496">
        <f t="shared" si="53"/>
        <v>-5</v>
      </c>
      <c r="J496" t="str">
        <f t="shared" si="54"/>
        <v>nc</v>
      </c>
      <c r="K496" s="6" t="s">
        <v>28</v>
      </c>
      <c r="L496">
        <v>1</v>
      </c>
      <c r="M496" t="s">
        <v>26</v>
      </c>
      <c r="N496" t="str">
        <f t="shared" si="55"/>
        <v>((select max("ResultID") from "ODM2Core"."Results"),26.162,'02/07/2013 08:12:00',-5,'nc','provisional',1,(select "UnitsID" from "ODM2Core"."Units" where "UnitsTypeCV" = 'time' and "UnitsName"='second')),</v>
      </c>
    </row>
    <row r="497" spans="1:14">
      <c r="A497" t="s">
        <v>16</v>
      </c>
      <c r="B497" s="2">
        <f t="shared" si="49"/>
        <v>41312</v>
      </c>
      <c r="C497" s="1">
        <v>0.34236111111111112</v>
      </c>
      <c r="D497" s="3">
        <f t="shared" si="50"/>
        <v>41312.342361111114</v>
      </c>
      <c r="E497">
        <v>26.161999999999999</v>
      </c>
      <c r="F497" t="s">
        <v>29</v>
      </c>
      <c r="G497">
        <f t="shared" si="51"/>
        <v>26.161999999999999</v>
      </c>
      <c r="H497" s="5">
        <f t="shared" si="52"/>
        <v>41312.342361111114</v>
      </c>
      <c r="I497">
        <f t="shared" si="53"/>
        <v>-5</v>
      </c>
      <c r="J497" t="str">
        <f t="shared" si="54"/>
        <v>nc</v>
      </c>
      <c r="K497" s="6" t="s">
        <v>28</v>
      </c>
      <c r="L497">
        <v>1</v>
      </c>
      <c r="M497" t="s">
        <v>26</v>
      </c>
      <c r="N497" t="str">
        <f t="shared" si="55"/>
        <v>((select max("ResultID") from "ODM2Core"."Results"),26.162,'02/07/2013 08:13:00',-5,'nc','provisional',1,(select "UnitsID" from "ODM2Core"."Units" where "UnitsTypeCV" = 'time' and "UnitsName"='second')),</v>
      </c>
    </row>
    <row r="498" spans="1:14">
      <c r="A498" t="s">
        <v>16</v>
      </c>
      <c r="B498" s="2">
        <f t="shared" si="49"/>
        <v>41312</v>
      </c>
      <c r="C498" s="1">
        <v>0.3430555555555555</v>
      </c>
      <c r="D498" s="3">
        <f t="shared" si="50"/>
        <v>41312.343055555553</v>
      </c>
      <c r="E498">
        <v>26.416</v>
      </c>
      <c r="F498" t="s">
        <v>29</v>
      </c>
      <c r="G498">
        <f t="shared" si="51"/>
        <v>26.416</v>
      </c>
      <c r="H498" s="5">
        <f t="shared" si="52"/>
        <v>41312.343055555553</v>
      </c>
      <c r="I498">
        <f t="shared" si="53"/>
        <v>-5</v>
      </c>
      <c r="J498" t="str">
        <f t="shared" si="54"/>
        <v>nc</v>
      </c>
      <c r="K498" s="6" t="s">
        <v>28</v>
      </c>
      <c r="L498">
        <v>1</v>
      </c>
      <c r="M498" t="s">
        <v>26</v>
      </c>
      <c r="N498" t="str">
        <f t="shared" si="55"/>
        <v>((select max("ResultID") from "ODM2Core"."Results"),26.416,'02/07/2013 08:14:00',-5,'nc','provisional',1,(select "UnitsID" from "ODM2Core"."Units" where "UnitsTypeCV" = 'time' and "UnitsName"='second')),</v>
      </c>
    </row>
    <row r="499" spans="1:14">
      <c r="A499" t="s">
        <v>16</v>
      </c>
      <c r="B499" s="2">
        <f t="shared" si="49"/>
        <v>41312</v>
      </c>
      <c r="C499" s="1">
        <v>0.34375</v>
      </c>
      <c r="D499" s="3">
        <f t="shared" si="50"/>
        <v>41312.34375</v>
      </c>
      <c r="E499">
        <v>26.416</v>
      </c>
      <c r="F499" t="s">
        <v>29</v>
      </c>
      <c r="G499">
        <f t="shared" si="51"/>
        <v>26.416</v>
      </c>
      <c r="H499" s="5">
        <f t="shared" si="52"/>
        <v>41312.34375</v>
      </c>
      <c r="I499">
        <f t="shared" si="53"/>
        <v>-5</v>
      </c>
      <c r="J499" t="str">
        <f t="shared" si="54"/>
        <v>nc</v>
      </c>
      <c r="K499" s="6" t="s">
        <v>28</v>
      </c>
      <c r="L499">
        <v>1</v>
      </c>
      <c r="M499" t="s">
        <v>26</v>
      </c>
      <c r="N499" t="str">
        <f t="shared" si="55"/>
        <v>((select max("ResultID") from "ODM2Core"."Results"),26.416,'02/07/2013 08:15:00',-5,'nc','provisional',1,(select "UnitsID" from "ODM2Core"."Units" where "UnitsTypeCV" = 'time' and "UnitsName"='second')),</v>
      </c>
    </row>
    <row r="500" spans="1:14">
      <c r="A500" t="s">
        <v>16</v>
      </c>
      <c r="B500" s="2">
        <f t="shared" si="49"/>
        <v>41312</v>
      </c>
      <c r="C500" s="1">
        <v>0.3444444444444445</v>
      </c>
      <c r="D500" s="3">
        <f t="shared" si="50"/>
        <v>41312.344444444447</v>
      </c>
      <c r="E500">
        <v>26.416</v>
      </c>
      <c r="F500" t="s">
        <v>29</v>
      </c>
      <c r="G500">
        <f t="shared" si="51"/>
        <v>26.416</v>
      </c>
      <c r="H500" s="5">
        <f t="shared" si="52"/>
        <v>41312.344444444447</v>
      </c>
      <c r="I500">
        <f t="shared" si="53"/>
        <v>-5</v>
      </c>
      <c r="J500" t="str">
        <f t="shared" si="54"/>
        <v>nc</v>
      </c>
      <c r="K500" s="6" t="s">
        <v>28</v>
      </c>
      <c r="L500">
        <v>1</v>
      </c>
      <c r="M500" t="s">
        <v>26</v>
      </c>
      <c r="N500" t="str">
        <f t="shared" si="55"/>
        <v>((select max("ResultID") from "ODM2Core"."Results"),26.416,'02/07/2013 08:16:00',-5,'nc','provisional',1,(select "UnitsID" from "ODM2Core"."Units" where "UnitsTypeCV" = 'time' and "UnitsName"='second')),</v>
      </c>
    </row>
    <row r="501" spans="1:14">
      <c r="A501" t="s">
        <v>16</v>
      </c>
      <c r="B501" s="2">
        <f t="shared" si="49"/>
        <v>41312</v>
      </c>
      <c r="C501" s="1">
        <v>0.34513888888888888</v>
      </c>
      <c r="D501" s="3">
        <f t="shared" si="50"/>
        <v>41312.345138888886</v>
      </c>
      <c r="E501">
        <v>26.416</v>
      </c>
      <c r="F501" t="s">
        <v>29</v>
      </c>
      <c r="G501">
        <f t="shared" si="51"/>
        <v>26.416</v>
      </c>
      <c r="H501" s="5">
        <f t="shared" si="52"/>
        <v>41312.345138888886</v>
      </c>
      <c r="I501">
        <f t="shared" si="53"/>
        <v>-5</v>
      </c>
      <c r="J501" t="str">
        <f t="shared" si="54"/>
        <v>nc</v>
      </c>
      <c r="K501" s="6" t="s">
        <v>28</v>
      </c>
      <c r="L501">
        <v>1</v>
      </c>
      <c r="M501" t="s">
        <v>26</v>
      </c>
      <c r="N501" t="str">
        <f t="shared" si="55"/>
        <v>((select max("ResultID") from "ODM2Core"."Results"),26.416,'02/07/2013 08:17:00',-5,'nc','provisional',1,(select "UnitsID" from "ODM2Core"."Units" where "UnitsTypeCV" = 'time' and "UnitsName"='second')),</v>
      </c>
    </row>
    <row r="502" spans="1:14">
      <c r="A502" t="s">
        <v>16</v>
      </c>
      <c r="B502" s="2">
        <f t="shared" si="49"/>
        <v>41312</v>
      </c>
      <c r="C502" s="1">
        <v>0.34583333333333338</v>
      </c>
      <c r="D502" s="3">
        <f t="shared" si="50"/>
        <v>41312.345833333333</v>
      </c>
      <c r="E502">
        <v>26.67</v>
      </c>
      <c r="F502" t="s">
        <v>29</v>
      </c>
      <c r="G502">
        <f t="shared" si="51"/>
        <v>26.67</v>
      </c>
      <c r="H502" s="5">
        <f t="shared" si="52"/>
        <v>41312.345833333333</v>
      </c>
      <c r="I502">
        <f t="shared" si="53"/>
        <v>-5</v>
      </c>
      <c r="J502" t="str">
        <f t="shared" si="54"/>
        <v>nc</v>
      </c>
      <c r="K502" s="6" t="s">
        <v>28</v>
      </c>
      <c r="L502">
        <v>1</v>
      </c>
      <c r="M502" t="s">
        <v>26</v>
      </c>
      <c r="N502" t="str">
        <f t="shared" si="55"/>
        <v>((select max("ResultID") from "ODM2Core"."Results"),26.67,'02/07/2013 08:18:00',-5,'nc','provisional',1,(select "UnitsID" from "ODM2Core"."Units" where "UnitsTypeCV" = 'time' and "UnitsName"='second')),</v>
      </c>
    </row>
    <row r="503" spans="1:14">
      <c r="A503" t="s">
        <v>16</v>
      </c>
      <c r="B503" s="2">
        <f t="shared" si="49"/>
        <v>41312</v>
      </c>
      <c r="C503" s="1">
        <v>0.34652777777777777</v>
      </c>
      <c r="D503" s="3">
        <f t="shared" si="50"/>
        <v>41312.34652777778</v>
      </c>
      <c r="E503">
        <v>26.67</v>
      </c>
      <c r="F503" t="s">
        <v>29</v>
      </c>
      <c r="G503">
        <f t="shared" si="51"/>
        <v>26.67</v>
      </c>
      <c r="H503" s="5">
        <f t="shared" si="52"/>
        <v>41312.34652777778</v>
      </c>
      <c r="I503">
        <f t="shared" si="53"/>
        <v>-5</v>
      </c>
      <c r="J503" t="str">
        <f t="shared" si="54"/>
        <v>nc</v>
      </c>
      <c r="K503" s="6" t="s">
        <v>28</v>
      </c>
      <c r="L503">
        <v>1</v>
      </c>
      <c r="M503" t="s">
        <v>26</v>
      </c>
      <c r="N503" t="str">
        <f t="shared" si="55"/>
        <v>((select max("ResultID") from "ODM2Core"."Results"),26.67,'02/07/2013 08:19:00',-5,'nc','provisional',1,(select "UnitsID" from "ODM2Core"."Units" where "UnitsTypeCV" = 'time' and "UnitsName"='second')),</v>
      </c>
    </row>
    <row r="504" spans="1:14">
      <c r="A504" t="s">
        <v>16</v>
      </c>
      <c r="B504" s="2">
        <f t="shared" si="49"/>
        <v>41312</v>
      </c>
      <c r="C504" s="1">
        <v>0.34722222222222227</v>
      </c>
      <c r="D504" s="3">
        <f t="shared" si="50"/>
        <v>41312.347222222219</v>
      </c>
      <c r="E504">
        <v>26.67</v>
      </c>
      <c r="F504" t="s">
        <v>29</v>
      </c>
      <c r="G504">
        <f t="shared" si="51"/>
        <v>26.67</v>
      </c>
      <c r="H504" s="5">
        <f t="shared" si="52"/>
        <v>41312.347222222219</v>
      </c>
      <c r="I504">
        <f t="shared" si="53"/>
        <v>-5</v>
      </c>
      <c r="J504" t="str">
        <f t="shared" si="54"/>
        <v>nc</v>
      </c>
      <c r="K504" s="6" t="s">
        <v>28</v>
      </c>
      <c r="L504">
        <v>1</v>
      </c>
      <c r="M504" t="s">
        <v>26</v>
      </c>
      <c r="N504" t="str">
        <f t="shared" si="55"/>
        <v>((select max("ResultID") from "ODM2Core"."Results"),26.67,'02/07/2013 08:20:00',-5,'nc','provisional',1,(select "UnitsID" from "ODM2Core"."Units" where "UnitsTypeCV" = 'time' and "UnitsName"='second')),</v>
      </c>
    </row>
    <row r="505" spans="1:14">
      <c r="A505" t="s">
        <v>16</v>
      </c>
      <c r="B505" s="2">
        <f t="shared" si="49"/>
        <v>41312</v>
      </c>
      <c r="C505" s="1">
        <v>0.34791666666666665</v>
      </c>
      <c r="D505" s="3">
        <f t="shared" si="50"/>
        <v>41312.347916666666</v>
      </c>
      <c r="E505">
        <v>26.923999999999999</v>
      </c>
      <c r="F505" t="s">
        <v>29</v>
      </c>
      <c r="G505">
        <f t="shared" si="51"/>
        <v>26.923999999999999</v>
      </c>
      <c r="H505" s="5">
        <f t="shared" si="52"/>
        <v>41312.347916666666</v>
      </c>
      <c r="I505">
        <f t="shared" si="53"/>
        <v>-5</v>
      </c>
      <c r="J505" t="str">
        <f t="shared" si="54"/>
        <v>nc</v>
      </c>
      <c r="K505" s="6" t="s">
        <v>28</v>
      </c>
      <c r="L505">
        <v>1</v>
      </c>
      <c r="M505" t="s">
        <v>26</v>
      </c>
      <c r="N505" t="str">
        <f t="shared" si="55"/>
        <v>((select max("ResultID") from "ODM2Core"."Results"),26.924,'02/07/2013 08:21:00',-5,'nc','provisional',1,(select "UnitsID" from "ODM2Core"."Units" where "UnitsTypeCV" = 'time' and "UnitsName"='second')),</v>
      </c>
    </row>
    <row r="506" spans="1:14">
      <c r="A506" t="s">
        <v>16</v>
      </c>
      <c r="B506" s="2">
        <f t="shared" si="49"/>
        <v>41312</v>
      </c>
      <c r="C506" s="1">
        <v>0.34861111111111115</v>
      </c>
      <c r="D506" s="3">
        <f t="shared" si="50"/>
        <v>41312.348611111112</v>
      </c>
      <c r="E506">
        <v>26.923999999999999</v>
      </c>
      <c r="F506" t="s">
        <v>29</v>
      </c>
      <c r="G506">
        <f t="shared" si="51"/>
        <v>26.923999999999999</v>
      </c>
      <c r="H506" s="5">
        <f t="shared" si="52"/>
        <v>41312.348611111112</v>
      </c>
      <c r="I506">
        <f t="shared" si="53"/>
        <v>-5</v>
      </c>
      <c r="J506" t="str">
        <f t="shared" si="54"/>
        <v>nc</v>
      </c>
      <c r="K506" s="6" t="s">
        <v>28</v>
      </c>
      <c r="L506">
        <v>1</v>
      </c>
      <c r="M506" t="s">
        <v>26</v>
      </c>
      <c r="N506" t="str">
        <f t="shared" si="55"/>
        <v>((select max("ResultID") from "ODM2Core"."Results"),26.924,'02/07/2013 08:22:00',-5,'nc','provisional',1,(select "UnitsID" from "ODM2Core"."Units" where "UnitsTypeCV" = 'time' and "UnitsName"='second')),</v>
      </c>
    </row>
    <row r="507" spans="1:14">
      <c r="A507" t="s">
        <v>16</v>
      </c>
      <c r="B507" s="2">
        <f t="shared" si="49"/>
        <v>41312</v>
      </c>
      <c r="C507" s="1">
        <v>0.34930555555555554</v>
      </c>
      <c r="D507" s="3">
        <f t="shared" si="50"/>
        <v>41312.349305555559</v>
      </c>
      <c r="E507">
        <v>26.923999999999999</v>
      </c>
      <c r="F507" t="s">
        <v>29</v>
      </c>
      <c r="G507">
        <f t="shared" si="51"/>
        <v>26.923999999999999</v>
      </c>
      <c r="H507" s="5">
        <f t="shared" si="52"/>
        <v>41312.349305555559</v>
      </c>
      <c r="I507">
        <f t="shared" si="53"/>
        <v>-5</v>
      </c>
      <c r="J507" t="str">
        <f t="shared" si="54"/>
        <v>nc</v>
      </c>
      <c r="K507" s="6" t="s">
        <v>28</v>
      </c>
      <c r="L507">
        <v>1</v>
      </c>
      <c r="M507" t="s">
        <v>26</v>
      </c>
      <c r="N507" t="str">
        <f t="shared" si="55"/>
        <v>((select max("ResultID") from "ODM2Core"."Results"),26.924,'02/07/2013 08:23:00',-5,'nc','provisional',1,(select "UnitsID" from "ODM2Core"."Units" where "UnitsTypeCV" = 'time' and "UnitsName"='second')),</v>
      </c>
    </row>
    <row r="508" spans="1:14">
      <c r="A508" t="s">
        <v>16</v>
      </c>
      <c r="B508" s="2">
        <f t="shared" si="49"/>
        <v>41312</v>
      </c>
      <c r="C508" s="1">
        <v>0.35000000000000003</v>
      </c>
      <c r="D508" s="3">
        <f t="shared" si="50"/>
        <v>41312.35</v>
      </c>
      <c r="E508">
        <v>27.178000000000001</v>
      </c>
      <c r="F508" t="s">
        <v>29</v>
      </c>
      <c r="G508">
        <f t="shared" si="51"/>
        <v>27.178000000000001</v>
      </c>
      <c r="H508" s="5">
        <f t="shared" si="52"/>
        <v>41312.35</v>
      </c>
      <c r="I508">
        <f t="shared" si="53"/>
        <v>-5</v>
      </c>
      <c r="J508" t="str">
        <f t="shared" si="54"/>
        <v>nc</v>
      </c>
      <c r="K508" s="6" t="s">
        <v>28</v>
      </c>
      <c r="L508">
        <v>1</v>
      </c>
      <c r="M508" t="s">
        <v>26</v>
      </c>
      <c r="N508" t="str">
        <f t="shared" si="55"/>
        <v>((select max("ResultID") from "ODM2Core"."Results"),27.178,'02/07/2013 08:24:00',-5,'nc','provisional',1,(select "UnitsID" from "ODM2Core"."Units" where "UnitsTypeCV" = 'time' and "UnitsName"='second')),</v>
      </c>
    </row>
    <row r="509" spans="1:14">
      <c r="A509" t="s">
        <v>16</v>
      </c>
      <c r="B509" s="2">
        <f t="shared" si="49"/>
        <v>41312</v>
      </c>
      <c r="C509" s="1">
        <v>0.35069444444444442</v>
      </c>
      <c r="D509" s="3">
        <f t="shared" si="50"/>
        <v>41312.350694444445</v>
      </c>
      <c r="E509">
        <v>27.178000000000001</v>
      </c>
      <c r="F509" t="s">
        <v>29</v>
      </c>
      <c r="G509">
        <f t="shared" si="51"/>
        <v>27.178000000000001</v>
      </c>
      <c r="H509" s="5">
        <f t="shared" si="52"/>
        <v>41312.350694444445</v>
      </c>
      <c r="I509">
        <f t="shared" si="53"/>
        <v>-5</v>
      </c>
      <c r="J509" t="str">
        <f t="shared" si="54"/>
        <v>nc</v>
      </c>
      <c r="K509" s="6" t="s">
        <v>28</v>
      </c>
      <c r="L509">
        <v>1</v>
      </c>
      <c r="M509" t="s">
        <v>26</v>
      </c>
      <c r="N509" t="str">
        <f t="shared" si="55"/>
        <v>((select max("ResultID") from "ODM2Core"."Results"),27.178,'02/07/2013 08:25:00',-5,'nc','provisional',1,(select "UnitsID" from "ODM2Core"."Units" where "UnitsTypeCV" = 'time' and "UnitsName"='second')),</v>
      </c>
    </row>
    <row r="510" spans="1:14">
      <c r="A510" t="s">
        <v>16</v>
      </c>
      <c r="B510" s="2">
        <f t="shared" si="49"/>
        <v>41312</v>
      </c>
      <c r="C510" s="1">
        <v>0.35138888888888892</v>
      </c>
      <c r="D510" s="3">
        <f t="shared" si="50"/>
        <v>41312.351388888892</v>
      </c>
      <c r="E510">
        <v>27.178000000000001</v>
      </c>
      <c r="F510" t="s">
        <v>29</v>
      </c>
      <c r="G510">
        <f t="shared" si="51"/>
        <v>27.178000000000001</v>
      </c>
      <c r="H510" s="5">
        <f t="shared" si="52"/>
        <v>41312.351388888892</v>
      </c>
      <c r="I510">
        <f t="shared" si="53"/>
        <v>-5</v>
      </c>
      <c r="J510" t="str">
        <f t="shared" si="54"/>
        <v>nc</v>
      </c>
      <c r="K510" s="6" t="s">
        <v>28</v>
      </c>
      <c r="L510">
        <v>1</v>
      </c>
      <c r="M510" t="s">
        <v>26</v>
      </c>
      <c r="N510" t="str">
        <f t="shared" si="55"/>
        <v>((select max("ResultID") from "ODM2Core"."Results"),27.178,'02/07/2013 08:26:00',-5,'nc','provisional',1,(select "UnitsID" from "ODM2Core"."Units" where "UnitsTypeCV" = 'time' and "UnitsName"='second')),</v>
      </c>
    </row>
    <row r="511" spans="1:14">
      <c r="A511" t="s">
        <v>16</v>
      </c>
      <c r="B511" s="2">
        <f t="shared" si="49"/>
        <v>41312</v>
      </c>
      <c r="C511" s="1">
        <v>0.3520833333333333</v>
      </c>
      <c r="D511" s="3">
        <f t="shared" si="50"/>
        <v>41312.352083333331</v>
      </c>
      <c r="E511">
        <v>27.431999999999999</v>
      </c>
      <c r="F511" t="s">
        <v>29</v>
      </c>
      <c r="G511">
        <f t="shared" si="51"/>
        <v>27.431999999999999</v>
      </c>
      <c r="H511" s="5">
        <f t="shared" si="52"/>
        <v>41312.352083333331</v>
      </c>
      <c r="I511">
        <f t="shared" si="53"/>
        <v>-5</v>
      </c>
      <c r="J511" t="str">
        <f t="shared" si="54"/>
        <v>nc</v>
      </c>
      <c r="K511" s="6" t="s">
        <v>28</v>
      </c>
      <c r="L511">
        <v>1</v>
      </c>
      <c r="M511" t="s">
        <v>26</v>
      </c>
      <c r="N511" t="str">
        <f t="shared" si="55"/>
        <v>((select max("ResultID") from "ODM2Core"."Results"),27.432,'02/07/2013 08:27:00',-5,'nc','provisional',1,(select "UnitsID" from "ODM2Core"."Units" where "UnitsTypeCV" = 'time' and "UnitsName"='second')),</v>
      </c>
    </row>
    <row r="512" spans="1:14">
      <c r="A512" t="s">
        <v>16</v>
      </c>
      <c r="B512" s="2">
        <f t="shared" si="49"/>
        <v>41312</v>
      </c>
      <c r="C512" s="1">
        <v>0.3527777777777778</v>
      </c>
      <c r="D512" s="3">
        <f t="shared" si="50"/>
        <v>41312.352777777778</v>
      </c>
      <c r="E512">
        <v>27.686</v>
      </c>
      <c r="F512" t="s">
        <v>29</v>
      </c>
      <c r="G512">
        <f t="shared" si="51"/>
        <v>27.686</v>
      </c>
      <c r="H512" s="5">
        <f t="shared" si="52"/>
        <v>41312.352777777778</v>
      </c>
      <c r="I512">
        <f t="shared" si="53"/>
        <v>-5</v>
      </c>
      <c r="J512" t="str">
        <f t="shared" si="54"/>
        <v>nc</v>
      </c>
      <c r="K512" s="6" t="s">
        <v>28</v>
      </c>
      <c r="L512">
        <v>1</v>
      </c>
      <c r="M512" t="s">
        <v>26</v>
      </c>
      <c r="N512" t="str">
        <f t="shared" si="55"/>
        <v>((select max("ResultID") from "ODM2Core"."Results"),27.686,'02/07/2013 08:28:00',-5,'nc','provisional',1,(select "UnitsID" from "ODM2Core"."Units" where "UnitsTypeCV" = 'time' and "UnitsName"='second')),</v>
      </c>
    </row>
    <row r="513" spans="1:14">
      <c r="A513" t="s">
        <v>16</v>
      </c>
      <c r="B513" s="2">
        <f t="shared" si="49"/>
        <v>41312</v>
      </c>
      <c r="C513" s="1">
        <v>0.35347222222222219</v>
      </c>
      <c r="D513" s="3">
        <f t="shared" si="50"/>
        <v>41312.353472222225</v>
      </c>
      <c r="E513">
        <v>27.94</v>
      </c>
      <c r="F513" t="s">
        <v>29</v>
      </c>
      <c r="G513">
        <f t="shared" si="51"/>
        <v>27.94</v>
      </c>
      <c r="H513" s="5">
        <f t="shared" si="52"/>
        <v>41312.353472222225</v>
      </c>
      <c r="I513">
        <f t="shared" si="53"/>
        <v>-5</v>
      </c>
      <c r="J513" t="str">
        <f t="shared" si="54"/>
        <v>nc</v>
      </c>
      <c r="K513" s="6" t="s">
        <v>28</v>
      </c>
      <c r="L513">
        <v>1</v>
      </c>
      <c r="M513" t="s">
        <v>26</v>
      </c>
      <c r="N513" t="str">
        <f t="shared" si="55"/>
        <v>((select max("ResultID") from "ODM2Core"."Results"),27.94,'02/07/2013 08:29:00',-5,'nc','provisional',1,(select "UnitsID" from "ODM2Core"."Units" where "UnitsTypeCV" = 'time' and "UnitsName"='second')),</v>
      </c>
    </row>
    <row r="514" spans="1:14">
      <c r="A514" t="s">
        <v>16</v>
      </c>
      <c r="B514" s="2">
        <f t="shared" si="49"/>
        <v>41312</v>
      </c>
      <c r="C514" s="1">
        <v>0.35416666666666669</v>
      </c>
      <c r="D514" s="3">
        <f t="shared" si="50"/>
        <v>41312.354166666664</v>
      </c>
      <c r="E514">
        <v>27.94</v>
      </c>
      <c r="F514" t="s">
        <v>29</v>
      </c>
      <c r="G514">
        <f t="shared" si="51"/>
        <v>27.94</v>
      </c>
      <c r="H514" s="5">
        <f t="shared" si="52"/>
        <v>41312.354166666664</v>
      </c>
      <c r="I514">
        <f t="shared" si="53"/>
        <v>-5</v>
      </c>
      <c r="J514" t="str">
        <f t="shared" si="54"/>
        <v>nc</v>
      </c>
      <c r="K514" s="6" t="s">
        <v>28</v>
      </c>
      <c r="L514">
        <v>1</v>
      </c>
      <c r="M514" t="s">
        <v>26</v>
      </c>
      <c r="N514" t="str">
        <f t="shared" si="55"/>
        <v>((select max("ResultID") from "ODM2Core"."Results"),27.94,'02/07/2013 08:30:00',-5,'nc','provisional',1,(select "UnitsID" from "ODM2Core"."Units" where "UnitsTypeCV" = 'time' and "UnitsName"='second')),</v>
      </c>
    </row>
    <row r="515" spans="1:14">
      <c r="A515" t="s">
        <v>16</v>
      </c>
      <c r="B515" s="2">
        <f t="shared" si="49"/>
        <v>41312</v>
      </c>
      <c r="C515" s="1">
        <v>0.35486111111111113</v>
      </c>
      <c r="D515" s="3">
        <f t="shared" si="50"/>
        <v>41312.354861111111</v>
      </c>
      <c r="E515">
        <v>28.193999999999999</v>
      </c>
      <c r="F515" t="s">
        <v>29</v>
      </c>
      <c r="G515">
        <f t="shared" si="51"/>
        <v>28.193999999999999</v>
      </c>
      <c r="H515" s="5">
        <f t="shared" si="52"/>
        <v>41312.354861111111</v>
      </c>
      <c r="I515">
        <f t="shared" si="53"/>
        <v>-5</v>
      </c>
      <c r="J515" t="str">
        <f t="shared" si="54"/>
        <v>nc</v>
      </c>
      <c r="K515" s="6" t="s">
        <v>28</v>
      </c>
      <c r="L515">
        <v>1</v>
      </c>
      <c r="M515" t="s">
        <v>26</v>
      </c>
      <c r="N515" t="str">
        <f t="shared" si="55"/>
        <v>((select max("ResultID") from "ODM2Core"."Results"),28.194,'02/07/2013 08:31:00',-5,'nc','provisional',1,(select "UnitsID" from "ODM2Core"."Units" where "UnitsTypeCV" = 'time' and "UnitsName"='second')),</v>
      </c>
    </row>
    <row r="516" spans="1:14">
      <c r="A516" t="s">
        <v>16</v>
      </c>
      <c r="B516" s="2">
        <f t="shared" si="49"/>
        <v>41312</v>
      </c>
      <c r="C516" s="1">
        <v>0.35555555555555557</v>
      </c>
      <c r="D516" s="3">
        <f t="shared" si="50"/>
        <v>41312.355555555558</v>
      </c>
      <c r="E516">
        <v>28.448</v>
      </c>
      <c r="F516" t="s">
        <v>29</v>
      </c>
      <c r="G516">
        <f t="shared" si="51"/>
        <v>28.448</v>
      </c>
      <c r="H516" s="5">
        <f t="shared" si="52"/>
        <v>41312.355555555558</v>
      </c>
      <c r="I516">
        <f t="shared" si="53"/>
        <v>-5</v>
      </c>
      <c r="J516" t="str">
        <f t="shared" si="54"/>
        <v>nc</v>
      </c>
      <c r="K516" s="6" t="s">
        <v>28</v>
      </c>
      <c r="L516">
        <v>1</v>
      </c>
      <c r="M516" t="s">
        <v>26</v>
      </c>
      <c r="N516" t="str">
        <f t="shared" si="55"/>
        <v>((select max("ResultID") from "ODM2Core"."Results"),28.448,'02/07/2013 08:32:00',-5,'nc','provisional',1,(select "UnitsID" from "ODM2Core"."Units" where "UnitsTypeCV" = 'time' and "UnitsName"='second')),</v>
      </c>
    </row>
    <row r="517" spans="1:14">
      <c r="A517" t="s">
        <v>16</v>
      </c>
      <c r="B517" s="2">
        <f t="shared" ref="B517:B580" si="56">DATE(2013,2,7)</f>
        <v>41312</v>
      </c>
      <c r="C517" s="1">
        <v>0.35625000000000001</v>
      </c>
      <c r="D517" s="3">
        <f t="shared" ref="D517:D580" si="57">B517+C517</f>
        <v>41312.356249999997</v>
      </c>
      <c r="E517">
        <v>28.448</v>
      </c>
      <c r="F517" t="s">
        <v>29</v>
      </c>
      <c r="G517">
        <f t="shared" ref="G517:G580" si="58">E517</f>
        <v>28.448</v>
      </c>
      <c r="H517" s="5">
        <f t="shared" ref="H517:H580" si="59">D517</f>
        <v>41312.356249999997</v>
      </c>
      <c r="I517">
        <f t="shared" ref="I517:I580" si="60">-5</f>
        <v>-5</v>
      </c>
      <c r="J517" t="str">
        <f t="shared" ref="J517:J580" si="61">"nc"</f>
        <v>nc</v>
      </c>
      <c r="K517" s="6" t="s">
        <v>28</v>
      </c>
      <c r="L517">
        <v>1</v>
      </c>
      <c r="M517" t="s">
        <v>26</v>
      </c>
      <c r="N517" t="str">
        <f t="shared" ref="N517:N580" si="62">CONCATENATE("(",F517,",",G517,",","'",TEXT(H517,"MM/DD/YYYY HH:MM:SS"),"'",",",I517,",",,"'",J517,"'",",","'",K517,"'",",",L517,",",M517,"),")</f>
        <v>((select max("ResultID") from "ODM2Core"."Results"),28.448,'02/07/2013 08:33:00',-5,'nc','provisional',1,(select "UnitsID" from "ODM2Core"."Units" where "UnitsTypeCV" = 'time' and "UnitsName"='second')),</v>
      </c>
    </row>
    <row r="518" spans="1:14">
      <c r="A518" t="s">
        <v>16</v>
      </c>
      <c r="B518" s="2">
        <f t="shared" si="56"/>
        <v>41312</v>
      </c>
      <c r="C518" s="1">
        <v>0.35694444444444445</v>
      </c>
      <c r="D518" s="3">
        <f t="shared" si="57"/>
        <v>41312.356944444444</v>
      </c>
      <c r="E518">
        <v>28.448</v>
      </c>
      <c r="F518" t="s">
        <v>29</v>
      </c>
      <c r="G518">
        <f t="shared" si="58"/>
        <v>28.448</v>
      </c>
      <c r="H518" s="5">
        <f t="shared" si="59"/>
        <v>41312.356944444444</v>
      </c>
      <c r="I518">
        <f t="shared" si="60"/>
        <v>-5</v>
      </c>
      <c r="J518" t="str">
        <f t="shared" si="61"/>
        <v>nc</v>
      </c>
      <c r="K518" s="6" t="s">
        <v>28</v>
      </c>
      <c r="L518">
        <v>1</v>
      </c>
      <c r="M518" t="s">
        <v>26</v>
      </c>
      <c r="N518" t="str">
        <f t="shared" si="62"/>
        <v>((select max("ResultID") from "ODM2Core"."Results"),28.448,'02/07/2013 08:34:00',-5,'nc','provisional',1,(select "UnitsID" from "ODM2Core"."Units" where "UnitsTypeCV" = 'time' and "UnitsName"='second')),</v>
      </c>
    </row>
    <row r="519" spans="1:14">
      <c r="A519" t="s">
        <v>16</v>
      </c>
      <c r="B519" s="2">
        <f t="shared" si="56"/>
        <v>41312</v>
      </c>
      <c r="C519" s="1">
        <v>0.3576388888888889</v>
      </c>
      <c r="D519" s="3">
        <f t="shared" si="57"/>
        <v>41312.357638888891</v>
      </c>
      <c r="E519">
        <v>28.702000000000002</v>
      </c>
      <c r="F519" t="s">
        <v>29</v>
      </c>
      <c r="G519">
        <f t="shared" si="58"/>
        <v>28.702000000000002</v>
      </c>
      <c r="H519" s="5">
        <f t="shared" si="59"/>
        <v>41312.357638888891</v>
      </c>
      <c r="I519">
        <f t="shared" si="60"/>
        <v>-5</v>
      </c>
      <c r="J519" t="str">
        <f t="shared" si="61"/>
        <v>nc</v>
      </c>
      <c r="K519" s="6" t="s">
        <v>28</v>
      </c>
      <c r="L519">
        <v>1</v>
      </c>
      <c r="M519" t="s">
        <v>26</v>
      </c>
      <c r="N519" t="str">
        <f t="shared" si="62"/>
        <v>((select max("ResultID") from "ODM2Core"."Results"),28.702,'02/07/2013 08:35:00',-5,'nc','provisional',1,(select "UnitsID" from "ODM2Core"."Units" where "UnitsTypeCV" = 'time' and "UnitsName"='second')),</v>
      </c>
    </row>
    <row r="520" spans="1:14">
      <c r="A520" t="s">
        <v>16</v>
      </c>
      <c r="B520" s="2">
        <f t="shared" si="56"/>
        <v>41312</v>
      </c>
      <c r="C520" s="1">
        <v>0.35833333333333334</v>
      </c>
      <c r="D520" s="3">
        <f t="shared" si="57"/>
        <v>41312.35833333333</v>
      </c>
      <c r="E520">
        <v>28.702000000000002</v>
      </c>
      <c r="F520" t="s">
        <v>29</v>
      </c>
      <c r="G520">
        <f t="shared" si="58"/>
        <v>28.702000000000002</v>
      </c>
      <c r="H520" s="5">
        <f t="shared" si="59"/>
        <v>41312.35833333333</v>
      </c>
      <c r="I520">
        <f t="shared" si="60"/>
        <v>-5</v>
      </c>
      <c r="J520" t="str">
        <f t="shared" si="61"/>
        <v>nc</v>
      </c>
      <c r="K520" s="6" t="s">
        <v>28</v>
      </c>
      <c r="L520">
        <v>1</v>
      </c>
      <c r="M520" t="s">
        <v>26</v>
      </c>
      <c r="N520" t="str">
        <f t="shared" si="62"/>
        <v>((select max("ResultID") from "ODM2Core"."Results"),28.702,'02/07/2013 08:36:00',-5,'nc','provisional',1,(select "UnitsID" from "ODM2Core"."Units" where "UnitsTypeCV" = 'time' and "UnitsName"='second')),</v>
      </c>
    </row>
    <row r="521" spans="1:14">
      <c r="A521" t="s">
        <v>16</v>
      </c>
      <c r="B521" s="2">
        <f t="shared" si="56"/>
        <v>41312</v>
      </c>
      <c r="C521" s="1">
        <v>0.35902777777777778</v>
      </c>
      <c r="D521" s="3">
        <f t="shared" si="57"/>
        <v>41312.359027777777</v>
      </c>
      <c r="E521">
        <v>28.702000000000002</v>
      </c>
      <c r="F521" t="s">
        <v>29</v>
      </c>
      <c r="G521">
        <f t="shared" si="58"/>
        <v>28.702000000000002</v>
      </c>
      <c r="H521" s="5">
        <f t="shared" si="59"/>
        <v>41312.359027777777</v>
      </c>
      <c r="I521">
        <f t="shared" si="60"/>
        <v>-5</v>
      </c>
      <c r="J521" t="str">
        <f t="shared" si="61"/>
        <v>nc</v>
      </c>
      <c r="K521" s="6" t="s">
        <v>28</v>
      </c>
      <c r="L521">
        <v>1</v>
      </c>
      <c r="M521" t="s">
        <v>26</v>
      </c>
      <c r="N521" t="str">
        <f t="shared" si="62"/>
        <v>((select max("ResultID") from "ODM2Core"."Results"),28.702,'02/07/2013 08:37:00',-5,'nc','provisional',1,(select "UnitsID" from "ODM2Core"."Units" where "UnitsTypeCV" = 'time' and "UnitsName"='second')),</v>
      </c>
    </row>
    <row r="522" spans="1:14">
      <c r="A522" t="s">
        <v>16</v>
      </c>
      <c r="B522" s="2">
        <f t="shared" si="56"/>
        <v>41312</v>
      </c>
      <c r="C522" s="1">
        <v>0.35972222222222222</v>
      </c>
      <c r="D522" s="3">
        <f t="shared" si="57"/>
        <v>41312.359722222223</v>
      </c>
      <c r="E522">
        <v>28.956</v>
      </c>
      <c r="F522" t="s">
        <v>29</v>
      </c>
      <c r="G522">
        <f t="shared" si="58"/>
        <v>28.956</v>
      </c>
      <c r="H522" s="5">
        <f t="shared" si="59"/>
        <v>41312.359722222223</v>
      </c>
      <c r="I522">
        <f t="shared" si="60"/>
        <v>-5</v>
      </c>
      <c r="J522" t="str">
        <f t="shared" si="61"/>
        <v>nc</v>
      </c>
      <c r="K522" s="6" t="s">
        <v>28</v>
      </c>
      <c r="L522">
        <v>1</v>
      </c>
      <c r="M522" t="s">
        <v>26</v>
      </c>
      <c r="N522" t="str">
        <f t="shared" si="62"/>
        <v>((select max("ResultID") from "ODM2Core"."Results"),28.956,'02/07/2013 08:38:00',-5,'nc','provisional',1,(select "UnitsID" from "ODM2Core"."Units" where "UnitsTypeCV" = 'time' and "UnitsName"='second')),</v>
      </c>
    </row>
    <row r="523" spans="1:14">
      <c r="A523" t="s">
        <v>16</v>
      </c>
      <c r="B523" s="2">
        <f t="shared" si="56"/>
        <v>41312</v>
      </c>
      <c r="C523" s="1">
        <v>0.36041666666666666</v>
      </c>
      <c r="D523" s="3">
        <f t="shared" si="57"/>
        <v>41312.36041666667</v>
      </c>
      <c r="E523">
        <v>28.956</v>
      </c>
      <c r="F523" t="s">
        <v>29</v>
      </c>
      <c r="G523">
        <f t="shared" si="58"/>
        <v>28.956</v>
      </c>
      <c r="H523" s="5">
        <f t="shared" si="59"/>
        <v>41312.36041666667</v>
      </c>
      <c r="I523">
        <f t="shared" si="60"/>
        <v>-5</v>
      </c>
      <c r="J523" t="str">
        <f t="shared" si="61"/>
        <v>nc</v>
      </c>
      <c r="K523" s="6" t="s">
        <v>28</v>
      </c>
      <c r="L523">
        <v>1</v>
      </c>
      <c r="M523" t="s">
        <v>26</v>
      </c>
      <c r="N523" t="str">
        <f t="shared" si="62"/>
        <v>((select max("ResultID") from "ODM2Core"."Results"),28.956,'02/07/2013 08:39:00',-5,'nc','provisional',1,(select "UnitsID" from "ODM2Core"."Units" where "UnitsTypeCV" = 'time' and "UnitsName"='second')),</v>
      </c>
    </row>
    <row r="524" spans="1:14">
      <c r="A524" t="s">
        <v>16</v>
      </c>
      <c r="B524" s="2">
        <f t="shared" si="56"/>
        <v>41312</v>
      </c>
      <c r="C524" s="1">
        <v>0.3611111111111111</v>
      </c>
      <c r="D524" s="3">
        <f t="shared" si="57"/>
        <v>41312.361111111109</v>
      </c>
      <c r="E524">
        <v>28.956</v>
      </c>
      <c r="F524" t="s">
        <v>29</v>
      </c>
      <c r="G524">
        <f t="shared" si="58"/>
        <v>28.956</v>
      </c>
      <c r="H524" s="5">
        <f t="shared" si="59"/>
        <v>41312.361111111109</v>
      </c>
      <c r="I524">
        <f t="shared" si="60"/>
        <v>-5</v>
      </c>
      <c r="J524" t="str">
        <f t="shared" si="61"/>
        <v>nc</v>
      </c>
      <c r="K524" s="6" t="s">
        <v>28</v>
      </c>
      <c r="L524">
        <v>1</v>
      </c>
      <c r="M524" t="s">
        <v>26</v>
      </c>
      <c r="N524" t="str">
        <f t="shared" si="62"/>
        <v>((select max("ResultID") from "ODM2Core"."Results"),28.956,'02/07/2013 08:40:00',-5,'nc','provisional',1,(select "UnitsID" from "ODM2Core"."Units" where "UnitsTypeCV" = 'time' and "UnitsName"='second')),</v>
      </c>
    </row>
    <row r="525" spans="1:14">
      <c r="A525" t="s">
        <v>16</v>
      </c>
      <c r="B525" s="2">
        <f t="shared" si="56"/>
        <v>41312</v>
      </c>
      <c r="C525" s="1">
        <v>0.36180555555555555</v>
      </c>
      <c r="D525" s="3">
        <f t="shared" si="57"/>
        <v>41312.361805555556</v>
      </c>
      <c r="E525">
        <v>28.956</v>
      </c>
      <c r="F525" t="s">
        <v>29</v>
      </c>
      <c r="G525">
        <f t="shared" si="58"/>
        <v>28.956</v>
      </c>
      <c r="H525" s="5">
        <f t="shared" si="59"/>
        <v>41312.361805555556</v>
      </c>
      <c r="I525">
        <f t="shared" si="60"/>
        <v>-5</v>
      </c>
      <c r="J525" t="str">
        <f t="shared" si="61"/>
        <v>nc</v>
      </c>
      <c r="K525" s="6" t="s">
        <v>28</v>
      </c>
      <c r="L525">
        <v>1</v>
      </c>
      <c r="M525" t="s">
        <v>26</v>
      </c>
      <c r="N525" t="str">
        <f t="shared" si="62"/>
        <v>((select max("ResultID") from "ODM2Core"."Results"),28.956,'02/07/2013 08:41:00',-5,'nc','provisional',1,(select "UnitsID" from "ODM2Core"."Units" where "UnitsTypeCV" = 'time' and "UnitsName"='second')),</v>
      </c>
    </row>
    <row r="526" spans="1:14">
      <c r="A526" t="s">
        <v>16</v>
      </c>
      <c r="B526" s="2">
        <f t="shared" si="56"/>
        <v>41312</v>
      </c>
      <c r="C526" s="1">
        <v>0.36249999999999999</v>
      </c>
      <c r="D526" s="3">
        <f t="shared" si="57"/>
        <v>41312.362500000003</v>
      </c>
      <c r="E526">
        <v>29.21</v>
      </c>
      <c r="F526" t="s">
        <v>29</v>
      </c>
      <c r="G526">
        <f t="shared" si="58"/>
        <v>29.21</v>
      </c>
      <c r="H526" s="5">
        <f t="shared" si="59"/>
        <v>41312.362500000003</v>
      </c>
      <c r="I526">
        <f t="shared" si="60"/>
        <v>-5</v>
      </c>
      <c r="J526" t="str">
        <f t="shared" si="61"/>
        <v>nc</v>
      </c>
      <c r="K526" s="6" t="s">
        <v>28</v>
      </c>
      <c r="L526">
        <v>1</v>
      </c>
      <c r="M526" t="s">
        <v>26</v>
      </c>
      <c r="N526" t="str">
        <f t="shared" si="62"/>
        <v>((select max("ResultID") from "ODM2Core"."Results"),29.21,'02/07/2013 08:42:00',-5,'nc','provisional',1,(select "UnitsID" from "ODM2Core"."Units" where "UnitsTypeCV" = 'time' and "UnitsName"='second')),</v>
      </c>
    </row>
    <row r="527" spans="1:14">
      <c r="A527" t="s">
        <v>16</v>
      </c>
      <c r="B527" s="2">
        <f t="shared" si="56"/>
        <v>41312</v>
      </c>
      <c r="C527" s="1">
        <v>0.36319444444444443</v>
      </c>
      <c r="D527" s="3">
        <f t="shared" si="57"/>
        <v>41312.363194444442</v>
      </c>
      <c r="E527">
        <v>29.21</v>
      </c>
      <c r="F527" t="s">
        <v>29</v>
      </c>
      <c r="G527">
        <f t="shared" si="58"/>
        <v>29.21</v>
      </c>
      <c r="H527" s="5">
        <f t="shared" si="59"/>
        <v>41312.363194444442</v>
      </c>
      <c r="I527">
        <f t="shared" si="60"/>
        <v>-5</v>
      </c>
      <c r="J527" t="str">
        <f t="shared" si="61"/>
        <v>nc</v>
      </c>
      <c r="K527" s="6" t="s">
        <v>28</v>
      </c>
      <c r="L527">
        <v>1</v>
      </c>
      <c r="M527" t="s">
        <v>26</v>
      </c>
      <c r="N527" t="str">
        <f t="shared" si="62"/>
        <v>((select max("ResultID") from "ODM2Core"."Results"),29.21,'02/07/2013 08:43:00',-5,'nc','provisional',1,(select "UnitsID" from "ODM2Core"."Units" where "UnitsTypeCV" = 'time' and "UnitsName"='second')),</v>
      </c>
    </row>
    <row r="528" spans="1:14">
      <c r="A528" t="s">
        <v>16</v>
      </c>
      <c r="B528" s="2">
        <f t="shared" si="56"/>
        <v>41312</v>
      </c>
      <c r="C528" s="1">
        <v>0.36388888888888887</v>
      </c>
      <c r="D528" s="3">
        <f t="shared" si="57"/>
        <v>41312.363888888889</v>
      </c>
      <c r="E528">
        <v>29.21</v>
      </c>
      <c r="F528" t="s">
        <v>29</v>
      </c>
      <c r="G528">
        <f t="shared" si="58"/>
        <v>29.21</v>
      </c>
      <c r="H528" s="5">
        <f t="shared" si="59"/>
        <v>41312.363888888889</v>
      </c>
      <c r="I528">
        <f t="shared" si="60"/>
        <v>-5</v>
      </c>
      <c r="J528" t="str">
        <f t="shared" si="61"/>
        <v>nc</v>
      </c>
      <c r="K528" s="6" t="s">
        <v>28</v>
      </c>
      <c r="L528">
        <v>1</v>
      </c>
      <c r="M528" t="s">
        <v>26</v>
      </c>
      <c r="N528" t="str">
        <f t="shared" si="62"/>
        <v>((select max("ResultID") from "ODM2Core"."Results"),29.21,'02/07/2013 08:44:00',-5,'nc','provisional',1,(select "UnitsID" from "ODM2Core"."Units" where "UnitsTypeCV" = 'time' and "UnitsName"='second')),</v>
      </c>
    </row>
    <row r="529" spans="1:14">
      <c r="A529" t="s">
        <v>16</v>
      </c>
      <c r="B529" s="2">
        <f t="shared" si="56"/>
        <v>41312</v>
      </c>
      <c r="C529" s="1">
        <v>0.36458333333333331</v>
      </c>
      <c r="D529" s="3">
        <f t="shared" si="57"/>
        <v>41312.364583333336</v>
      </c>
      <c r="E529">
        <v>29.21</v>
      </c>
      <c r="F529" t="s">
        <v>29</v>
      </c>
      <c r="G529">
        <f t="shared" si="58"/>
        <v>29.21</v>
      </c>
      <c r="H529" s="5">
        <f t="shared" si="59"/>
        <v>41312.364583333336</v>
      </c>
      <c r="I529">
        <f t="shared" si="60"/>
        <v>-5</v>
      </c>
      <c r="J529" t="str">
        <f t="shared" si="61"/>
        <v>nc</v>
      </c>
      <c r="K529" s="6" t="s">
        <v>28</v>
      </c>
      <c r="L529">
        <v>1</v>
      </c>
      <c r="M529" t="s">
        <v>26</v>
      </c>
      <c r="N529" t="str">
        <f t="shared" si="62"/>
        <v>((select max("ResultID") from "ODM2Core"."Results"),29.21,'02/07/2013 08:45:00',-5,'nc','provisional',1,(select "UnitsID" from "ODM2Core"."Units" where "UnitsTypeCV" = 'time' and "UnitsName"='second')),</v>
      </c>
    </row>
    <row r="530" spans="1:14">
      <c r="A530" t="s">
        <v>16</v>
      </c>
      <c r="B530" s="2">
        <f t="shared" si="56"/>
        <v>41312</v>
      </c>
      <c r="C530" s="1">
        <v>0.36527777777777781</v>
      </c>
      <c r="D530" s="3">
        <f t="shared" si="57"/>
        <v>41312.365277777775</v>
      </c>
      <c r="E530">
        <v>29.463999999999999</v>
      </c>
      <c r="F530" t="s">
        <v>29</v>
      </c>
      <c r="G530">
        <f t="shared" si="58"/>
        <v>29.463999999999999</v>
      </c>
      <c r="H530" s="5">
        <f t="shared" si="59"/>
        <v>41312.365277777775</v>
      </c>
      <c r="I530">
        <f t="shared" si="60"/>
        <v>-5</v>
      </c>
      <c r="J530" t="str">
        <f t="shared" si="61"/>
        <v>nc</v>
      </c>
      <c r="K530" s="6" t="s">
        <v>28</v>
      </c>
      <c r="L530">
        <v>1</v>
      </c>
      <c r="M530" t="s">
        <v>26</v>
      </c>
      <c r="N530" t="str">
        <f t="shared" si="62"/>
        <v>((select max("ResultID") from "ODM2Core"."Results"),29.464,'02/07/2013 08:46:00',-5,'nc','provisional',1,(select "UnitsID" from "ODM2Core"."Units" where "UnitsTypeCV" = 'time' and "UnitsName"='second')),</v>
      </c>
    </row>
    <row r="531" spans="1:14">
      <c r="A531" t="s">
        <v>16</v>
      </c>
      <c r="B531" s="2">
        <f t="shared" si="56"/>
        <v>41312</v>
      </c>
      <c r="C531" s="1">
        <v>0.3659722222222222</v>
      </c>
      <c r="D531" s="3">
        <f t="shared" si="57"/>
        <v>41312.365972222222</v>
      </c>
      <c r="E531">
        <v>29.463999999999999</v>
      </c>
      <c r="F531" t="s">
        <v>29</v>
      </c>
      <c r="G531">
        <f t="shared" si="58"/>
        <v>29.463999999999999</v>
      </c>
      <c r="H531" s="5">
        <f t="shared" si="59"/>
        <v>41312.365972222222</v>
      </c>
      <c r="I531">
        <f t="shared" si="60"/>
        <v>-5</v>
      </c>
      <c r="J531" t="str">
        <f t="shared" si="61"/>
        <v>nc</v>
      </c>
      <c r="K531" s="6" t="s">
        <v>28</v>
      </c>
      <c r="L531">
        <v>1</v>
      </c>
      <c r="M531" t="s">
        <v>26</v>
      </c>
      <c r="N531" t="str">
        <f t="shared" si="62"/>
        <v>((select max("ResultID") from "ODM2Core"."Results"),29.464,'02/07/2013 08:47:00',-5,'nc','provisional',1,(select "UnitsID" from "ODM2Core"."Units" where "UnitsTypeCV" = 'time' and "UnitsName"='second')),</v>
      </c>
    </row>
    <row r="532" spans="1:14">
      <c r="A532" t="s">
        <v>16</v>
      </c>
      <c r="B532" s="2">
        <f t="shared" si="56"/>
        <v>41312</v>
      </c>
      <c r="C532" s="1">
        <v>0.3666666666666667</v>
      </c>
      <c r="D532" s="3">
        <f t="shared" si="57"/>
        <v>41312.366666666669</v>
      </c>
      <c r="E532">
        <v>29.463999999999999</v>
      </c>
      <c r="F532" t="s">
        <v>29</v>
      </c>
      <c r="G532">
        <f t="shared" si="58"/>
        <v>29.463999999999999</v>
      </c>
      <c r="H532" s="5">
        <f t="shared" si="59"/>
        <v>41312.366666666669</v>
      </c>
      <c r="I532">
        <f t="shared" si="60"/>
        <v>-5</v>
      </c>
      <c r="J532" t="str">
        <f t="shared" si="61"/>
        <v>nc</v>
      </c>
      <c r="K532" s="6" t="s">
        <v>28</v>
      </c>
      <c r="L532">
        <v>1</v>
      </c>
      <c r="M532" t="s">
        <v>26</v>
      </c>
      <c r="N532" t="str">
        <f t="shared" si="62"/>
        <v>((select max("ResultID") from "ODM2Core"."Results"),29.464,'02/07/2013 08:48:00',-5,'nc','provisional',1,(select "UnitsID" from "ODM2Core"."Units" where "UnitsTypeCV" = 'time' and "UnitsName"='second')),</v>
      </c>
    </row>
    <row r="533" spans="1:14">
      <c r="A533" t="s">
        <v>16</v>
      </c>
      <c r="B533" s="2">
        <f t="shared" si="56"/>
        <v>41312</v>
      </c>
      <c r="C533" s="1">
        <v>0.36736111111111108</v>
      </c>
      <c r="D533" s="3">
        <f t="shared" si="57"/>
        <v>41312.367361111108</v>
      </c>
      <c r="E533">
        <v>29.718</v>
      </c>
      <c r="F533" t="s">
        <v>29</v>
      </c>
      <c r="G533">
        <f t="shared" si="58"/>
        <v>29.718</v>
      </c>
      <c r="H533" s="5">
        <f t="shared" si="59"/>
        <v>41312.367361111108</v>
      </c>
      <c r="I533">
        <f t="shared" si="60"/>
        <v>-5</v>
      </c>
      <c r="J533" t="str">
        <f t="shared" si="61"/>
        <v>nc</v>
      </c>
      <c r="K533" s="6" t="s">
        <v>28</v>
      </c>
      <c r="L533">
        <v>1</v>
      </c>
      <c r="M533" t="s">
        <v>26</v>
      </c>
      <c r="N533" t="str">
        <f t="shared" si="62"/>
        <v>((select max("ResultID") from "ODM2Core"."Results"),29.718,'02/07/2013 08:49:00',-5,'nc','provisional',1,(select "UnitsID" from "ODM2Core"."Units" where "UnitsTypeCV" = 'time' and "UnitsName"='second')),</v>
      </c>
    </row>
    <row r="534" spans="1:14">
      <c r="A534" t="s">
        <v>16</v>
      </c>
      <c r="B534" s="2">
        <f t="shared" si="56"/>
        <v>41312</v>
      </c>
      <c r="C534" s="1">
        <v>0.36805555555555558</v>
      </c>
      <c r="D534" s="3">
        <f t="shared" si="57"/>
        <v>41312.368055555555</v>
      </c>
      <c r="E534">
        <v>29.718</v>
      </c>
      <c r="F534" t="s">
        <v>29</v>
      </c>
      <c r="G534">
        <f t="shared" si="58"/>
        <v>29.718</v>
      </c>
      <c r="H534" s="5">
        <f t="shared" si="59"/>
        <v>41312.368055555555</v>
      </c>
      <c r="I534">
        <f t="shared" si="60"/>
        <v>-5</v>
      </c>
      <c r="J534" t="str">
        <f t="shared" si="61"/>
        <v>nc</v>
      </c>
      <c r="K534" s="6" t="s">
        <v>28</v>
      </c>
      <c r="L534">
        <v>1</v>
      </c>
      <c r="M534" t="s">
        <v>26</v>
      </c>
      <c r="N534" t="str">
        <f t="shared" si="62"/>
        <v>((select max("ResultID") from "ODM2Core"."Results"),29.718,'02/07/2013 08:50:00',-5,'nc','provisional',1,(select "UnitsID" from "ODM2Core"."Units" where "UnitsTypeCV" = 'time' and "UnitsName"='second')),</v>
      </c>
    </row>
    <row r="535" spans="1:14">
      <c r="A535" t="s">
        <v>16</v>
      </c>
      <c r="B535" s="2">
        <f t="shared" si="56"/>
        <v>41312</v>
      </c>
      <c r="C535" s="1">
        <v>0.36874999999999997</v>
      </c>
      <c r="D535" s="3">
        <f t="shared" si="57"/>
        <v>41312.368750000001</v>
      </c>
      <c r="E535">
        <v>29.972000000000001</v>
      </c>
      <c r="F535" t="s">
        <v>29</v>
      </c>
      <c r="G535">
        <f t="shared" si="58"/>
        <v>29.972000000000001</v>
      </c>
      <c r="H535" s="5">
        <f t="shared" si="59"/>
        <v>41312.368750000001</v>
      </c>
      <c r="I535">
        <f t="shared" si="60"/>
        <v>-5</v>
      </c>
      <c r="J535" t="str">
        <f t="shared" si="61"/>
        <v>nc</v>
      </c>
      <c r="K535" s="6" t="s">
        <v>28</v>
      </c>
      <c r="L535">
        <v>1</v>
      </c>
      <c r="M535" t="s">
        <v>26</v>
      </c>
      <c r="N535" t="str">
        <f t="shared" si="62"/>
        <v>((select max("ResultID") from "ODM2Core"."Results"),29.972,'02/07/2013 08:51:00',-5,'nc','provisional',1,(select "UnitsID" from "ODM2Core"."Units" where "UnitsTypeCV" = 'time' and "UnitsName"='second')),</v>
      </c>
    </row>
    <row r="536" spans="1:14">
      <c r="A536" t="s">
        <v>16</v>
      </c>
      <c r="B536" s="2">
        <f t="shared" si="56"/>
        <v>41312</v>
      </c>
      <c r="C536" s="1">
        <v>0.36944444444444446</v>
      </c>
      <c r="D536" s="3">
        <f t="shared" si="57"/>
        <v>41312.369444444441</v>
      </c>
      <c r="E536">
        <v>29.972000000000001</v>
      </c>
      <c r="F536" t="s">
        <v>29</v>
      </c>
      <c r="G536">
        <f t="shared" si="58"/>
        <v>29.972000000000001</v>
      </c>
      <c r="H536" s="5">
        <f t="shared" si="59"/>
        <v>41312.369444444441</v>
      </c>
      <c r="I536">
        <f t="shared" si="60"/>
        <v>-5</v>
      </c>
      <c r="J536" t="str">
        <f t="shared" si="61"/>
        <v>nc</v>
      </c>
      <c r="K536" s="6" t="s">
        <v>28</v>
      </c>
      <c r="L536">
        <v>1</v>
      </c>
      <c r="M536" t="s">
        <v>26</v>
      </c>
      <c r="N536" t="str">
        <f t="shared" si="62"/>
        <v>((select max("ResultID") from "ODM2Core"."Results"),29.972,'02/07/2013 08:52:00',-5,'nc','provisional',1,(select "UnitsID" from "ODM2Core"."Units" where "UnitsTypeCV" = 'time' and "UnitsName"='second')),</v>
      </c>
    </row>
    <row r="537" spans="1:14">
      <c r="A537" t="s">
        <v>16</v>
      </c>
      <c r="B537" s="2">
        <f t="shared" si="56"/>
        <v>41312</v>
      </c>
      <c r="C537" s="1">
        <v>0.37013888888888885</v>
      </c>
      <c r="D537" s="3">
        <f t="shared" si="57"/>
        <v>41312.370138888888</v>
      </c>
      <c r="E537">
        <v>30.225999999999999</v>
      </c>
      <c r="F537" t="s">
        <v>29</v>
      </c>
      <c r="G537">
        <f t="shared" si="58"/>
        <v>30.225999999999999</v>
      </c>
      <c r="H537" s="5">
        <f t="shared" si="59"/>
        <v>41312.370138888888</v>
      </c>
      <c r="I537">
        <f t="shared" si="60"/>
        <v>-5</v>
      </c>
      <c r="J537" t="str">
        <f t="shared" si="61"/>
        <v>nc</v>
      </c>
      <c r="K537" s="6" t="s">
        <v>28</v>
      </c>
      <c r="L537">
        <v>1</v>
      </c>
      <c r="M537" t="s">
        <v>26</v>
      </c>
      <c r="N537" t="str">
        <f t="shared" si="62"/>
        <v>((select max("ResultID") from "ODM2Core"."Results"),30.226,'02/07/2013 08:53:00',-5,'nc','provisional',1,(select "UnitsID" from "ODM2Core"."Units" where "UnitsTypeCV" = 'time' and "UnitsName"='second')),</v>
      </c>
    </row>
    <row r="538" spans="1:14">
      <c r="A538" t="s">
        <v>16</v>
      </c>
      <c r="B538" s="2">
        <f t="shared" si="56"/>
        <v>41312</v>
      </c>
      <c r="C538" s="1">
        <v>0.37083333333333335</v>
      </c>
      <c r="D538" s="3">
        <f t="shared" si="57"/>
        <v>41312.370833333334</v>
      </c>
      <c r="E538">
        <v>30.225999999999999</v>
      </c>
      <c r="F538" t="s">
        <v>29</v>
      </c>
      <c r="G538">
        <f t="shared" si="58"/>
        <v>30.225999999999999</v>
      </c>
      <c r="H538" s="5">
        <f t="shared" si="59"/>
        <v>41312.370833333334</v>
      </c>
      <c r="I538">
        <f t="shared" si="60"/>
        <v>-5</v>
      </c>
      <c r="J538" t="str">
        <f t="shared" si="61"/>
        <v>nc</v>
      </c>
      <c r="K538" s="6" t="s">
        <v>28</v>
      </c>
      <c r="L538">
        <v>1</v>
      </c>
      <c r="M538" t="s">
        <v>26</v>
      </c>
      <c r="N538" t="str">
        <f t="shared" si="62"/>
        <v>((select max("ResultID") from "ODM2Core"."Results"),30.226,'02/07/2013 08:54:00',-5,'nc','provisional',1,(select "UnitsID" from "ODM2Core"."Units" where "UnitsTypeCV" = 'time' and "UnitsName"='second')),</v>
      </c>
    </row>
    <row r="539" spans="1:14">
      <c r="A539" t="s">
        <v>16</v>
      </c>
      <c r="B539" s="2">
        <f t="shared" si="56"/>
        <v>41312</v>
      </c>
      <c r="C539" s="1">
        <v>0.37152777777777773</v>
      </c>
      <c r="D539" s="3">
        <f t="shared" si="57"/>
        <v>41312.371527777781</v>
      </c>
      <c r="E539">
        <v>30.225999999999999</v>
      </c>
      <c r="F539" t="s">
        <v>29</v>
      </c>
      <c r="G539">
        <f t="shared" si="58"/>
        <v>30.225999999999999</v>
      </c>
      <c r="H539" s="5">
        <f t="shared" si="59"/>
        <v>41312.371527777781</v>
      </c>
      <c r="I539">
        <f t="shared" si="60"/>
        <v>-5</v>
      </c>
      <c r="J539" t="str">
        <f t="shared" si="61"/>
        <v>nc</v>
      </c>
      <c r="K539" s="6" t="s">
        <v>28</v>
      </c>
      <c r="L539">
        <v>1</v>
      </c>
      <c r="M539" t="s">
        <v>26</v>
      </c>
      <c r="N539" t="str">
        <f t="shared" si="62"/>
        <v>((select max("ResultID") from "ODM2Core"."Results"),30.226,'02/07/2013 08:55:00',-5,'nc','provisional',1,(select "UnitsID" from "ODM2Core"."Units" where "UnitsTypeCV" = 'time' and "UnitsName"='second')),</v>
      </c>
    </row>
    <row r="540" spans="1:14">
      <c r="A540" t="s">
        <v>16</v>
      </c>
      <c r="B540" s="2">
        <f t="shared" si="56"/>
        <v>41312</v>
      </c>
      <c r="C540" s="1">
        <v>0.37222222222222223</v>
      </c>
      <c r="D540" s="3">
        <f t="shared" si="57"/>
        <v>41312.37222222222</v>
      </c>
      <c r="E540">
        <v>30.48</v>
      </c>
      <c r="F540" t="s">
        <v>29</v>
      </c>
      <c r="G540">
        <f t="shared" si="58"/>
        <v>30.48</v>
      </c>
      <c r="H540" s="5">
        <f t="shared" si="59"/>
        <v>41312.37222222222</v>
      </c>
      <c r="I540">
        <f t="shared" si="60"/>
        <v>-5</v>
      </c>
      <c r="J540" t="str">
        <f t="shared" si="61"/>
        <v>nc</v>
      </c>
      <c r="K540" s="6" t="s">
        <v>28</v>
      </c>
      <c r="L540">
        <v>1</v>
      </c>
      <c r="M540" t="s">
        <v>26</v>
      </c>
      <c r="N540" t="str">
        <f t="shared" si="62"/>
        <v>((select max("ResultID") from "ODM2Core"."Results"),30.48,'02/07/2013 08:56:00',-5,'nc','provisional',1,(select "UnitsID" from "ODM2Core"."Units" where "UnitsTypeCV" = 'time' and "UnitsName"='second')),</v>
      </c>
    </row>
    <row r="541" spans="1:14">
      <c r="A541" t="s">
        <v>16</v>
      </c>
      <c r="B541" s="2">
        <f t="shared" si="56"/>
        <v>41312</v>
      </c>
      <c r="C541" s="1">
        <v>0.37291666666666662</v>
      </c>
      <c r="D541" s="3">
        <f t="shared" si="57"/>
        <v>41312.372916666667</v>
      </c>
      <c r="E541">
        <v>30.734000000000002</v>
      </c>
      <c r="F541" t="s">
        <v>29</v>
      </c>
      <c r="G541">
        <f t="shared" si="58"/>
        <v>30.734000000000002</v>
      </c>
      <c r="H541" s="5">
        <f t="shared" si="59"/>
        <v>41312.372916666667</v>
      </c>
      <c r="I541">
        <f t="shared" si="60"/>
        <v>-5</v>
      </c>
      <c r="J541" t="str">
        <f t="shared" si="61"/>
        <v>nc</v>
      </c>
      <c r="K541" s="6" t="s">
        <v>28</v>
      </c>
      <c r="L541">
        <v>1</v>
      </c>
      <c r="M541" t="s">
        <v>26</v>
      </c>
      <c r="N541" t="str">
        <f t="shared" si="62"/>
        <v>((select max("ResultID") from "ODM2Core"."Results"),30.734,'02/07/2013 08:57:00',-5,'nc','provisional',1,(select "UnitsID" from "ODM2Core"."Units" where "UnitsTypeCV" = 'time' and "UnitsName"='second')),</v>
      </c>
    </row>
    <row r="542" spans="1:14">
      <c r="A542" t="s">
        <v>16</v>
      </c>
      <c r="B542" s="2">
        <f t="shared" si="56"/>
        <v>41312</v>
      </c>
      <c r="C542" s="1">
        <v>0.37361111111111112</v>
      </c>
      <c r="D542" s="3">
        <f t="shared" si="57"/>
        <v>41312.373611111114</v>
      </c>
      <c r="E542">
        <v>30.734000000000002</v>
      </c>
      <c r="F542" t="s">
        <v>29</v>
      </c>
      <c r="G542">
        <f t="shared" si="58"/>
        <v>30.734000000000002</v>
      </c>
      <c r="H542" s="5">
        <f t="shared" si="59"/>
        <v>41312.373611111114</v>
      </c>
      <c r="I542">
        <f t="shared" si="60"/>
        <v>-5</v>
      </c>
      <c r="J542" t="str">
        <f t="shared" si="61"/>
        <v>nc</v>
      </c>
      <c r="K542" s="6" t="s">
        <v>28</v>
      </c>
      <c r="L542">
        <v>1</v>
      </c>
      <c r="M542" t="s">
        <v>26</v>
      </c>
      <c r="N542" t="str">
        <f t="shared" si="62"/>
        <v>((select max("ResultID") from "ODM2Core"."Results"),30.734,'02/07/2013 08:58:00',-5,'nc','provisional',1,(select "UnitsID" from "ODM2Core"."Units" where "UnitsTypeCV" = 'time' and "UnitsName"='second')),</v>
      </c>
    </row>
    <row r="543" spans="1:14">
      <c r="A543" t="s">
        <v>16</v>
      </c>
      <c r="B543" s="2">
        <f t="shared" si="56"/>
        <v>41312</v>
      </c>
      <c r="C543" s="1">
        <v>0.3743055555555555</v>
      </c>
      <c r="D543" s="3">
        <f t="shared" si="57"/>
        <v>41312.374305555553</v>
      </c>
      <c r="E543">
        <v>30.734000000000002</v>
      </c>
      <c r="F543" t="s">
        <v>29</v>
      </c>
      <c r="G543">
        <f t="shared" si="58"/>
        <v>30.734000000000002</v>
      </c>
      <c r="H543" s="5">
        <f t="shared" si="59"/>
        <v>41312.374305555553</v>
      </c>
      <c r="I543">
        <f t="shared" si="60"/>
        <v>-5</v>
      </c>
      <c r="J543" t="str">
        <f t="shared" si="61"/>
        <v>nc</v>
      </c>
      <c r="K543" s="6" t="s">
        <v>28</v>
      </c>
      <c r="L543">
        <v>1</v>
      </c>
      <c r="M543" t="s">
        <v>26</v>
      </c>
      <c r="N543" t="str">
        <f t="shared" si="62"/>
        <v>((select max("ResultID") from "ODM2Core"."Results"),30.734,'02/07/2013 08:59:00',-5,'nc','provisional',1,(select "UnitsID" from "ODM2Core"."Units" where "UnitsTypeCV" = 'time' and "UnitsName"='second')),</v>
      </c>
    </row>
    <row r="544" spans="1:14">
      <c r="A544" t="s">
        <v>16</v>
      </c>
      <c r="B544" s="2">
        <f t="shared" si="56"/>
        <v>41312</v>
      </c>
      <c r="C544" s="1">
        <v>0.375</v>
      </c>
      <c r="D544" s="3">
        <f t="shared" si="57"/>
        <v>41312.375</v>
      </c>
      <c r="E544">
        <v>30.988</v>
      </c>
      <c r="F544" t="s">
        <v>29</v>
      </c>
      <c r="G544">
        <f t="shared" si="58"/>
        <v>30.988</v>
      </c>
      <c r="H544" s="5">
        <f t="shared" si="59"/>
        <v>41312.375</v>
      </c>
      <c r="I544">
        <f t="shared" si="60"/>
        <v>-5</v>
      </c>
      <c r="J544" t="str">
        <f t="shared" si="61"/>
        <v>nc</v>
      </c>
      <c r="K544" s="6" t="s">
        <v>28</v>
      </c>
      <c r="L544">
        <v>1</v>
      </c>
      <c r="M544" t="s">
        <v>26</v>
      </c>
      <c r="N544" t="str">
        <f t="shared" si="62"/>
        <v>((select max("ResultID") from "ODM2Core"."Results"),30.988,'02/07/2013 09:00:00',-5,'nc','provisional',1,(select "UnitsID" from "ODM2Core"."Units" where "UnitsTypeCV" = 'time' and "UnitsName"='second')),</v>
      </c>
    </row>
    <row r="545" spans="1:14">
      <c r="A545" t="s">
        <v>16</v>
      </c>
      <c r="B545" s="2">
        <f t="shared" si="56"/>
        <v>41312</v>
      </c>
      <c r="C545" s="1">
        <v>0.3756944444444445</v>
      </c>
      <c r="D545" s="3">
        <f t="shared" si="57"/>
        <v>41312.375694444447</v>
      </c>
      <c r="E545">
        <v>31.242000000000001</v>
      </c>
      <c r="F545" t="s">
        <v>29</v>
      </c>
      <c r="G545">
        <f t="shared" si="58"/>
        <v>31.242000000000001</v>
      </c>
      <c r="H545" s="5">
        <f t="shared" si="59"/>
        <v>41312.375694444447</v>
      </c>
      <c r="I545">
        <f t="shared" si="60"/>
        <v>-5</v>
      </c>
      <c r="J545" t="str">
        <f t="shared" si="61"/>
        <v>nc</v>
      </c>
      <c r="K545" s="6" t="s">
        <v>28</v>
      </c>
      <c r="L545">
        <v>1</v>
      </c>
      <c r="M545" t="s">
        <v>26</v>
      </c>
      <c r="N545" t="str">
        <f t="shared" si="62"/>
        <v>((select max("ResultID") from "ODM2Core"."Results"),31.242,'02/07/2013 09:01:00',-5,'nc','provisional',1,(select "UnitsID" from "ODM2Core"."Units" where "UnitsTypeCV" = 'time' and "UnitsName"='second')),</v>
      </c>
    </row>
    <row r="546" spans="1:14">
      <c r="A546" t="s">
        <v>16</v>
      </c>
      <c r="B546" s="2">
        <f t="shared" si="56"/>
        <v>41312</v>
      </c>
      <c r="C546" s="1">
        <v>0.37638888888888888</v>
      </c>
      <c r="D546" s="3">
        <f t="shared" si="57"/>
        <v>41312.376388888886</v>
      </c>
      <c r="E546">
        <v>31.242000000000001</v>
      </c>
      <c r="F546" t="s">
        <v>29</v>
      </c>
      <c r="G546">
        <f t="shared" si="58"/>
        <v>31.242000000000001</v>
      </c>
      <c r="H546" s="5">
        <f t="shared" si="59"/>
        <v>41312.376388888886</v>
      </c>
      <c r="I546">
        <f t="shared" si="60"/>
        <v>-5</v>
      </c>
      <c r="J546" t="str">
        <f t="shared" si="61"/>
        <v>nc</v>
      </c>
      <c r="K546" s="6" t="s">
        <v>28</v>
      </c>
      <c r="L546">
        <v>1</v>
      </c>
      <c r="M546" t="s">
        <v>26</v>
      </c>
      <c r="N546" t="str">
        <f t="shared" si="62"/>
        <v>((select max("ResultID") from "ODM2Core"."Results"),31.242,'02/07/2013 09:02:00',-5,'nc','provisional',1,(select "UnitsID" from "ODM2Core"."Units" where "UnitsTypeCV" = 'time' and "UnitsName"='second')),</v>
      </c>
    </row>
    <row r="547" spans="1:14">
      <c r="A547" t="s">
        <v>16</v>
      </c>
      <c r="B547" s="2">
        <f t="shared" si="56"/>
        <v>41312</v>
      </c>
      <c r="C547" s="1">
        <v>0.37708333333333338</v>
      </c>
      <c r="D547" s="3">
        <f t="shared" si="57"/>
        <v>41312.377083333333</v>
      </c>
      <c r="E547">
        <v>31.242000000000001</v>
      </c>
      <c r="F547" t="s">
        <v>29</v>
      </c>
      <c r="G547">
        <f t="shared" si="58"/>
        <v>31.242000000000001</v>
      </c>
      <c r="H547" s="5">
        <f t="shared" si="59"/>
        <v>41312.377083333333</v>
      </c>
      <c r="I547">
        <f t="shared" si="60"/>
        <v>-5</v>
      </c>
      <c r="J547" t="str">
        <f t="shared" si="61"/>
        <v>nc</v>
      </c>
      <c r="K547" s="6" t="s">
        <v>28</v>
      </c>
      <c r="L547">
        <v>1</v>
      </c>
      <c r="M547" t="s">
        <v>26</v>
      </c>
      <c r="N547" t="str">
        <f t="shared" si="62"/>
        <v>((select max("ResultID") from "ODM2Core"."Results"),31.242,'02/07/2013 09:03:00',-5,'nc','provisional',1,(select "UnitsID" from "ODM2Core"."Units" where "UnitsTypeCV" = 'time' and "UnitsName"='second')),</v>
      </c>
    </row>
    <row r="548" spans="1:14">
      <c r="A548" t="s">
        <v>16</v>
      </c>
      <c r="B548" s="2">
        <f t="shared" si="56"/>
        <v>41312</v>
      </c>
      <c r="C548" s="1">
        <v>0.37777777777777777</v>
      </c>
      <c r="D548" s="3">
        <f t="shared" si="57"/>
        <v>41312.37777777778</v>
      </c>
      <c r="E548">
        <v>31.495999999999999</v>
      </c>
      <c r="F548" t="s">
        <v>29</v>
      </c>
      <c r="G548">
        <f t="shared" si="58"/>
        <v>31.495999999999999</v>
      </c>
      <c r="H548" s="5">
        <f t="shared" si="59"/>
        <v>41312.37777777778</v>
      </c>
      <c r="I548">
        <f t="shared" si="60"/>
        <v>-5</v>
      </c>
      <c r="J548" t="str">
        <f t="shared" si="61"/>
        <v>nc</v>
      </c>
      <c r="K548" s="6" t="s">
        <v>28</v>
      </c>
      <c r="L548">
        <v>1</v>
      </c>
      <c r="M548" t="s">
        <v>26</v>
      </c>
      <c r="N548" t="str">
        <f t="shared" si="62"/>
        <v>((select max("ResultID") from "ODM2Core"."Results"),31.496,'02/07/2013 09:04:00',-5,'nc','provisional',1,(select "UnitsID" from "ODM2Core"."Units" where "UnitsTypeCV" = 'time' and "UnitsName"='second')),</v>
      </c>
    </row>
    <row r="549" spans="1:14">
      <c r="A549" t="s">
        <v>16</v>
      </c>
      <c r="B549" s="2">
        <f t="shared" si="56"/>
        <v>41312</v>
      </c>
      <c r="C549" s="1">
        <v>0.37847222222222227</v>
      </c>
      <c r="D549" s="3">
        <f t="shared" si="57"/>
        <v>41312.378472222219</v>
      </c>
      <c r="E549">
        <v>31.495999999999999</v>
      </c>
      <c r="F549" t="s">
        <v>29</v>
      </c>
      <c r="G549">
        <f t="shared" si="58"/>
        <v>31.495999999999999</v>
      </c>
      <c r="H549" s="5">
        <f t="shared" si="59"/>
        <v>41312.378472222219</v>
      </c>
      <c r="I549">
        <f t="shared" si="60"/>
        <v>-5</v>
      </c>
      <c r="J549" t="str">
        <f t="shared" si="61"/>
        <v>nc</v>
      </c>
      <c r="K549" s="6" t="s">
        <v>28</v>
      </c>
      <c r="L549">
        <v>1</v>
      </c>
      <c r="M549" t="s">
        <v>26</v>
      </c>
      <c r="N549" t="str">
        <f t="shared" si="62"/>
        <v>((select max("ResultID") from "ODM2Core"."Results"),31.496,'02/07/2013 09:05:00',-5,'nc','provisional',1,(select "UnitsID" from "ODM2Core"."Units" where "UnitsTypeCV" = 'time' and "UnitsName"='second')),</v>
      </c>
    </row>
    <row r="550" spans="1:14">
      <c r="A550" t="s">
        <v>16</v>
      </c>
      <c r="B550" s="2">
        <f t="shared" si="56"/>
        <v>41312</v>
      </c>
      <c r="C550" s="1">
        <v>0.37916666666666665</v>
      </c>
      <c r="D550" s="3">
        <f t="shared" si="57"/>
        <v>41312.379166666666</v>
      </c>
      <c r="E550">
        <v>31.75</v>
      </c>
      <c r="F550" t="s">
        <v>29</v>
      </c>
      <c r="G550">
        <f t="shared" si="58"/>
        <v>31.75</v>
      </c>
      <c r="H550" s="5">
        <f t="shared" si="59"/>
        <v>41312.379166666666</v>
      </c>
      <c r="I550">
        <f t="shared" si="60"/>
        <v>-5</v>
      </c>
      <c r="J550" t="str">
        <f t="shared" si="61"/>
        <v>nc</v>
      </c>
      <c r="K550" s="6" t="s">
        <v>28</v>
      </c>
      <c r="L550">
        <v>1</v>
      </c>
      <c r="M550" t="s">
        <v>26</v>
      </c>
      <c r="N550" t="str">
        <f t="shared" si="62"/>
        <v>((select max("ResultID") from "ODM2Core"."Results"),31.75,'02/07/2013 09:06:00',-5,'nc','provisional',1,(select "UnitsID" from "ODM2Core"."Units" where "UnitsTypeCV" = 'time' and "UnitsName"='second')),</v>
      </c>
    </row>
    <row r="551" spans="1:14">
      <c r="A551" t="s">
        <v>16</v>
      </c>
      <c r="B551" s="2">
        <f t="shared" si="56"/>
        <v>41312</v>
      </c>
      <c r="C551" s="1">
        <v>0.37986111111111115</v>
      </c>
      <c r="D551" s="3">
        <f t="shared" si="57"/>
        <v>41312.379861111112</v>
      </c>
      <c r="E551">
        <v>31.75</v>
      </c>
      <c r="F551" t="s">
        <v>29</v>
      </c>
      <c r="G551">
        <f t="shared" si="58"/>
        <v>31.75</v>
      </c>
      <c r="H551" s="5">
        <f t="shared" si="59"/>
        <v>41312.379861111112</v>
      </c>
      <c r="I551">
        <f t="shared" si="60"/>
        <v>-5</v>
      </c>
      <c r="J551" t="str">
        <f t="shared" si="61"/>
        <v>nc</v>
      </c>
      <c r="K551" s="6" t="s">
        <v>28</v>
      </c>
      <c r="L551">
        <v>1</v>
      </c>
      <c r="M551" t="s">
        <v>26</v>
      </c>
      <c r="N551" t="str">
        <f t="shared" si="62"/>
        <v>((select max("ResultID") from "ODM2Core"."Results"),31.75,'02/07/2013 09:07:00',-5,'nc','provisional',1,(select "UnitsID" from "ODM2Core"."Units" where "UnitsTypeCV" = 'time' and "UnitsName"='second')),</v>
      </c>
    </row>
    <row r="552" spans="1:14">
      <c r="A552" t="s">
        <v>16</v>
      </c>
      <c r="B552" s="2">
        <f t="shared" si="56"/>
        <v>41312</v>
      </c>
      <c r="C552" s="1">
        <v>0.38055555555555554</v>
      </c>
      <c r="D552" s="3">
        <f t="shared" si="57"/>
        <v>41312.380555555559</v>
      </c>
      <c r="E552">
        <v>31.75</v>
      </c>
      <c r="F552" t="s">
        <v>29</v>
      </c>
      <c r="G552">
        <f t="shared" si="58"/>
        <v>31.75</v>
      </c>
      <c r="H552" s="5">
        <f t="shared" si="59"/>
        <v>41312.380555555559</v>
      </c>
      <c r="I552">
        <f t="shared" si="60"/>
        <v>-5</v>
      </c>
      <c r="J552" t="str">
        <f t="shared" si="61"/>
        <v>nc</v>
      </c>
      <c r="K552" s="6" t="s">
        <v>28</v>
      </c>
      <c r="L552">
        <v>1</v>
      </c>
      <c r="M552" t="s">
        <v>26</v>
      </c>
      <c r="N552" t="str">
        <f t="shared" si="62"/>
        <v>((select max("ResultID") from "ODM2Core"."Results"),31.75,'02/07/2013 09:08:00',-5,'nc','provisional',1,(select "UnitsID" from "ODM2Core"."Units" where "UnitsTypeCV" = 'time' and "UnitsName"='second')),</v>
      </c>
    </row>
    <row r="553" spans="1:14">
      <c r="A553" t="s">
        <v>16</v>
      </c>
      <c r="B553" s="2">
        <f t="shared" si="56"/>
        <v>41312</v>
      </c>
      <c r="C553" s="1">
        <v>0.38125000000000003</v>
      </c>
      <c r="D553" s="3">
        <f t="shared" si="57"/>
        <v>41312.381249999999</v>
      </c>
      <c r="E553">
        <v>31.75</v>
      </c>
      <c r="F553" t="s">
        <v>29</v>
      </c>
      <c r="G553">
        <f t="shared" si="58"/>
        <v>31.75</v>
      </c>
      <c r="H553" s="5">
        <f t="shared" si="59"/>
        <v>41312.381249999999</v>
      </c>
      <c r="I553">
        <f t="shared" si="60"/>
        <v>-5</v>
      </c>
      <c r="J553" t="str">
        <f t="shared" si="61"/>
        <v>nc</v>
      </c>
      <c r="K553" s="6" t="s">
        <v>28</v>
      </c>
      <c r="L553">
        <v>1</v>
      </c>
      <c r="M553" t="s">
        <v>26</v>
      </c>
      <c r="N553" t="str">
        <f t="shared" si="62"/>
        <v>((select max("ResultID") from "ODM2Core"."Results"),31.75,'02/07/2013 09:09:00',-5,'nc','provisional',1,(select "UnitsID" from "ODM2Core"."Units" where "UnitsTypeCV" = 'time' and "UnitsName"='second')),</v>
      </c>
    </row>
    <row r="554" spans="1:14">
      <c r="A554" t="s">
        <v>16</v>
      </c>
      <c r="B554" s="2">
        <f t="shared" si="56"/>
        <v>41312</v>
      </c>
      <c r="C554" s="1">
        <v>0.38194444444444442</v>
      </c>
      <c r="D554" s="3">
        <f t="shared" si="57"/>
        <v>41312.381944444445</v>
      </c>
      <c r="E554">
        <v>32.003999999999998</v>
      </c>
      <c r="F554" t="s">
        <v>29</v>
      </c>
      <c r="G554">
        <f t="shared" si="58"/>
        <v>32.003999999999998</v>
      </c>
      <c r="H554" s="5">
        <f t="shared" si="59"/>
        <v>41312.381944444445</v>
      </c>
      <c r="I554">
        <f t="shared" si="60"/>
        <v>-5</v>
      </c>
      <c r="J554" t="str">
        <f t="shared" si="61"/>
        <v>nc</v>
      </c>
      <c r="K554" s="6" t="s">
        <v>28</v>
      </c>
      <c r="L554">
        <v>1</v>
      </c>
      <c r="M554" t="s">
        <v>26</v>
      </c>
      <c r="N554" t="str">
        <f t="shared" si="62"/>
        <v>((select max("ResultID") from "ODM2Core"."Results"),32.004,'02/07/2013 09:10:00',-5,'nc','provisional',1,(select "UnitsID" from "ODM2Core"."Units" where "UnitsTypeCV" = 'time' and "UnitsName"='second')),</v>
      </c>
    </row>
    <row r="555" spans="1:14">
      <c r="A555" t="s">
        <v>16</v>
      </c>
      <c r="B555" s="2">
        <f t="shared" si="56"/>
        <v>41312</v>
      </c>
      <c r="C555" s="1">
        <v>0.38263888888888892</v>
      </c>
      <c r="D555" s="3">
        <f t="shared" si="57"/>
        <v>41312.382638888892</v>
      </c>
      <c r="E555">
        <v>32.003999999999998</v>
      </c>
      <c r="F555" t="s">
        <v>29</v>
      </c>
      <c r="G555">
        <f t="shared" si="58"/>
        <v>32.003999999999998</v>
      </c>
      <c r="H555" s="5">
        <f t="shared" si="59"/>
        <v>41312.382638888892</v>
      </c>
      <c r="I555">
        <f t="shared" si="60"/>
        <v>-5</v>
      </c>
      <c r="J555" t="str">
        <f t="shared" si="61"/>
        <v>nc</v>
      </c>
      <c r="K555" s="6" t="s">
        <v>28</v>
      </c>
      <c r="L555">
        <v>1</v>
      </c>
      <c r="M555" t="s">
        <v>26</v>
      </c>
      <c r="N555" t="str">
        <f t="shared" si="62"/>
        <v>((select max("ResultID") from "ODM2Core"."Results"),32.004,'02/07/2013 09:11:00',-5,'nc','provisional',1,(select "UnitsID" from "ODM2Core"."Units" where "UnitsTypeCV" = 'time' and "UnitsName"='second')),</v>
      </c>
    </row>
    <row r="556" spans="1:14">
      <c r="A556" t="s">
        <v>16</v>
      </c>
      <c r="B556" s="2">
        <f t="shared" si="56"/>
        <v>41312</v>
      </c>
      <c r="C556" s="1">
        <v>0.3833333333333333</v>
      </c>
      <c r="D556" s="3">
        <f t="shared" si="57"/>
        <v>41312.383333333331</v>
      </c>
      <c r="E556">
        <v>32.003999999999998</v>
      </c>
      <c r="F556" t="s">
        <v>29</v>
      </c>
      <c r="G556">
        <f t="shared" si="58"/>
        <v>32.003999999999998</v>
      </c>
      <c r="H556" s="5">
        <f t="shared" si="59"/>
        <v>41312.383333333331</v>
      </c>
      <c r="I556">
        <f t="shared" si="60"/>
        <v>-5</v>
      </c>
      <c r="J556" t="str">
        <f t="shared" si="61"/>
        <v>nc</v>
      </c>
      <c r="K556" s="6" t="s">
        <v>28</v>
      </c>
      <c r="L556">
        <v>1</v>
      </c>
      <c r="M556" t="s">
        <v>26</v>
      </c>
      <c r="N556" t="str">
        <f t="shared" si="62"/>
        <v>((select max("ResultID") from "ODM2Core"."Results"),32.004,'02/07/2013 09:12:00',-5,'nc','provisional',1,(select "UnitsID" from "ODM2Core"."Units" where "UnitsTypeCV" = 'time' and "UnitsName"='second')),</v>
      </c>
    </row>
    <row r="557" spans="1:14">
      <c r="A557" t="s">
        <v>16</v>
      </c>
      <c r="B557" s="2">
        <f t="shared" si="56"/>
        <v>41312</v>
      </c>
      <c r="C557" s="1">
        <v>0.3840277777777778</v>
      </c>
      <c r="D557" s="3">
        <f t="shared" si="57"/>
        <v>41312.384027777778</v>
      </c>
      <c r="E557">
        <v>32.003999999999998</v>
      </c>
      <c r="F557" t="s">
        <v>29</v>
      </c>
      <c r="G557">
        <f t="shared" si="58"/>
        <v>32.003999999999998</v>
      </c>
      <c r="H557" s="5">
        <f t="shared" si="59"/>
        <v>41312.384027777778</v>
      </c>
      <c r="I557">
        <f t="shared" si="60"/>
        <v>-5</v>
      </c>
      <c r="J557" t="str">
        <f t="shared" si="61"/>
        <v>nc</v>
      </c>
      <c r="K557" s="6" t="s">
        <v>28</v>
      </c>
      <c r="L557">
        <v>1</v>
      </c>
      <c r="M557" t="s">
        <v>26</v>
      </c>
      <c r="N557" t="str">
        <f t="shared" si="62"/>
        <v>((select max("ResultID") from "ODM2Core"."Results"),32.004,'02/07/2013 09:13:00',-5,'nc','provisional',1,(select "UnitsID" from "ODM2Core"."Units" where "UnitsTypeCV" = 'time' and "UnitsName"='second')),</v>
      </c>
    </row>
    <row r="558" spans="1:14">
      <c r="A558" t="s">
        <v>16</v>
      </c>
      <c r="B558" s="2">
        <f t="shared" si="56"/>
        <v>41312</v>
      </c>
      <c r="C558" s="1">
        <v>0.38472222222222219</v>
      </c>
      <c r="D558" s="3">
        <f t="shared" si="57"/>
        <v>41312.384722222225</v>
      </c>
      <c r="E558">
        <v>32.003999999999998</v>
      </c>
      <c r="F558" t="s">
        <v>29</v>
      </c>
      <c r="G558">
        <f t="shared" si="58"/>
        <v>32.003999999999998</v>
      </c>
      <c r="H558" s="5">
        <f t="shared" si="59"/>
        <v>41312.384722222225</v>
      </c>
      <c r="I558">
        <f t="shared" si="60"/>
        <v>-5</v>
      </c>
      <c r="J558" t="str">
        <f t="shared" si="61"/>
        <v>nc</v>
      </c>
      <c r="K558" s="6" t="s">
        <v>28</v>
      </c>
      <c r="L558">
        <v>1</v>
      </c>
      <c r="M558" t="s">
        <v>26</v>
      </c>
      <c r="N558" t="str">
        <f t="shared" si="62"/>
        <v>((select max("ResultID") from "ODM2Core"."Results"),32.004,'02/07/2013 09:14:00',-5,'nc','provisional',1,(select "UnitsID" from "ODM2Core"."Units" where "UnitsTypeCV" = 'time' and "UnitsName"='second')),</v>
      </c>
    </row>
    <row r="559" spans="1:14">
      <c r="A559" t="s">
        <v>16</v>
      </c>
      <c r="B559" s="2">
        <f t="shared" si="56"/>
        <v>41312</v>
      </c>
      <c r="C559" s="1">
        <v>0.38541666666666669</v>
      </c>
      <c r="D559" s="3">
        <f t="shared" si="57"/>
        <v>41312.385416666664</v>
      </c>
      <c r="E559">
        <v>32.258000000000003</v>
      </c>
      <c r="F559" t="s">
        <v>29</v>
      </c>
      <c r="G559">
        <f t="shared" si="58"/>
        <v>32.258000000000003</v>
      </c>
      <c r="H559" s="5">
        <f t="shared" si="59"/>
        <v>41312.385416666664</v>
      </c>
      <c r="I559">
        <f t="shared" si="60"/>
        <v>-5</v>
      </c>
      <c r="J559" t="str">
        <f t="shared" si="61"/>
        <v>nc</v>
      </c>
      <c r="K559" s="6" t="s">
        <v>28</v>
      </c>
      <c r="L559">
        <v>1</v>
      </c>
      <c r="M559" t="s">
        <v>26</v>
      </c>
      <c r="N559" t="str">
        <f t="shared" si="62"/>
        <v>((select max("ResultID") from "ODM2Core"."Results"),32.258,'02/07/2013 09:15:00',-5,'nc','provisional',1,(select "UnitsID" from "ODM2Core"."Units" where "UnitsTypeCV" = 'time' and "UnitsName"='second')),</v>
      </c>
    </row>
    <row r="560" spans="1:14">
      <c r="A560" t="s">
        <v>16</v>
      </c>
      <c r="B560" s="2">
        <f t="shared" si="56"/>
        <v>41312</v>
      </c>
      <c r="C560" s="1">
        <v>0.38611111111111113</v>
      </c>
      <c r="D560" s="3">
        <f t="shared" si="57"/>
        <v>41312.386111111111</v>
      </c>
      <c r="E560">
        <v>32.258000000000003</v>
      </c>
      <c r="F560" t="s">
        <v>29</v>
      </c>
      <c r="G560">
        <f t="shared" si="58"/>
        <v>32.258000000000003</v>
      </c>
      <c r="H560" s="5">
        <f t="shared" si="59"/>
        <v>41312.386111111111</v>
      </c>
      <c r="I560">
        <f t="shared" si="60"/>
        <v>-5</v>
      </c>
      <c r="J560" t="str">
        <f t="shared" si="61"/>
        <v>nc</v>
      </c>
      <c r="K560" s="6" t="s">
        <v>28</v>
      </c>
      <c r="L560">
        <v>1</v>
      </c>
      <c r="M560" t="s">
        <v>26</v>
      </c>
      <c r="N560" t="str">
        <f t="shared" si="62"/>
        <v>((select max("ResultID") from "ODM2Core"."Results"),32.258,'02/07/2013 09:16:00',-5,'nc','provisional',1,(select "UnitsID" from "ODM2Core"."Units" where "UnitsTypeCV" = 'time' and "UnitsName"='second')),</v>
      </c>
    </row>
    <row r="561" spans="1:14">
      <c r="A561" t="s">
        <v>16</v>
      </c>
      <c r="B561" s="2">
        <f t="shared" si="56"/>
        <v>41312</v>
      </c>
      <c r="C561" s="1">
        <v>0.38680555555555557</v>
      </c>
      <c r="D561" s="3">
        <f t="shared" si="57"/>
        <v>41312.386805555558</v>
      </c>
      <c r="E561">
        <v>32.258000000000003</v>
      </c>
      <c r="F561" t="s">
        <v>29</v>
      </c>
      <c r="G561">
        <f t="shared" si="58"/>
        <v>32.258000000000003</v>
      </c>
      <c r="H561" s="5">
        <f t="shared" si="59"/>
        <v>41312.386805555558</v>
      </c>
      <c r="I561">
        <f t="shared" si="60"/>
        <v>-5</v>
      </c>
      <c r="J561" t="str">
        <f t="shared" si="61"/>
        <v>nc</v>
      </c>
      <c r="K561" s="6" t="s">
        <v>28</v>
      </c>
      <c r="L561">
        <v>1</v>
      </c>
      <c r="M561" t="s">
        <v>26</v>
      </c>
      <c r="N561" t="str">
        <f t="shared" si="62"/>
        <v>((select max("ResultID") from "ODM2Core"."Results"),32.258,'02/07/2013 09:17:00',-5,'nc','provisional',1,(select "UnitsID" from "ODM2Core"."Units" where "UnitsTypeCV" = 'time' and "UnitsName"='second')),</v>
      </c>
    </row>
    <row r="562" spans="1:14">
      <c r="A562" t="s">
        <v>16</v>
      </c>
      <c r="B562" s="2">
        <f t="shared" si="56"/>
        <v>41312</v>
      </c>
      <c r="C562" s="1">
        <v>0.38750000000000001</v>
      </c>
      <c r="D562" s="3">
        <f t="shared" si="57"/>
        <v>41312.387499999997</v>
      </c>
      <c r="E562">
        <v>32.258000000000003</v>
      </c>
      <c r="F562" t="s">
        <v>29</v>
      </c>
      <c r="G562">
        <f t="shared" si="58"/>
        <v>32.258000000000003</v>
      </c>
      <c r="H562" s="5">
        <f t="shared" si="59"/>
        <v>41312.387499999997</v>
      </c>
      <c r="I562">
        <f t="shared" si="60"/>
        <v>-5</v>
      </c>
      <c r="J562" t="str">
        <f t="shared" si="61"/>
        <v>nc</v>
      </c>
      <c r="K562" s="6" t="s">
        <v>28</v>
      </c>
      <c r="L562">
        <v>1</v>
      </c>
      <c r="M562" t="s">
        <v>26</v>
      </c>
      <c r="N562" t="str">
        <f t="shared" si="62"/>
        <v>((select max("ResultID") from "ODM2Core"."Results"),32.258,'02/07/2013 09:18:00',-5,'nc','provisional',1,(select "UnitsID" from "ODM2Core"."Units" where "UnitsTypeCV" = 'time' and "UnitsName"='second')),</v>
      </c>
    </row>
    <row r="563" spans="1:14">
      <c r="A563" t="s">
        <v>16</v>
      </c>
      <c r="B563" s="2">
        <f t="shared" si="56"/>
        <v>41312</v>
      </c>
      <c r="C563" s="1">
        <v>0.38819444444444445</v>
      </c>
      <c r="D563" s="3">
        <f t="shared" si="57"/>
        <v>41312.388194444444</v>
      </c>
      <c r="E563">
        <v>32.258000000000003</v>
      </c>
      <c r="F563" t="s">
        <v>29</v>
      </c>
      <c r="G563">
        <f t="shared" si="58"/>
        <v>32.258000000000003</v>
      </c>
      <c r="H563" s="5">
        <f t="shared" si="59"/>
        <v>41312.388194444444</v>
      </c>
      <c r="I563">
        <f t="shared" si="60"/>
        <v>-5</v>
      </c>
      <c r="J563" t="str">
        <f t="shared" si="61"/>
        <v>nc</v>
      </c>
      <c r="K563" s="6" t="s">
        <v>28</v>
      </c>
      <c r="L563">
        <v>1</v>
      </c>
      <c r="M563" t="s">
        <v>26</v>
      </c>
      <c r="N563" t="str">
        <f t="shared" si="62"/>
        <v>((select max("ResultID") from "ODM2Core"."Results"),32.258,'02/07/2013 09:19:00',-5,'nc','provisional',1,(select "UnitsID" from "ODM2Core"."Units" where "UnitsTypeCV" = 'time' and "UnitsName"='second')),</v>
      </c>
    </row>
    <row r="564" spans="1:14">
      <c r="A564" t="s">
        <v>16</v>
      </c>
      <c r="B564" s="2">
        <f t="shared" si="56"/>
        <v>41312</v>
      </c>
      <c r="C564" s="1">
        <v>0.3888888888888889</v>
      </c>
      <c r="D564" s="3">
        <f t="shared" si="57"/>
        <v>41312.388888888891</v>
      </c>
      <c r="E564">
        <v>32.512</v>
      </c>
      <c r="F564" t="s">
        <v>29</v>
      </c>
      <c r="G564">
        <f t="shared" si="58"/>
        <v>32.512</v>
      </c>
      <c r="H564" s="5">
        <f t="shared" si="59"/>
        <v>41312.388888888891</v>
      </c>
      <c r="I564">
        <f t="shared" si="60"/>
        <v>-5</v>
      </c>
      <c r="J564" t="str">
        <f t="shared" si="61"/>
        <v>nc</v>
      </c>
      <c r="K564" s="6" t="s">
        <v>28</v>
      </c>
      <c r="L564">
        <v>1</v>
      </c>
      <c r="M564" t="s">
        <v>26</v>
      </c>
      <c r="N564" t="str">
        <f t="shared" si="62"/>
        <v>((select max("ResultID") from "ODM2Core"."Results"),32.512,'02/07/2013 09:20:00',-5,'nc','provisional',1,(select "UnitsID" from "ODM2Core"."Units" where "UnitsTypeCV" = 'time' and "UnitsName"='second')),</v>
      </c>
    </row>
    <row r="565" spans="1:14">
      <c r="A565" t="s">
        <v>16</v>
      </c>
      <c r="B565" s="2">
        <f t="shared" si="56"/>
        <v>41312</v>
      </c>
      <c r="C565" s="1">
        <v>0.38958333333333334</v>
      </c>
      <c r="D565" s="3">
        <f t="shared" si="57"/>
        <v>41312.38958333333</v>
      </c>
      <c r="E565">
        <v>32.512</v>
      </c>
      <c r="F565" t="s">
        <v>29</v>
      </c>
      <c r="G565">
        <f t="shared" si="58"/>
        <v>32.512</v>
      </c>
      <c r="H565" s="5">
        <f t="shared" si="59"/>
        <v>41312.38958333333</v>
      </c>
      <c r="I565">
        <f t="shared" si="60"/>
        <v>-5</v>
      </c>
      <c r="J565" t="str">
        <f t="shared" si="61"/>
        <v>nc</v>
      </c>
      <c r="K565" s="6" t="s">
        <v>28</v>
      </c>
      <c r="L565">
        <v>1</v>
      </c>
      <c r="M565" t="s">
        <v>26</v>
      </c>
      <c r="N565" t="str">
        <f t="shared" si="62"/>
        <v>((select max("ResultID") from "ODM2Core"."Results"),32.512,'02/07/2013 09:21:00',-5,'nc','provisional',1,(select "UnitsID" from "ODM2Core"."Units" where "UnitsTypeCV" = 'time' and "UnitsName"='second')),</v>
      </c>
    </row>
    <row r="566" spans="1:14">
      <c r="A566" t="s">
        <v>16</v>
      </c>
      <c r="B566" s="2">
        <f t="shared" si="56"/>
        <v>41312</v>
      </c>
      <c r="C566" s="1">
        <v>0.39027777777777778</v>
      </c>
      <c r="D566" s="3">
        <f t="shared" si="57"/>
        <v>41312.390277777777</v>
      </c>
      <c r="E566">
        <v>32.512</v>
      </c>
      <c r="F566" t="s">
        <v>29</v>
      </c>
      <c r="G566">
        <f t="shared" si="58"/>
        <v>32.512</v>
      </c>
      <c r="H566" s="5">
        <f t="shared" si="59"/>
        <v>41312.390277777777</v>
      </c>
      <c r="I566">
        <f t="shared" si="60"/>
        <v>-5</v>
      </c>
      <c r="J566" t="str">
        <f t="shared" si="61"/>
        <v>nc</v>
      </c>
      <c r="K566" s="6" t="s">
        <v>28</v>
      </c>
      <c r="L566">
        <v>1</v>
      </c>
      <c r="M566" t="s">
        <v>26</v>
      </c>
      <c r="N566" t="str">
        <f t="shared" si="62"/>
        <v>((select max("ResultID") from "ODM2Core"."Results"),32.512,'02/07/2013 09:22:00',-5,'nc','provisional',1,(select "UnitsID" from "ODM2Core"."Units" where "UnitsTypeCV" = 'time' and "UnitsName"='second')),</v>
      </c>
    </row>
    <row r="567" spans="1:14">
      <c r="A567" t="s">
        <v>16</v>
      </c>
      <c r="B567" s="2">
        <f t="shared" si="56"/>
        <v>41312</v>
      </c>
      <c r="C567" s="1">
        <v>0.39097222222222222</v>
      </c>
      <c r="D567" s="3">
        <f t="shared" si="57"/>
        <v>41312.390972222223</v>
      </c>
      <c r="E567">
        <v>32.512</v>
      </c>
      <c r="F567" t="s">
        <v>29</v>
      </c>
      <c r="G567">
        <f t="shared" si="58"/>
        <v>32.512</v>
      </c>
      <c r="H567" s="5">
        <f t="shared" si="59"/>
        <v>41312.390972222223</v>
      </c>
      <c r="I567">
        <f t="shared" si="60"/>
        <v>-5</v>
      </c>
      <c r="J567" t="str">
        <f t="shared" si="61"/>
        <v>nc</v>
      </c>
      <c r="K567" s="6" t="s">
        <v>28</v>
      </c>
      <c r="L567">
        <v>1</v>
      </c>
      <c r="M567" t="s">
        <v>26</v>
      </c>
      <c r="N567" t="str">
        <f t="shared" si="62"/>
        <v>((select max("ResultID") from "ODM2Core"."Results"),32.512,'02/07/2013 09:23:00',-5,'nc','provisional',1,(select "UnitsID" from "ODM2Core"."Units" where "UnitsTypeCV" = 'time' and "UnitsName"='second')),</v>
      </c>
    </row>
    <row r="568" spans="1:14">
      <c r="A568" t="s">
        <v>16</v>
      </c>
      <c r="B568" s="2">
        <f t="shared" si="56"/>
        <v>41312</v>
      </c>
      <c r="C568" s="1">
        <v>0.39166666666666666</v>
      </c>
      <c r="D568" s="3">
        <f t="shared" si="57"/>
        <v>41312.39166666667</v>
      </c>
      <c r="E568">
        <v>32.765999999999998</v>
      </c>
      <c r="F568" t="s">
        <v>29</v>
      </c>
      <c r="G568">
        <f t="shared" si="58"/>
        <v>32.765999999999998</v>
      </c>
      <c r="H568" s="5">
        <f t="shared" si="59"/>
        <v>41312.39166666667</v>
      </c>
      <c r="I568">
        <f t="shared" si="60"/>
        <v>-5</v>
      </c>
      <c r="J568" t="str">
        <f t="shared" si="61"/>
        <v>nc</v>
      </c>
      <c r="K568" s="6" t="s">
        <v>28</v>
      </c>
      <c r="L568">
        <v>1</v>
      </c>
      <c r="M568" t="s">
        <v>26</v>
      </c>
      <c r="N568" t="str">
        <f t="shared" si="62"/>
        <v>((select max("ResultID") from "ODM2Core"."Results"),32.766,'02/07/2013 09:24:00',-5,'nc','provisional',1,(select "UnitsID" from "ODM2Core"."Units" where "UnitsTypeCV" = 'time' and "UnitsName"='second')),</v>
      </c>
    </row>
    <row r="569" spans="1:14">
      <c r="A569" t="s">
        <v>16</v>
      </c>
      <c r="B569" s="2">
        <f t="shared" si="56"/>
        <v>41312</v>
      </c>
      <c r="C569" s="1">
        <v>0.3923611111111111</v>
      </c>
      <c r="D569" s="3">
        <f t="shared" si="57"/>
        <v>41312.392361111109</v>
      </c>
      <c r="E569">
        <v>32.765999999999998</v>
      </c>
      <c r="F569" t="s">
        <v>29</v>
      </c>
      <c r="G569">
        <f t="shared" si="58"/>
        <v>32.765999999999998</v>
      </c>
      <c r="H569" s="5">
        <f t="shared" si="59"/>
        <v>41312.392361111109</v>
      </c>
      <c r="I569">
        <f t="shared" si="60"/>
        <v>-5</v>
      </c>
      <c r="J569" t="str">
        <f t="shared" si="61"/>
        <v>nc</v>
      </c>
      <c r="K569" s="6" t="s">
        <v>28</v>
      </c>
      <c r="L569">
        <v>1</v>
      </c>
      <c r="M569" t="s">
        <v>26</v>
      </c>
      <c r="N569" t="str">
        <f t="shared" si="62"/>
        <v>((select max("ResultID") from "ODM2Core"."Results"),32.766,'02/07/2013 09:25:00',-5,'nc','provisional',1,(select "UnitsID" from "ODM2Core"."Units" where "UnitsTypeCV" = 'time' and "UnitsName"='second')),</v>
      </c>
    </row>
    <row r="570" spans="1:14">
      <c r="A570" t="s">
        <v>16</v>
      </c>
      <c r="B570" s="2">
        <f t="shared" si="56"/>
        <v>41312</v>
      </c>
      <c r="C570" s="1">
        <v>0.39305555555555555</v>
      </c>
      <c r="D570" s="3">
        <f t="shared" si="57"/>
        <v>41312.393055555556</v>
      </c>
      <c r="E570">
        <v>32.765999999999998</v>
      </c>
      <c r="F570" t="s">
        <v>29</v>
      </c>
      <c r="G570">
        <f t="shared" si="58"/>
        <v>32.765999999999998</v>
      </c>
      <c r="H570" s="5">
        <f t="shared" si="59"/>
        <v>41312.393055555556</v>
      </c>
      <c r="I570">
        <f t="shared" si="60"/>
        <v>-5</v>
      </c>
      <c r="J570" t="str">
        <f t="shared" si="61"/>
        <v>nc</v>
      </c>
      <c r="K570" s="6" t="s">
        <v>28</v>
      </c>
      <c r="L570">
        <v>1</v>
      </c>
      <c r="M570" t="s">
        <v>26</v>
      </c>
      <c r="N570" t="str">
        <f t="shared" si="62"/>
        <v>((select max("ResultID") from "ODM2Core"."Results"),32.766,'02/07/2013 09:26:00',-5,'nc','provisional',1,(select "UnitsID" from "ODM2Core"."Units" where "UnitsTypeCV" = 'time' and "UnitsName"='second')),</v>
      </c>
    </row>
    <row r="571" spans="1:14">
      <c r="A571" t="s">
        <v>16</v>
      </c>
      <c r="B571" s="2">
        <f t="shared" si="56"/>
        <v>41312</v>
      </c>
      <c r="C571" s="1">
        <v>0.39374999999999999</v>
      </c>
      <c r="D571" s="3">
        <f t="shared" si="57"/>
        <v>41312.393750000003</v>
      </c>
      <c r="E571">
        <v>32.765999999999998</v>
      </c>
      <c r="F571" t="s">
        <v>29</v>
      </c>
      <c r="G571">
        <f t="shared" si="58"/>
        <v>32.765999999999998</v>
      </c>
      <c r="H571" s="5">
        <f t="shared" si="59"/>
        <v>41312.393750000003</v>
      </c>
      <c r="I571">
        <f t="shared" si="60"/>
        <v>-5</v>
      </c>
      <c r="J571" t="str">
        <f t="shared" si="61"/>
        <v>nc</v>
      </c>
      <c r="K571" s="6" t="s">
        <v>28</v>
      </c>
      <c r="L571">
        <v>1</v>
      </c>
      <c r="M571" t="s">
        <v>26</v>
      </c>
      <c r="N571" t="str">
        <f t="shared" si="62"/>
        <v>((select max("ResultID") from "ODM2Core"."Results"),32.766,'02/07/2013 09:27:00',-5,'nc','provisional',1,(select "UnitsID" from "ODM2Core"."Units" where "UnitsTypeCV" = 'time' and "UnitsName"='second')),</v>
      </c>
    </row>
    <row r="572" spans="1:14">
      <c r="A572" t="s">
        <v>16</v>
      </c>
      <c r="B572" s="2">
        <f t="shared" si="56"/>
        <v>41312</v>
      </c>
      <c r="C572" s="1">
        <v>0.39444444444444443</v>
      </c>
      <c r="D572" s="3">
        <f t="shared" si="57"/>
        <v>41312.394444444442</v>
      </c>
      <c r="E572">
        <v>32.765999999999998</v>
      </c>
      <c r="F572" t="s">
        <v>29</v>
      </c>
      <c r="G572">
        <f t="shared" si="58"/>
        <v>32.765999999999998</v>
      </c>
      <c r="H572" s="5">
        <f t="shared" si="59"/>
        <v>41312.394444444442</v>
      </c>
      <c r="I572">
        <f t="shared" si="60"/>
        <v>-5</v>
      </c>
      <c r="J572" t="str">
        <f t="shared" si="61"/>
        <v>nc</v>
      </c>
      <c r="K572" s="6" t="s">
        <v>28</v>
      </c>
      <c r="L572">
        <v>1</v>
      </c>
      <c r="M572" t="s">
        <v>26</v>
      </c>
      <c r="N572" t="str">
        <f t="shared" si="62"/>
        <v>((select max("ResultID") from "ODM2Core"."Results"),32.766,'02/07/2013 09:28:00',-5,'nc','provisional',1,(select "UnitsID" from "ODM2Core"."Units" where "UnitsTypeCV" = 'time' and "UnitsName"='second')),</v>
      </c>
    </row>
    <row r="573" spans="1:14">
      <c r="A573" t="s">
        <v>16</v>
      </c>
      <c r="B573" s="2">
        <f t="shared" si="56"/>
        <v>41312</v>
      </c>
      <c r="C573" s="1">
        <v>0.39513888888888887</v>
      </c>
      <c r="D573" s="3">
        <f t="shared" si="57"/>
        <v>41312.395138888889</v>
      </c>
      <c r="E573">
        <v>32.765999999999998</v>
      </c>
      <c r="F573" t="s">
        <v>29</v>
      </c>
      <c r="G573">
        <f t="shared" si="58"/>
        <v>32.765999999999998</v>
      </c>
      <c r="H573" s="5">
        <f t="shared" si="59"/>
        <v>41312.395138888889</v>
      </c>
      <c r="I573">
        <f t="shared" si="60"/>
        <v>-5</v>
      </c>
      <c r="J573" t="str">
        <f t="shared" si="61"/>
        <v>nc</v>
      </c>
      <c r="K573" s="6" t="s">
        <v>28</v>
      </c>
      <c r="L573">
        <v>1</v>
      </c>
      <c r="M573" t="s">
        <v>26</v>
      </c>
      <c r="N573" t="str">
        <f t="shared" si="62"/>
        <v>((select max("ResultID") from "ODM2Core"."Results"),32.766,'02/07/2013 09:29:00',-5,'nc','provisional',1,(select "UnitsID" from "ODM2Core"."Units" where "UnitsTypeCV" = 'time' and "UnitsName"='second')),</v>
      </c>
    </row>
    <row r="574" spans="1:14">
      <c r="A574" t="s">
        <v>16</v>
      </c>
      <c r="B574" s="2">
        <f t="shared" si="56"/>
        <v>41312</v>
      </c>
      <c r="C574" s="1">
        <v>0.39583333333333331</v>
      </c>
      <c r="D574" s="3">
        <f t="shared" si="57"/>
        <v>41312.395833333336</v>
      </c>
      <c r="E574">
        <v>32.765999999999998</v>
      </c>
      <c r="F574" t="s">
        <v>29</v>
      </c>
      <c r="G574">
        <f t="shared" si="58"/>
        <v>32.765999999999998</v>
      </c>
      <c r="H574" s="5">
        <f t="shared" si="59"/>
        <v>41312.395833333336</v>
      </c>
      <c r="I574">
        <f t="shared" si="60"/>
        <v>-5</v>
      </c>
      <c r="J574" t="str">
        <f t="shared" si="61"/>
        <v>nc</v>
      </c>
      <c r="K574" s="6" t="s">
        <v>28</v>
      </c>
      <c r="L574">
        <v>1</v>
      </c>
      <c r="M574" t="s">
        <v>26</v>
      </c>
      <c r="N574" t="str">
        <f t="shared" si="62"/>
        <v>((select max("ResultID") from "ODM2Core"."Results"),32.766,'02/07/2013 09:30:00',-5,'nc','provisional',1,(select "UnitsID" from "ODM2Core"."Units" where "UnitsTypeCV" = 'time' and "UnitsName"='second')),</v>
      </c>
    </row>
    <row r="575" spans="1:14">
      <c r="A575" t="s">
        <v>16</v>
      </c>
      <c r="B575" s="2">
        <f t="shared" si="56"/>
        <v>41312</v>
      </c>
      <c r="C575" s="1">
        <v>0.39652777777777781</v>
      </c>
      <c r="D575" s="3">
        <f t="shared" si="57"/>
        <v>41312.396527777775</v>
      </c>
      <c r="E575">
        <v>32.765999999999998</v>
      </c>
      <c r="F575" t="s">
        <v>29</v>
      </c>
      <c r="G575">
        <f t="shared" si="58"/>
        <v>32.765999999999998</v>
      </c>
      <c r="H575" s="5">
        <f t="shared" si="59"/>
        <v>41312.396527777775</v>
      </c>
      <c r="I575">
        <f t="shared" si="60"/>
        <v>-5</v>
      </c>
      <c r="J575" t="str">
        <f t="shared" si="61"/>
        <v>nc</v>
      </c>
      <c r="K575" s="6" t="s">
        <v>28</v>
      </c>
      <c r="L575">
        <v>1</v>
      </c>
      <c r="M575" t="s">
        <v>26</v>
      </c>
      <c r="N575" t="str">
        <f t="shared" si="62"/>
        <v>((select max("ResultID") from "ODM2Core"."Results"),32.766,'02/07/2013 09:31:00',-5,'nc','provisional',1,(select "UnitsID" from "ODM2Core"."Units" where "UnitsTypeCV" = 'time' and "UnitsName"='second')),</v>
      </c>
    </row>
    <row r="576" spans="1:14">
      <c r="A576" t="s">
        <v>16</v>
      </c>
      <c r="B576" s="2">
        <f t="shared" si="56"/>
        <v>41312</v>
      </c>
      <c r="C576" s="1">
        <v>0.3972222222222222</v>
      </c>
      <c r="D576" s="3">
        <f t="shared" si="57"/>
        <v>41312.397222222222</v>
      </c>
      <c r="E576">
        <v>32.765999999999998</v>
      </c>
      <c r="F576" t="s">
        <v>29</v>
      </c>
      <c r="G576">
        <f t="shared" si="58"/>
        <v>32.765999999999998</v>
      </c>
      <c r="H576" s="5">
        <f t="shared" si="59"/>
        <v>41312.397222222222</v>
      </c>
      <c r="I576">
        <f t="shared" si="60"/>
        <v>-5</v>
      </c>
      <c r="J576" t="str">
        <f t="shared" si="61"/>
        <v>nc</v>
      </c>
      <c r="K576" s="6" t="s">
        <v>28</v>
      </c>
      <c r="L576">
        <v>1</v>
      </c>
      <c r="M576" t="s">
        <v>26</v>
      </c>
      <c r="N576" t="str">
        <f t="shared" si="62"/>
        <v>((select max("ResultID") from "ODM2Core"."Results"),32.766,'02/07/2013 09:32:00',-5,'nc','provisional',1,(select "UnitsID" from "ODM2Core"."Units" where "UnitsTypeCV" = 'time' and "UnitsName"='second')),</v>
      </c>
    </row>
    <row r="577" spans="1:14">
      <c r="A577" t="s">
        <v>16</v>
      </c>
      <c r="B577" s="2">
        <f t="shared" si="56"/>
        <v>41312</v>
      </c>
      <c r="C577" s="1">
        <v>0.3979166666666667</v>
      </c>
      <c r="D577" s="3">
        <f t="shared" si="57"/>
        <v>41312.397916666669</v>
      </c>
      <c r="E577">
        <v>32.765999999999998</v>
      </c>
      <c r="F577" t="s">
        <v>29</v>
      </c>
      <c r="G577">
        <f t="shared" si="58"/>
        <v>32.765999999999998</v>
      </c>
      <c r="H577" s="5">
        <f t="shared" si="59"/>
        <v>41312.397916666669</v>
      </c>
      <c r="I577">
        <f t="shared" si="60"/>
        <v>-5</v>
      </c>
      <c r="J577" t="str">
        <f t="shared" si="61"/>
        <v>nc</v>
      </c>
      <c r="K577" s="6" t="s">
        <v>28</v>
      </c>
      <c r="L577">
        <v>1</v>
      </c>
      <c r="M577" t="s">
        <v>26</v>
      </c>
      <c r="N577" t="str">
        <f t="shared" si="62"/>
        <v>((select max("ResultID") from "ODM2Core"."Results"),32.766,'02/07/2013 09:33:00',-5,'nc','provisional',1,(select "UnitsID" from "ODM2Core"."Units" where "UnitsTypeCV" = 'time' and "UnitsName"='second')),</v>
      </c>
    </row>
    <row r="578" spans="1:14">
      <c r="A578" t="s">
        <v>16</v>
      </c>
      <c r="B578" s="2">
        <f t="shared" si="56"/>
        <v>41312</v>
      </c>
      <c r="C578" s="1">
        <v>0.39861111111111108</v>
      </c>
      <c r="D578" s="3">
        <f t="shared" si="57"/>
        <v>41312.398611111108</v>
      </c>
      <c r="E578">
        <v>32.765999999999998</v>
      </c>
      <c r="F578" t="s">
        <v>29</v>
      </c>
      <c r="G578">
        <f t="shared" si="58"/>
        <v>32.765999999999998</v>
      </c>
      <c r="H578" s="5">
        <f t="shared" si="59"/>
        <v>41312.398611111108</v>
      </c>
      <c r="I578">
        <f t="shared" si="60"/>
        <v>-5</v>
      </c>
      <c r="J578" t="str">
        <f t="shared" si="61"/>
        <v>nc</v>
      </c>
      <c r="K578" s="6" t="s">
        <v>28</v>
      </c>
      <c r="L578">
        <v>1</v>
      </c>
      <c r="M578" t="s">
        <v>26</v>
      </c>
      <c r="N578" t="str">
        <f t="shared" si="62"/>
        <v>((select max("ResultID") from "ODM2Core"."Results"),32.766,'02/07/2013 09:34:00',-5,'nc','provisional',1,(select "UnitsID" from "ODM2Core"."Units" where "UnitsTypeCV" = 'time' and "UnitsName"='second')),</v>
      </c>
    </row>
    <row r="579" spans="1:14">
      <c r="A579" t="s">
        <v>16</v>
      </c>
      <c r="B579" s="2">
        <f t="shared" si="56"/>
        <v>41312</v>
      </c>
      <c r="C579" s="1">
        <v>0.39930555555555558</v>
      </c>
      <c r="D579" s="3">
        <f t="shared" si="57"/>
        <v>41312.399305555555</v>
      </c>
      <c r="E579">
        <v>32.765999999999998</v>
      </c>
      <c r="F579" t="s">
        <v>29</v>
      </c>
      <c r="G579">
        <f t="shared" si="58"/>
        <v>32.765999999999998</v>
      </c>
      <c r="H579" s="5">
        <f t="shared" si="59"/>
        <v>41312.399305555555</v>
      </c>
      <c r="I579">
        <f t="shared" si="60"/>
        <v>-5</v>
      </c>
      <c r="J579" t="str">
        <f t="shared" si="61"/>
        <v>nc</v>
      </c>
      <c r="K579" s="6" t="s">
        <v>28</v>
      </c>
      <c r="L579">
        <v>1</v>
      </c>
      <c r="M579" t="s">
        <v>26</v>
      </c>
      <c r="N579" t="str">
        <f t="shared" si="62"/>
        <v>((select max("ResultID") from "ODM2Core"."Results"),32.766,'02/07/2013 09:35:00',-5,'nc','provisional',1,(select "UnitsID" from "ODM2Core"."Units" where "UnitsTypeCV" = 'time' and "UnitsName"='second')),</v>
      </c>
    </row>
    <row r="580" spans="1:14">
      <c r="A580" t="s">
        <v>16</v>
      </c>
      <c r="B580" s="2">
        <f t="shared" si="56"/>
        <v>41312</v>
      </c>
      <c r="C580" s="1">
        <v>0.39999999999999997</v>
      </c>
      <c r="D580" s="3">
        <f t="shared" si="57"/>
        <v>41312.400000000001</v>
      </c>
      <c r="E580">
        <v>32.765999999999998</v>
      </c>
      <c r="F580" t="s">
        <v>29</v>
      </c>
      <c r="G580">
        <f t="shared" si="58"/>
        <v>32.765999999999998</v>
      </c>
      <c r="H580" s="5">
        <f t="shared" si="59"/>
        <v>41312.400000000001</v>
      </c>
      <c r="I580">
        <f t="shared" si="60"/>
        <v>-5</v>
      </c>
      <c r="J580" t="str">
        <f t="shared" si="61"/>
        <v>nc</v>
      </c>
      <c r="K580" s="6" t="s">
        <v>28</v>
      </c>
      <c r="L580">
        <v>1</v>
      </c>
      <c r="M580" t="s">
        <v>26</v>
      </c>
      <c r="N580" t="str">
        <f t="shared" si="62"/>
        <v>((select max("ResultID") from "ODM2Core"."Results"),32.766,'02/07/2013 09:36:00',-5,'nc','provisional',1,(select "UnitsID" from "ODM2Core"."Units" where "UnitsTypeCV" = 'time' and "UnitsName"='second')),</v>
      </c>
    </row>
    <row r="581" spans="1:14">
      <c r="A581" t="s">
        <v>16</v>
      </c>
      <c r="B581" s="2">
        <f t="shared" ref="B581:B584" si="63">DATE(2013,2,7)</f>
        <v>41312</v>
      </c>
      <c r="C581" s="1">
        <v>0.40069444444444446</v>
      </c>
      <c r="D581" s="3">
        <f t="shared" ref="D581:D644" si="64">B581+C581</f>
        <v>41312.400694444441</v>
      </c>
      <c r="E581">
        <v>32.765999999999998</v>
      </c>
      <c r="F581" t="s">
        <v>29</v>
      </c>
      <c r="G581">
        <f t="shared" ref="G581:G584" si="65">E581</f>
        <v>32.765999999999998</v>
      </c>
      <c r="H581" s="5">
        <f t="shared" ref="H581:H584" si="66">D581</f>
        <v>41312.400694444441</v>
      </c>
      <c r="I581">
        <f t="shared" ref="I581:I644" si="67">-5</f>
        <v>-5</v>
      </c>
      <c r="J581" t="str">
        <f t="shared" ref="J581:J644" si="68">"nc"</f>
        <v>nc</v>
      </c>
      <c r="K581" s="6" t="s">
        <v>28</v>
      </c>
      <c r="L581">
        <v>1</v>
      </c>
      <c r="M581" t="s">
        <v>26</v>
      </c>
      <c r="N581" t="str">
        <f t="shared" ref="N581:N644" si="69">CONCATENATE("(",F581,",",G581,",","'",TEXT(H581,"MM/DD/YYYY HH:MM:SS"),"'",",",I581,",",,"'",J581,"'",",","'",K581,"'",",",L581,",",M581,"),")</f>
        <v>((select max("ResultID") from "ODM2Core"."Results"),32.766,'02/07/2013 09:37:00',-5,'nc','provisional',1,(select "UnitsID" from "ODM2Core"."Units" where "UnitsTypeCV" = 'time' and "UnitsName"='second')),</v>
      </c>
    </row>
    <row r="582" spans="1:14">
      <c r="A582" t="s">
        <v>16</v>
      </c>
      <c r="B582" s="2">
        <f t="shared" si="63"/>
        <v>41312</v>
      </c>
      <c r="C582" s="1">
        <v>0.40138888888888885</v>
      </c>
      <c r="D582" s="3">
        <f t="shared" si="64"/>
        <v>41312.401388888888</v>
      </c>
      <c r="E582">
        <v>32.765999999999998</v>
      </c>
      <c r="F582" t="s">
        <v>29</v>
      </c>
      <c r="G582">
        <f t="shared" si="65"/>
        <v>32.765999999999998</v>
      </c>
      <c r="H582" s="5">
        <f t="shared" si="66"/>
        <v>41312.401388888888</v>
      </c>
      <c r="I582">
        <f t="shared" si="67"/>
        <v>-5</v>
      </c>
      <c r="J582" t="str">
        <f t="shared" si="68"/>
        <v>nc</v>
      </c>
      <c r="K582" s="6" t="s">
        <v>28</v>
      </c>
      <c r="L582">
        <v>1</v>
      </c>
      <c r="M582" t="s">
        <v>26</v>
      </c>
      <c r="N582" t="str">
        <f t="shared" si="69"/>
        <v>((select max("ResultID") from "ODM2Core"."Results"),32.766,'02/07/2013 09:38:00',-5,'nc','provisional',1,(select "UnitsID" from "ODM2Core"."Units" where "UnitsTypeCV" = 'time' and "UnitsName"='second')),</v>
      </c>
    </row>
    <row r="583" spans="1:14">
      <c r="A583" t="s">
        <v>16</v>
      </c>
      <c r="B583" s="2">
        <f t="shared" si="63"/>
        <v>41312</v>
      </c>
      <c r="C583" s="1">
        <v>0.40208333333333335</v>
      </c>
      <c r="D583" s="3">
        <f t="shared" si="64"/>
        <v>41312.402083333334</v>
      </c>
      <c r="E583">
        <v>32.765999999999998</v>
      </c>
      <c r="F583" t="s">
        <v>29</v>
      </c>
      <c r="G583">
        <f t="shared" si="65"/>
        <v>32.765999999999998</v>
      </c>
      <c r="H583" s="5">
        <f t="shared" si="66"/>
        <v>41312.402083333334</v>
      </c>
      <c r="I583">
        <f t="shared" si="67"/>
        <v>-5</v>
      </c>
      <c r="J583" t="str">
        <f t="shared" si="68"/>
        <v>nc</v>
      </c>
      <c r="K583" s="6" t="s">
        <v>28</v>
      </c>
      <c r="L583">
        <v>1</v>
      </c>
      <c r="M583" t="s">
        <v>26</v>
      </c>
      <c r="N583" t="str">
        <f t="shared" si="69"/>
        <v>((select max("ResultID") from "ODM2Core"."Results"),32.766,'02/07/2013 09:39:00',-5,'nc','provisional',1,(select "UnitsID" from "ODM2Core"."Units" where "UnitsTypeCV" = 'time' and "UnitsName"='second')),</v>
      </c>
    </row>
    <row r="584" spans="1:14">
      <c r="A584" t="s">
        <v>16</v>
      </c>
      <c r="B584" s="2">
        <f t="shared" si="63"/>
        <v>41312</v>
      </c>
      <c r="C584" s="1">
        <v>0.40277777777777773</v>
      </c>
      <c r="D584" s="3">
        <f t="shared" si="64"/>
        <v>41312.402777777781</v>
      </c>
      <c r="E584">
        <v>33.020000000000003</v>
      </c>
      <c r="F584" t="s">
        <v>29</v>
      </c>
      <c r="G584">
        <f t="shared" si="65"/>
        <v>33.020000000000003</v>
      </c>
      <c r="H584" s="5">
        <f t="shared" si="66"/>
        <v>41312.402777777781</v>
      </c>
      <c r="I584">
        <f t="shared" si="67"/>
        <v>-5</v>
      </c>
      <c r="J584" t="str">
        <f t="shared" si="68"/>
        <v>nc</v>
      </c>
      <c r="K584" s="6" t="s">
        <v>28</v>
      </c>
      <c r="L584">
        <v>1</v>
      </c>
      <c r="M584" t="s">
        <v>26</v>
      </c>
      <c r="N584" t="str">
        <f t="shared" si="69"/>
        <v>((select max("ResultID") from "ODM2Core"."Results"),33.02,'02/07/2013 09:40:00',-5,'nc','provisional',1,(select "UnitsID" from "ODM2Core"."Units" where "UnitsTypeCV" = 'time' and "UnitsName"='second')),</v>
      </c>
    </row>
    <row r="585" spans="1:14">
      <c r="N585" t="str">
        <f t="shared" si="69"/>
        <v>(,,'01/00/1900 00:00:00',,'','',,),</v>
      </c>
    </row>
    <row r="586" spans="1:14">
      <c r="A586" t="s">
        <v>17</v>
      </c>
      <c r="B586" s="2">
        <f>DATE(2011,9,23)</f>
        <v>40809</v>
      </c>
      <c r="C586" s="1">
        <v>0</v>
      </c>
      <c r="D586" s="3">
        <f t="shared" si="64"/>
        <v>40809</v>
      </c>
      <c r="E586">
        <v>0</v>
      </c>
      <c r="F586" t="s">
        <v>29</v>
      </c>
      <c r="G586">
        <f t="shared" ref="G586" si="70">E586</f>
        <v>0</v>
      </c>
      <c r="H586" s="5">
        <f t="shared" ref="H586" si="71">D586</f>
        <v>40809</v>
      </c>
      <c r="I586">
        <f t="shared" si="67"/>
        <v>-5</v>
      </c>
      <c r="J586" t="str">
        <f t="shared" si="68"/>
        <v>nc</v>
      </c>
      <c r="K586" t="str">
        <f>K584</f>
        <v>provisional</v>
      </c>
      <c r="L586">
        <f>1</f>
        <v>1</v>
      </c>
      <c r="M586" t="s">
        <v>26</v>
      </c>
      <c r="N586" t="str">
        <f t="shared" si="69"/>
        <v>((select max("ResultID") from "ODM2Core"."Results"),0,'09/23/2011 00:00:00',-5,'nc','provisional',1,(select "UnitsID" from "ODM2Core"."Units" where "UnitsTypeCV" = 'time' and "UnitsName"='second')),</v>
      </c>
    </row>
    <row r="587" spans="1:14">
      <c r="A587" t="s">
        <v>17</v>
      </c>
      <c r="B587" s="2">
        <f t="shared" ref="B587:B650" si="72">DATE(2011,9,23)</f>
        <v>40809</v>
      </c>
      <c r="C587" s="1">
        <v>6.9444444444444447E-4</v>
      </c>
      <c r="D587" s="3">
        <f t="shared" si="64"/>
        <v>40809.000694444447</v>
      </c>
      <c r="E587">
        <v>0.254</v>
      </c>
      <c r="F587" t="s">
        <v>29</v>
      </c>
      <c r="G587">
        <f t="shared" ref="G587:G650" si="73">E587</f>
        <v>0.254</v>
      </c>
      <c r="H587" s="5">
        <f t="shared" ref="H587:H650" si="74">D587</f>
        <v>40809.000694444447</v>
      </c>
      <c r="I587">
        <f t="shared" si="67"/>
        <v>-5</v>
      </c>
      <c r="J587" t="str">
        <f t="shared" si="68"/>
        <v>nc</v>
      </c>
      <c r="K587" t="str">
        <f>K586</f>
        <v>provisional</v>
      </c>
      <c r="L587">
        <f>1</f>
        <v>1</v>
      </c>
      <c r="M587" t="s">
        <v>26</v>
      </c>
      <c r="N587" t="str">
        <f t="shared" si="69"/>
        <v>((select max("ResultID") from "ODM2Core"."Results"),0.254,'09/23/2011 00:01:00',-5,'nc','provisional',1,(select "UnitsID" from "ODM2Core"."Units" where "UnitsTypeCV" = 'time' and "UnitsName"='second')),</v>
      </c>
    </row>
    <row r="588" spans="1:14">
      <c r="A588" t="s">
        <v>17</v>
      </c>
      <c r="B588" s="2">
        <f t="shared" si="72"/>
        <v>40809</v>
      </c>
      <c r="C588" s="1">
        <v>1.3888888888888889E-3</v>
      </c>
      <c r="D588" s="3">
        <f t="shared" si="64"/>
        <v>40809.001388888886</v>
      </c>
      <c r="E588">
        <v>0.254</v>
      </c>
      <c r="F588" t="s">
        <v>29</v>
      </c>
      <c r="G588">
        <f t="shared" si="73"/>
        <v>0.254</v>
      </c>
      <c r="H588" s="5">
        <f t="shared" si="74"/>
        <v>40809.001388888886</v>
      </c>
      <c r="I588">
        <f t="shared" si="67"/>
        <v>-5</v>
      </c>
      <c r="J588" t="str">
        <f t="shared" si="68"/>
        <v>nc</v>
      </c>
      <c r="K588" t="str">
        <f t="shared" ref="K588:K650" si="75">K586</f>
        <v>provisional</v>
      </c>
      <c r="L588">
        <f>1</f>
        <v>1</v>
      </c>
      <c r="M588" t="s">
        <v>26</v>
      </c>
      <c r="N588" t="str">
        <f t="shared" si="69"/>
        <v>((select max("ResultID") from "ODM2Core"."Results"),0.254,'09/23/2011 00:02:00',-5,'nc','provisional',1,(select "UnitsID" from "ODM2Core"."Units" where "UnitsTypeCV" = 'time' and "UnitsName"='second')),</v>
      </c>
    </row>
    <row r="589" spans="1:14">
      <c r="A589" t="s">
        <v>17</v>
      </c>
      <c r="B589" s="2">
        <f t="shared" si="72"/>
        <v>40809</v>
      </c>
      <c r="C589" s="1">
        <v>2.0833333333333333E-3</v>
      </c>
      <c r="D589" s="3">
        <f t="shared" si="64"/>
        <v>40809.002083333333</v>
      </c>
      <c r="E589">
        <v>0.254</v>
      </c>
      <c r="F589" t="s">
        <v>29</v>
      </c>
      <c r="G589">
        <f t="shared" si="73"/>
        <v>0.254</v>
      </c>
      <c r="H589" s="5">
        <f t="shared" si="74"/>
        <v>40809.002083333333</v>
      </c>
      <c r="I589">
        <f t="shared" si="67"/>
        <v>-5</v>
      </c>
      <c r="J589" t="str">
        <f t="shared" si="68"/>
        <v>nc</v>
      </c>
      <c r="K589" t="str">
        <f t="shared" si="75"/>
        <v>provisional</v>
      </c>
      <c r="L589">
        <f>1</f>
        <v>1</v>
      </c>
      <c r="M589" t="s">
        <v>26</v>
      </c>
      <c r="N589" t="str">
        <f t="shared" si="69"/>
        <v>((select max("ResultID") from "ODM2Core"."Results"),0.254,'09/23/2011 00:03:00',-5,'nc','provisional',1,(select "UnitsID" from "ODM2Core"."Units" where "UnitsTypeCV" = 'time' and "UnitsName"='second')),</v>
      </c>
    </row>
    <row r="590" spans="1:14">
      <c r="A590" t="s">
        <v>17</v>
      </c>
      <c r="B590" s="2">
        <f t="shared" si="72"/>
        <v>40809</v>
      </c>
      <c r="C590" s="1">
        <v>2.7777777777777779E-3</v>
      </c>
      <c r="D590" s="3">
        <f t="shared" si="64"/>
        <v>40809.00277777778</v>
      </c>
      <c r="E590">
        <v>0.50800000000000001</v>
      </c>
      <c r="F590" t="s">
        <v>29</v>
      </c>
      <c r="G590">
        <f t="shared" si="73"/>
        <v>0.50800000000000001</v>
      </c>
      <c r="H590" s="5">
        <f t="shared" si="74"/>
        <v>40809.00277777778</v>
      </c>
      <c r="I590">
        <f t="shared" si="67"/>
        <v>-5</v>
      </c>
      <c r="J590" t="str">
        <f t="shared" si="68"/>
        <v>nc</v>
      </c>
      <c r="K590" t="str">
        <f t="shared" si="75"/>
        <v>provisional</v>
      </c>
      <c r="L590">
        <f>1</f>
        <v>1</v>
      </c>
      <c r="M590" t="s">
        <v>26</v>
      </c>
      <c r="N590" t="str">
        <f t="shared" si="69"/>
        <v>((select max("ResultID") from "ODM2Core"."Results"),0.508,'09/23/2011 00:04:00',-5,'nc','provisional',1,(select "UnitsID" from "ODM2Core"."Units" where "UnitsTypeCV" = 'time' and "UnitsName"='second')),</v>
      </c>
    </row>
    <row r="591" spans="1:14">
      <c r="A591" t="s">
        <v>17</v>
      </c>
      <c r="B591" s="2">
        <f t="shared" si="72"/>
        <v>40809</v>
      </c>
      <c r="C591" s="1">
        <v>3.472222222222222E-3</v>
      </c>
      <c r="D591" s="3">
        <f t="shared" si="64"/>
        <v>40809.003472222219</v>
      </c>
      <c r="E591">
        <v>0.50800000000000001</v>
      </c>
      <c r="F591" t="s">
        <v>29</v>
      </c>
      <c r="G591">
        <f t="shared" si="73"/>
        <v>0.50800000000000001</v>
      </c>
      <c r="H591" s="5">
        <f t="shared" si="74"/>
        <v>40809.003472222219</v>
      </c>
      <c r="I591">
        <f t="shared" si="67"/>
        <v>-5</v>
      </c>
      <c r="J591" t="str">
        <f t="shared" si="68"/>
        <v>nc</v>
      </c>
      <c r="K591" t="str">
        <f t="shared" si="75"/>
        <v>provisional</v>
      </c>
      <c r="L591">
        <f>1</f>
        <v>1</v>
      </c>
      <c r="M591" t="s">
        <v>26</v>
      </c>
      <c r="N591" t="str">
        <f t="shared" si="69"/>
        <v>((select max("ResultID") from "ODM2Core"."Results"),0.508,'09/23/2011 00:05:00',-5,'nc','provisional',1,(select "UnitsID" from "ODM2Core"."Units" where "UnitsTypeCV" = 'time' and "UnitsName"='second')),</v>
      </c>
    </row>
    <row r="592" spans="1:14">
      <c r="A592" t="s">
        <v>17</v>
      </c>
      <c r="B592" s="2">
        <f t="shared" si="72"/>
        <v>40809</v>
      </c>
      <c r="C592" s="1">
        <v>4.1666666666666666E-3</v>
      </c>
      <c r="D592" s="3">
        <f t="shared" si="64"/>
        <v>40809.004166666666</v>
      </c>
      <c r="E592">
        <v>0.50800000000000001</v>
      </c>
      <c r="F592" t="s">
        <v>29</v>
      </c>
      <c r="G592">
        <f t="shared" si="73"/>
        <v>0.50800000000000001</v>
      </c>
      <c r="H592" s="5">
        <f t="shared" si="74"/>
        <v>40809.004166666666</v>
      </c>
      <c r="I592">
        <f t="shared" si="67"/>
        <v>-5</v>
      </c>
      <c r="J592" t="str">
        <f t="shared" si="68"/>
        <v>nc</v>
      </c>
      <c r="K592" t="str">
        <f t="shared" si="75"/>
        <v>provisional</v>
      </c>
      <c r="L592">
        <f>1</f>
        <v>1</v>
      </c>
      <c r="M592" t="s">
        <v>26</v>
      </c>
      <c r="N592" t="str">
        <f t="shared" si="69"/>
        <v>((select max("ResultID") from "ODM2Core"."Results"),0.508,'09/23/2011 00:06:00',-5,'nc','provisional',1,(select "UnitsID" from "ODM2Core"."Units" where "UnitsTypeCV" = 'time' and "UnitsName"='second')),</v>
      </c>
    </row>
    <row r="593" spans="1:14">
      <c r="A593" t="s">
        <v>17</v>
      </c>
      <c r="B593" s="2">
        <f t="shared" si="72"/>
        <v>40809</v>
      </c>
      <c r="C593" s="1">
        <v>4.8611111111111112E-3</v>
      </c>
      <c r="D593" s="3">
        <f t="shared" si="64"/>
        <v>40809.004861111112</v>
      </c>
      <c r="E593">
        <v>0.50800000000000001</v>
      </c>
      <c r="F593" t="s">
        <v>29</v>
      </c>
      <c r="G593">
        <f t="shared" si="73"/>
        <v>0.50800000000000001</v>
      </c>
      <c r="H593" s="5">
        <f t="shared" si="74"/>
        <v>40809.004861111112</v>
      </c>
      <c r="I593">
        <f t="shared" si="67"/>
        <v>-5</v>
      </c>
      <c r="J593" t="str">
        <f t="shared" si="68"/>
        <v>nc</v>
      </c>
      <c r="K593" t="str">
        <f t="shared" si="75"/>
        <v>provisional</v>
      </c>
      <c r="L593">
        <f>1</f>
        <v>1</v>
      </c>
      <c r="M593" t="s">
        <v>26</v>
      </c>
      <c r="N593" t="str">
        <f t="shared" si="69"/>
        <v>((select max("ResultID") from "ODM2Core"."Results"),0.508,'09/23/2011 00:07:00',-5,'nc','provisional',1,(select "UnitsID" from "ODM2Core"."Units" where "UnitsTypeCV" = 'time' and "UnitsName"='second')),</v>
      </c>
    </row>
    <row r="594" spans="1:14">
      <c r="A594" t="s">
        <v>17</v>
      </c>
      <c r="B594" s="2">
        <f t="shared" si="72"/>
        <v>40809</v>
      </c>
      <c r="C594" s="1">
        <v>5.5555555555555558E-3</v>
      </c>
      <c r="D594" s="3">
        <f t="shared" si="64"/>
        <v>40809.005555555559</v>
      </c>
      <c r="E594">
        <v>0.50800000000000001</v>
      </c>
      <c r="F594" t="s">
        <v>29</v>
      </c>
      <c r="G594">
        <f t="shared" si="73"/>
        <v>0.50800000000000001</v>
      </c>
      <c r="H594" s="5">
        <f t="shared" si="74"/>
        <v>40809.005555555559</v>
      </c>
      <c r="I594">
        <f t="shared" si="67"/>
        <v>-5</v>
      </c>
      <c r="J594" t="str">
        <f t="shared" si="68"/>
        <v>nc</v>
      </c>
      <c r="K594" t="str">
        <f t="shared" si="75"/>
        <v>provisional</v>
      </c>
      <c r="L594">
        <f>1</f>
        <v>1</v>
      </c>
      <c r="M594" t="s">
        <v>26</v>
      </c>
      <c r="N594" t="str">
        <f t="shared" si="69"/>
        <v>((select max("ResultID") from "ODM2Core"."Results"),0.508,'09/23/2011 00:08:00',-5,'nc','provisional',1,(select "UnitsID" from "ODM2Core"."Units" where "UnitsTypeCV" = 'time' and "UnitsName"='second')),</v>
      </c>
    </row>
    <row r="595" spans="1:14">
      <c r="A595" t="s">
        <v>17</v>
      </c>
      <c r="B595" s="2">
        <f t="shared" si="72"/>
        <v>40809</v>
      </c>
      <c r="C595" s="1">
        <v>6.2499999999999995E-3</v>
      </c>
      <c r="D595" s="3">
        <f t="shared" si="64"/>
        <v>40809.006249999999</v>
      </c>
      <c r="E595">
        <v>1.016</v>
      </c>
      <c r="F595" t="s">
        <v>29</v>
      </c>
      <c r="G595">
        <f t="shared" si="73"/>
        <v>1.016</v>
      </c>
      <c r="H595" s="5">
        <f t="shared" si="74"/>
        <v>40809.006249999999</v>
      </c>
      <c r="I595">
        <f t="shared" si="67"/>
        <v>-5</v>
      </c>
      <c r="J595" t="str">
        <f t="shared" si="68"/>
        <v>nc</v>
      </c>
      <c r="K595" t="str">
        <f t="shared" si="75"/>
        <v>provisional</v>
      </c>
      <c r="L595">
        <f>1</f>
        <v>1</v>
      </c>
      <c r="M595" t="s">
        <v>26</v>
      </c>
      <c r="N595" t="str">
        <f t="shared" si="69"/>
        <v>((select max("ResultID") from "ODM2Core"."Results"),1.016,'09/23/2011 00:09:00',-5,'nc','provisional',1,(select "UnitsID" from "ODM2Core"."Units" where "UnitsTypeCV" = 'time' and "UnitsName"='second')),</v>
      </c>
    </row>
    <row r="596" spans="1:14">
      <c r="A596" t="s">
        <v>17</v>
      </c>
      <c r="B596" s="2">
        <f t="shared" si="72"/>
        <v>40809</v>
      </c>
      <c r="C596" s="1">
        <v>6.9444444444444441E-3</v>
      </c>
      <c r="D596" s="3">
        <f t="shared" si="64"/>
        <v>40809.006944444445</v>
      </c>
      <c r="E596">
        <v>1.524</v>
      </c>
      <c r="F596" t="s">
        <v>29</v>
      </c>
      <c r="G596">
        <f t="shared" si="73"/>
        <v>1.524</v>
      </c>
      <c r="H596" s="5">
        <f t="shared" si="74"/>
        <v>40809.006944444445</v>
      </c>
      <c r="I596">
        <f t="shared" si="67"/>
        <v>-5</v>
      </c>
      <c r="J596" t="str">
        <f t="shared" si="68"/>
        <v>nc</v>
      </c>
      <c r="K596" t="str">
        <f t="shared" si="75"/>
        <v>provisional</v>
      </c>
      <c r="L596">
        <f>1</f>
        <v>1</v>
      </c>
      <c r="M596" t="s">
        <v>26</v>
      </c>
      <c r="N596" t="str">
        <f t="shared" si="69"/>
        <v>((select max("ResultID") from "ODM2Core"."Results"),1.524,'09/23/2011 00:10:00',-5,'nc','provisional',1,(select "UnitsID" from "ODM2Core"."Units" where "UnitsTypeCV" = 'time' and "UnitsName"='second')),</v>
      </c>
    </row>
    <row r="597" spans="1:14">
      <c r="A597" t="s">
        <v>17</v>
      </c>
      <c r="B597" s="2">
        <f t="shared" si="72"/>
        <v>40809</v>
      </c>
      <c r="C597" s="1">
        <v>7.6388888888888886E-3</v>
      </c>
      <c r="D597" s="3">
        <f t="shared" si="64"/>
        <v>40809.007638888892</v>
      </c>
      <c r="E597">
        <v>1.778</v>
      </c>
      <c r="F597" t="s">
        <v>29</v>
      </c>
      <c r="G597">
        <f t="shared" si="73"/>
        <v>1.778</v>
      </c>
      <c r="H597" s="5">
        <f t="shared" si="74"/>
        <v>40809.007638888892</v>
      </c>
      <c r="I597">
        <f t="shared" si="67"/>
        <v>-5</v>
      </c>
      <c r="J597" t="str">
        <f t="shared" si="68"/>
        <v>nc</v>
      </c>
      <c r="K597" t="str">
        <f t="shared" si="75"/>
        <v>provisional</v>
      </c>
      <c r="L597">
        <f>1</f>
        <v>1</v>
      </c>
      <c r="M597" t="s">
        <v>26</v>
      </c>
      <c r="N597" t="str">
        <f t="shared" si="69"/>
        <v>((select max("ResultID") from "ODM2Core"."Results"),1.778,'09/23/2011 00:11:00',-5,'nc','provisional',1,(select "UnitsID" from "ODM2Core"."Units" where "UnitsTypeCV" = 'time' and "UnitsName"='second')),</v>
      </c>
    </row>
    <row r="598" spans="1:14">
      <c r="A598" t="s">
        <v>17</v>
      </c>
      <c r="B598" s="2">
        <f t="shared" si="72"/>
        <v>40809</v>
      </c>
      <c r="C598" s="1">
        <v>8.3333333333333332E-3</v>
      </c>
      <c r="D598" s="3">
        <f t="shared" si="64"/>
        <v>40809.008333333331</v>
      </c>
      <c r="E598">
        <v>1.778</v>
      </c>
      <c r="F598" t="s">
        <v>29</v>
      </c>
      <c r="G598">
        <f t="shared" si="73"/>
        <v>1.778</v>
      </c>
      <c r="H598" s="5">
        <f t="shared" si="74"/>
        <v>40809.008333333331</v>
      </c>
      <c r="I598">
        <f t="shared" si="67"/>
        <v>-5</v>
      </c>
      <c r="J598" t="str">
        <f t="shared" si="68"/>
        <v>nc</v>
      </c>
      <c r="K598" t="str">
        <f t="shared" si="75"/>
        <v>provisional</v>
      </c>
      <c r="L598">
        <f>1</f>
        <v>1</v>
      </c>
      <c r="M598" t="s">
        <v>26</v>
      </c>
      <c r="N598" t="str">
        <f t="shared" si="69"/>
        <v>((select max("ResultID") from "ODM2Core"."Results"),1.778,'09/23/2011 00:12:00',-5,'nc','provisional',1,(select "UnitsID" from "ODM2Core"."Units" where "UnitsTypeCV" = 'time' and "UnitsName"='second')),</v>
      </c>
    </row>
    <row r="599" spans="1:14">
      <c r="A599" t="s">
        <v>17</v>
      </c>
      <c r="B599" s="2">
        <f t="shared" si="72"/>
        <v>40809</v>
      </c>
      <c r="C599" s="1">
        <v>9.0277777777777787E-3</v>
      </c>
      <c r="D599" s="3">
        <f t="shared" si="64"/>
        <v>40809.009027777778</v>
      </c>
      <c r="E599">
        <v>2.032</v>
      </c>
      <c r="F599" t="s">
        <v>29</v>
      </c>
      <c r="G599">
        <f t="shared" si="73"/>
        <v>2.032</v>
      </c>
      <c r="H599" s="5">
        <f t="shared" si="74"/>
        <v>40809.009027777778</v>
      </c>
      <c r="I599">
        <f t="shared" si="67"/>
        <v>-5</v>
      </c>
      <c r="J599" t="str">
        <f t="shared" si="68"/>
        <v>nc</v>
      </c>
      <c r="K599" t="str">
        <f t="shared" si="75"/>
        <v>provisional</v>
      </c>
      <c r="L599">
        <f>1</f>
        <v>1</v>
      </c>
      <c r="M599" t="s">
        <v>26</v>
      </c>
      <c r="N599" t="str">
        <f t="shared" si="69"/>
        <v>((select max("ResultID") from "ODM2Core"."Results"),2.032,'09/23/2011 00:13:00',-5,'nc','provisional',1,(select "UnitsID" from "ODM2Core"."Units" where "UnitsTypeCV" = 'time' and "UnitsName"='second')),</v>
      </c>
    </row>
    <row r="600" spans="1:14">
      <c r="A600" t="s">
        <v>17</v>
      </c>
      <c r="B600" s="2">
        <f t="shared" si="72"/>
        <v>40809</v>
      </c>
      <c r="C600" s="1">
        <v>9.7222222222222224E-3</v>
      </c>
      <c r="D600" s="3">
        <f t="shared" si="64"/>
        <v>40809.009722222225</v>
      </c>
      <c r="E600">
        <v>2.794</v>
      </c>
      <c r="F600" t="s">
        <v>29</v>
      </c>
      <c r="G600">
        <f t="shared" si="73"/>
        <v>2.794</v>
      </c>
      <c r="H600" s="5">
        <f t="shared" si="74"/>
        <v>40809.009722222225</v>
      </c>
      <c r="I600">
        <f t="shared" si="67"/>
        <v>-5</v>
      </c>
      <c r="J600" t="str">
        <f t="shared" si="68"/>
        <v>nc</v>
      </c>
      <c r="K600" t="str">
        <f t="shared" si="75"/>
        <v>provisional</v>
      </c>
      <c r="L600">
        <f>1</f>
        <v>1</v>
      </c>
      <c r="M600" t="s">
        <v>26</v>
      </c>
      <c r="N600" t="str">
        <f t="shared" si="69"/>
        <v>((select max("ResultID") from "ODM2Core"."Results"),2.794,'09/23/2011 00:14:00',-5,'nc','provisional',1,(select "UnitsID" from "ODM2Core"."Units" where "UnitsTypeCV" = 'time' and "UnitsName"='second')),</v>
      </c>
    </row>
    <row r="601" spans="1:14">
      <c r="A601" t="s">
        <v>17</v>
      </c>
      <c r="B601" s="2">
        <f t="shared" si="72"/>
        <v>40809</v>
      </c>
      <c r="C601" s="1">
        <v>1.0416666666666666E-2</v>
      </c>
      <c r="D601" s="3">
        <f t="shared" si="64"/>
        <v>40809.010416666664</v>
      </c>
      <c r="E601">
        <v>3.048</v>
      </c>
      <c r="F601" t="s">
        <v>29</v>
      </c>
      <c r="G601">
        <f t="shared" si="73"/>
        <v>3.048</v>
      </c>
      <c r="H601" s="5">
        <f t="shared" si="74"/>
        <v>40809.010416666664</v>
      </c>
      <c r="I601">
        <f t="shared" si="67"/>
        <v>-5</v>
      </c>
      <c r="J601" t="str">
        <f t="shared" si="68"/>
        <v>nc</v>
      </c>
      <c r="K601" t="str">
        <f t="shared" si="75"/>
        <v>provisional</v>
      </c>
      <c r="L601">
        <f>1</f>
        <v>1</v>
      </c>
      <c r="M601" t="s">
        <v>26</v>
      </c>
      <c r="N601" t="str">
        <f t="shared" si="69"/>
        <v>((select max("ResultID") from "ODM2Core"."Results"),3.048,'09/23/2011 00:15:00',-5,'nc','provisional',1,(select "UnitsID" from "ODM2Core"."Units" where "UnitsTypeCV" = 'time' and "UnitsName"='second')),</v>
      </c>
    </row>
    <row r="602" spans="1:14">
      <c r="A602" t="s">
        <v>17</v>
      </c>
      <c r="B602" s="2">
        <f t="shared" si="72"/>
        <v>40809</v>
      </c>
      <c r="C602" s="1">
        <v>1.1111111111111112E-2</v>
      </c>
      <c r="D602" s="3">
        <f t="shared" si="64"/>
        <v>40809.011111111111</v>
      </c>
      <c r="E602">
        <v>3.302</v>
      </c>
      <c r="F602" t="s">
        <v>29</v>
      </c>
      <c r="G602">
        <f t="shared" si="73"/>
        <v>3.302</v>
      </c>
      <c r="H602" s="5">
        <f t="shared" si="74"/>
        <v>40809.011111111111</v>
      </c>
      <c r="I602">
        <f t="shared" si="67"/>
        <v>-5</v>
      </c>
      <c r="J602" t="str">
        <f t="shared" si="68"/>
        <v>nc</v>
      </c>
      <c r="K602" t="str">
        <f t="shared" si="75"/>
        <v>provisional</v>
      </c>
      <c r="L602">
        <f>1</f>
        <v>1</v>
      </c>
      <c r="M602" t="s">
        <v>26</v>
      </c>
      <c r="N602" t="str">
        <f t="shared" si="69"/>
        <v>((select max("ResultID") from "ODM2Core"."Results"),3.302,'09/23/2011 00:16:00',-5,'nc','provisional',1,(select "UnitsID" from "ODM2Core"."Units" where "UnitsTypeCV" = 'time' and "UnitsName"='second')),</v>
      </c>
    </row>
    <row r="603" spans="1:14">
      <c r="A603" t="s">
        <v>17</v>
      </c>
      <c r="B603" s="2">
        <f t="shared" si="72"/>
        <v>40809</v>
      </c>
      <c r="C603" s="1">
        <v>1.1805555555555555E-2</v>
      </c>
      <c r="D603" s="3">
        <f t="shared" si="64"/>
        <v>40809.011805555558</v>
      </c>
      <c r="E603">
        <v>3.556</v>
      </c>
      <c r="F603" t="s">
        <v>29</v>
      </c>
      <c r="G603">
        <f t="shared" si="73"/>
        <v>3.556</v>
      </c>
      <c r="H603" s="5">
        <f t="shared" si="74"/>
        <v>40809.011805555558</v>
      </c>
      <c r="I603">
        <f t="shared" si="67"/>
        <v>-5</v>
      </c>
      <c r="J603" t="str">
        <f t="shared" si="68"/>
        <v>nc</v>
      </c>
      <c r="K603" t="str">
        <f t="shared" si="75"/>
        <v>provisional</v>
      </c>
      <c r="L603">
        <f>1</f>
        <v>1</v>
      </c>
      <c r="M603" t="s">
        <v>26</v>
      </c>
      <c r="N603" t="str">
        <f t="shared" si="69"/>
        <v>((select max("ResultID") from "ODM2Core"."Results"),3.556,'09/23/2011 00:17:00',-5,'nc','provisional',1,(select "UnitsID" from "ODM2Core"."Units" where "UnitsTypeCV" = 'time' and "UnitsName"='second')),</v>
      </c>
    </row>
    <row r="604" spans="1:14">
      <c r="A604" t="s">
        <v>17</v>
      </c>
      <c r="B604" s="2">
        <f t="shared" si="72"/>
        <v>40809</v>
      </c>
      <c r="C604" s="1">
        <v>1.2499999999999999E-2</v>
      </c>
      <c r="D604" s="3">
        <f t="shared" si="64"/>
        <v>40809.012499999997</v>
      </c>
      <c r="E604">
        <v>3.81</v>
      </c>
      <c r="F604" t="s">
        <v>29</v>
      </c>
      <c r="G604">
        <f t="shared" si="73"/>
        <v>3.81</v>
      </c>
      <c r="H604" s="5">
        <f t="shared" si="74"/>
        <v>40809.012499999997</v>
      </c>
      <c r="I604">
        <f t="shared" si="67"/>
        <v>-5</v>
      </c>
      <c r="J604" t="str">
        <f t="shared" si="68"/>
        <v>nc</v>
      </c>
      <c r="K604" t="str">
        <f t="shared" si="75"/>
        <v>provisional</v>
      </c>
      <c r="L604">
        <f>1</f>
        <v>1</v>
      </c>
      <c r="M604" t="s">
        <v>26</v>
      </c>
      <c r="N604" t="str">
        <f t="shared" si="69"/>
        <v>((select max("ResultID") from "ODM2Core"."Results"),3.81,'09/23/2011 00:18:00',-5,'nc','provisional',1,(select "UnitsID" from "ODM2Core"."Units" where "UnitsTypeCV" = 'time' and "UnitsName"='second')),</v>
      </c>
    </row>
    <row r="605" spans="1:14">
      <c r="A605" t="s">
        <v>17</v>
      </c>
      <c r="B605" s="2">
        <f t="shared" si="72"/>
        <v>40809</v>
      </c>
      <c r="C605" s="1">
        <v>1.3194444444444444E-2</v>
      </c>
      <c r="D605" s="3">
        <f t="shared" si="64"/>
        <v>40809.013194444444</v>
      </c>
      <c r="E605">
        <v>4.0640000000000001</v>
      </c>
      <c r="F605" t="s">
        <v>29</v>
      </c>
      <c r="G605">
        <f t="shared" si="73"/>
        <v>4.0640000000000001</v>
      </c>
      <c r="H605" s="5">
        <f t="shared" si="74"/>
        <v>40809.013194444444</v>
      </c>
      <c r="I605">
        <f t="shared" si="67"/>
        <v>-5</v>
      </c>
      <c r="J605" t="str">
        <f t="shared" si="68"/>
        <v>nc</v>
      </c>
      <c r="K605" t="str">
        <f t="shared" si="75"/>
        <v>provisional</v>
      </c>
      <c r="L605">
        <f>1</f>
        <v>1</v>
      </c>
      <c r="M605" t="s">
        <v>26</v>
      </c>
      <c r="N605" t="str">
        <f t="shared" si="69"/>
        <v>((select max("ResultID") from "ODM2Core"."Results"),4.064,'09/23/2011 00:19:00',-5,'nc','provisional',1,(select "UnitsID" from "ODM2Core"."Units" where "UnitsTypeCV" = 'time' and "UnitsName"='second')),</v>
      </c>
    </row>
    <row r="606" spans="1:14">
      <c r="A606" t="s">
        <v>17</v>
      </c>
      <c r="B606" s="2">
        <f t="shared" si="72"/>
        <v>40809</v>
      </c>
      <c r="C606" s="1">
        <v>1.3888888888888888E-2</v>
      </c>
      <c r="D606" s="3">
        <f t="shared" si="64"/>
        <v>40809.013888888891</v>
      </c>
      <c r="E606">
        <v>4.3179999999999996</v>
      </c>
      <c r="F606" t="s">
        <v>29</v>
      </c>
      <c r="G606">
        <f t="shared" si="73"/>
        <v>4.3179999999999996</v>
      </c>
      <c r="H606" s="5">
        <f t="shared" si="74"/>
        <v>40809.013888888891</v>
      </c>
      <c r="I606">
        <f t="shared" si="67"/>
        <v>-5</v>
      </c>
      <c r="J606" t="str">
        <f t="shared" si="68"/>
        <v>nc</v>
      </c>
      <c r="K606" t="str">
        <f t="shared" si="75"/>
        <v>provisional</v>
      </c>
      <c r="L606">
        <f>1</f>
        <v>1</v>
      </c>
      <c r="M606" t="s">
        <v>26</v>
      </c>
      <c r="N606" t="str">
        <f t="shared" si="69"/>
        <v>((select max("ResultID") from "ODM2Core"."Results"),4.318,'09/23/2011 00:20:00',-5,'nc','provisional',1,(select "UnitsID" from "ODM2Core"."Units" where "UnitsTypeCV" = 'time' and "UnitsName"='second')),</v>
      </c>
    </row>
    <row r="607" spans="1:14">
      <c r="A607" t="s">
        <v>17</v>
      </c>
      <c r="B607" s="2">
        <f t="shared" si="72"/>
        <v>40809</v>
      </c>
      <c r="C607" s="1">
        <v>1.4583333333333332E-2</v>
      </c>
      <c r="D607" s="3">
        <f t="shared" si="64"/>
        <v>40809.01458333333</v>
      </c>
      <c r="E607">
        <v>4.5720000000000001</v>
      </c>
      <c r="F607" t="s">
        <v>29</v>
      </c>
      <c r="G607">
        <f t="shared" si="73"/>
        <v>4.5720000000000001</v>
      </c>
      <c r="H607" s="5">
        <f t="shared" si="74"/>
        <v>40809.01458333333</v>
      </c>
      <c r="I607">
        <f t="shared" si="67"/>
        <v>-5</v>
      </c>
      <c r="J607" t="str">
        <f t="shared" si="68"/>
        <v>nc</v>
      </c>
      <c r="K607" t="str">
        <f t="shared" si="75"/>
        <v>provisional</v>
      </c>
      <c r="L607">
        <f>1</f>
        <v>1</v>
      </c>
      <c r="M607" t="s">
        <v>26</v>
      </c>
      <c r="N607" t="str">
        <f t="shared" si="69"/>
        <v>((select max("ResultID") from "ODM2Core"."Results"),4.572,'09/23/2011 00:21:00',-5,'nc','provisional',1,(select "UnitsID" from "ODM2Core"."Units" where "UnitsTypeCV" = 'time' and "UnitsName"='second')),</v>
      </c>
    </row>
    <row r="608" spans="1:14">
      <c r="A608" t="s">
        <v>17</v>
      </c>
      <c r="B608" s="2">
        <f t="shared" si="72"/>
        <v>40809</v>
      </c>
      <c r="C608" s="1">
        <v>1.5277777777777777E-2</v>
      </c>
      <c r="D608" s="3">
        <f t="shared" si="64"/>
        <v>40809.015277777777</v>
      </c>
      <c r="E608">
        <v>5.08</v>
      </c>
      <c r="F608" t="s">
        <v>29</v>
      </c>
      <c r="G608">
        <f t="shared" si="73"/>
        <v>5.08</v>
      </c>
      <c r="H608" s="5">
        <f t="shared" si="74"/>
        <v>40809.015277777777</v>
      </c>
      <c r="I608">
        <f t="shared" si="67"/>
        <v>-5</v>
      </c>
      <c r="J608" t="str">
        <f t="shared" si="68"/>
        <v>nc</v>
      </c>
      <c r="K608" t="str">
        <f t="shared" si="75"/>
        <v>provisional</v>
      </c>
      <c r="L608">
        <f>1</f>
        <v>1</v>
      </c>
      <c r="M608" t="s">
        <v>26</v>
      </c>
      <c r="N608" t="str">
        <f t="shared" si="69"/>
        <v>((select max("ResultID") from "ODM2Core"."Results"),5.08,'09/23/2011 00:22:00',-5,'nc','provisional',1,(select "UnitsID" from "ODM2Core"."Units" where "UnitsTypeCV" = 'time' and "UnitsName"='second')),</v>
      </c>
    </row>
    <row r="609" spans="1:14">
      <c r="A609" t="s">
        <v>17</v>
      </c>
      <c r="B609" s="2">
        <f t="shared" si="72"/>
        <v>40809</v>
      </c>
      <c r="C609" s="1">
        <v>1.5972222222222224E-2</v>
      </c>
      <c r="D609" s="3">
        <f t="shared" si="64"/>
        <v>40809.015972222223</v>
      </c>
      <c r="E609">
        <v>5.8419999999999996</v>
      </c>
      <c r="F609" t="s">
        <v>29</v>
      </c>
      <c r="G609">
        <f t="shared" si="73"/>
        <v>5.8419999999999996</v>
      </c>
      <c r="H609" s="5">
        <f t="shared" si="74"/>
        <v>40809.015972222223</v>
      </c>
      <c r="I609">
        <f t="shared" si="67"/>
        <v>-5</v>
      </c>
      <c r="J609" t="str">
        <f t="shared" si="68"/>
        <v>nc</v>
      </c>
      <c r="K609" t="str">
        <f t="shared" si="75"/>
        <v>provisional</v>
      </c>
      <c r="L609">
        <f>1</f>
        <v>1</v>
      </c>
      <c r="M609" t="s">
        <v>26</v>
      </c>
      <c r="N609" t="str">
        <f t="shared" si="69"/>
        <v>((select max("ResultID") from "ODM2Core"."Results"),5.842,'09/23/2011 00:23:00',-5,'nc','provisional',1,(select "UnitsID" from "ODM2Core"."Units" where "UnitsTypeCV" = 'time' and "UnitsName"='second')),</v>
      </c>
    </row>
    <row r="610" spans="1:14">
      <c r="A610" t="s">
        <v>17</v>
      </c>
      <c r="B610" s="2">
        <f t="shared" si="72"/>
        <v>40809</v>
      </c>
      <c r="C610" s="1">
        <v>1.6666666666666666E-2</v>
      </c>
      <c r="D610" s="3">
        <f t="shared" si="64"/>
        <v>40809.01666666667</v>
      </c>
      <c r="E610">
        <v>6.8579999999999997</v>
      </c>
      <c r="F610" t="s">
        <v>29</v>
      </c>
      <c r="G610">
        <f t="shared" si="73"/>
        <v>6.8579999999999997</v>
      </c>
      <c r="H610" s="5">
        <f t="shared" si="74"/>
        <v>40809.01666666667</v>
      </c>
      <c r="I610">
        <f t="shared" si="67"/>
        <v>-5</v>
      </c>
      <c r="J610" t="str">
        <f t="shared" si="68"/>
        <v>nc</v>
      </c>
      <c r="K610" t="str">
        <f t="shared" si="75"/>
        <v>provisional</v>
      </c>
      <c r="L610">
        <f>1</f>
        <v>1</v>
      </c>
      <c r="M610" t="s">
        <v>26</v>
      </c>
      <c r="N610" t="str">
        <f t="shared" si="69"/>
        <v>((select max("ResultID") from "ODM2Core"."Results"),6.858,'09/23/2011 00:24:00',-5,'nc','provisional',1,(select "UnitsID" from "ODM2Core"."Units" where "UnitsTypeCV" = 'time' and "UnitsName"='second')),</v>
      </c>
    </row>
    <row r="611" spans="1:14">
      <c r="A611" t="s">
        <v>17</v>
      </c>
      <c r="B611" s="2">
        <f t="shared" si="72"/>
        <v>40809</v>
      </c>
      <c r="C611" s="1">
        <v>1.7361111111111112E-2</v>
      </c>
      <c r="D611" s="3">
        <f t="shared" si="64"/>
        <v>40809.017361111109</v>
      </c>
      <c r="E611">
        <v>7.8739999999999997</v>
      </c>
      <c r="F611" t="s">
        <v>29</v>
      </c>
      <c r="G611">
        <f t="shared" si="73"/>
        <v>7.8739999999999997</v>
      </c>
      <c r="H611" s="5">
        <f t="shared" si="74"/>
        <v>40809.017361111109</v>
      </c>
      <c r="I611">
        <f t="shared" si="67"/>
        <v>-5</v>
      </c>
      <c r="J611" t="str">
        <f t="shared" si="68"/>
        <v>nc</v>
      </c>
      <c r="K611" t="str">
        <f t="shared" si="75"/>
        <v>provisional</v>
      </c>
      <c r="L611">
        <f>1</f>
        <v>1</v>
      </c>
      <c r="M611" t="s">
        <v>26</v>
      </c>
      <c r="N611" t="str">
        <f t="shared" si="69"/>
        <v>((select max("ResultID") from "ODM2Core"."Results"),7.874,'09/23/2011 00:25:00',-5,'nc','provisional',1,(select "UnitsID" from "ODM2Core"."Units" where "UnitsTypeCV" = 'time' and "UnitsName"='second')),</v>
      </c>
    </row>
    <row r="612" spans="1:14">
      <c r="A612" t="s">
        <v>17</v>
      </c>
      <c r="B612" s="2">
        <f t="shared" si="72"/>
        <v>40809</v>
      </c>
      <c r="C612" s="1">
        <v>1.8055555555555557E-2</v>
      </c>
      <c r="D612" s="3">
        <f t="shared" si="64"/>
        <v>40809.018055555556</v>
      </c>
      <c r="E612">
        <v>8.89</v>
      </c>
      <c r="F612" t="s">
        <v>29</v>
      </c>
      <c r="G612">
        <f t="shared" si="73"/>
        <v>8.89</v>
      </c>
      <c r="H612" s="5">
        <f t="shared" si="74"/>
        <v>40809.018055555556</v>
      </c>
      <c r="I612">
        <f t="shared" si="67"/>
        <v>-5</v>
      </c>
      <c r="J612" t="str">
        <f t="shared" si="68"/>
        <v>nc</v>
      </c>
      <c r="K612" t="str">
        <f t="shared" si="75"/>
        <v>provisional</v>
      </c>
      <c r="L612">
        <f>1</f>
        <v>1</v>
      </c>
      <c r="M612" t="s">
        <v>26</v>
      </c>
      <c r="N612" t="str">
        <f t="shared" si="69"/>
        <v>((select max("ResultID") from "ODM2Core"."Results"),8.89,'09/23/2011 00:26:00',-5,'nc','provisional',1,(select "UnitsID" from "ODM2Core"."Units" where "UnitsTypeCV" = 'time' and "UnitsName"='second')),</v>
      </c>
    </row>
    <row r="613" spans="1:14">
      <c r="A613" t="s">
        <v>17</v>
      </c>
      <c r="B613" s="2">
        <f t="shared" si="72"/>
        <v>40809</v>
      </c>
      <c r="C613" s="1">
        <v>1.8749999999999999E-2</v>
      </c>
      <c r="D613" s="3">
        <f t="shared" si="64"/>
        <v>40809.018750000003</v>
      </c>
      <c r="E613">
        <v>9.9060000000000006</v>
      </c>
      <c r="F613" t="s">
        <v>29</v>
      </c>
      <c r="G613">
        <f t="shared" si="73"/>
        <v>9.9060000000000006</v>
      </c>
      <c r="H613" s="5">
        <f t="shared" si="74"/>
        <v>40809.018750000003</v>
      </c>
      <c r="I613">
        <f t="shared" si="67"/>
        <v>-5</v>
      </c>
      <c r="J613" t="str">
        <f t="shared" si="68"/>
        <v>nc</v>
      </c>
      <c r="K613" t="str">
        <f t="shared" si="75"/>
        <v>provisional</v>
      </c>
      <c r="L613">
        <f>1</f>
        <v>1</v>
      </c>
      <c r="M613" t="s">
        <v>26</v>
      </c>
      <c r="N613" t="str">
        <f t="shared" si="69"/>
        <v>((select max("ResultID") from "ODM2Core"."Results"),9.906,'09/23/2011 00:27:00',-5,'nc','provisional',1,(select "UnitsID" from "ODM2Core"."Units" where "UnitsTypeCV" = 'time' and "UnitsName"='second')),</v>
      </c>
    </row>
    <row r="614" spans="1:14">
      <c r="A614" t="s">
        <v>17</v>
      </c>
      <c r="B614" s="2">
        <f t="shared" si="72"/>
        <v>40809</v>
      </c>
      <c r="C614" s="1">
        <v>1.9444444444444445E-2</v>
      </c>
      <c r="D614" s="3">
        <f t="shared" si="64"/>
        <v>40809.019444444442</v>
      </c>
      <c r="E614">
        <v>11.17</v>
      </c>
      <c r="F614" t="s">
        <v>29</v>
      </c>
      <c r="G614">
        <f t="shared" si="73"/>
        <v>11.17</v>
      </c>
      <c r="H614" s="5">
        <f t="shared" si="74"/>
        <v>40809.019444444442</v>
      </c>
      <c r="I614">
        <f t="shared" si="67"/>
        <v>-5</v>
      </c>
      <c r="J614" t="str">
        <f t="shared" si="68"/>
        <v>nc</v>
      </c>
      <c r="K614" t="str">
        <f t="shared" si="75"/>
        <v>provisional</v>
      </c>
      <c r="L614">
        <f>1</f>
        <v>1</v>
      </c>
      <c r="M614" t="s">
        <v>26</v>
      </c>
      <c r="N614" t="str">
        <f t="shared" si="69"/>
        <v>((select max("ResultID") from "ODM2Core"."Results"),11.17,'09/23/2011 00:28:00',-5,'nc','provisional',1,(select "UnitsID" from "ODM2Core"."Units" where "UnitsTypeCV" = 'time' and "UnitsName"='second')),</v>
      </c>
    </row>
    <row r="615" spans="1:14">
      <c r="A615" t="s">
        <v>17</v>
      </c>
      <c r="B615" s="2">
        <f t="shared" si="72"/>
        <v>40809</v>
      </c>
      <c r="C615" s="1">
        <v>2.013888888888889E-2</v>
      </c>
      <c r="D615" s="3">
        <f t="shared" si="64"/>
        <v>40809.020138888889</v>
      </c>
      <c r="E615">
        <v>12.44</v>
      </c>
      <c r="F615" t="s">
        <v>29</v>
      </c>
      <c r="G615">
        <f t="shared" si="73"/>
        <v>12.44</v>
      </c>
      <c r="H615" s="5">
        <f t="shared" si="74"/>
        <v>40809.020138888889</v>
      </c>
      <c r="I615">
        <f t="shared" si="67"/>
        <v>-5</v>
      </c>
      <c r="J615" t="str">
        <f t="shared" si="68"/>
        <v>nc</v>
      </c>
      <c r="K615" t="str">
        <f t="shared" si="75"/>
        <v>provisional</v>
      </c>
      <c r="L615">
        <f>1</f>
        <v>1</v>
      </c>
      <c r="M615" t="s">
        <v>26</v>
      </c>
      <c r="N615" t="str">
        <f t="shared" si="69"/>
        <v>((select max("ResultID") from "ODM2Core"."Results"),12.44,'09/23/2011 00:29:00',-5,'nc','provisional',1,(select "UnitsID" from "ODM2Core"."Units" where "UnitsTypeCV" = 'time' and "UnitsName"='second')),</v>
      </c>
    </row>
    <row r="616" spans="1:14">
      <c r="A616" t="s">
        <v>17</v>
      </c>
      <c r="B616" s="2">
        <f t="shared" si="72"/>
        <v>40809</v>
      </c>
      <c r="C616" s="1">
        <v>2.0833333333333332E-2</v>
      </c>
      <c r="D616" s="3">
        <f t="shared" si="64"/>
        <v>40809.020833333336</v>
      </c>
      <c r="E616">
        <v>13.71</v>
      </c>
      <c r="F616" t="s">
        <v>29</v>
      </c>
      <c r="G616">
        <f t="shared" si="73"/>
        <v>13.71</v>
      </c>
      <c r="H616" s="5">
        <f t="shared" si="74"/>
        <v>40809.020833333336</v>
      </c>
      <c r="I616">
        <f t="shared" si="67"/>
        <v>-5</v>
      </c>
      <c r="J616" t="str">
        <f t="shared" si="68"/>
        <v>nc</v>
      </c>
      <c r="K616" t="str">
        <f t="shared" si="75"/>
        <v>provisional</v>
      </c>
      <c r="L616">
        <f>1</f>
        <v>1</v>
      </c>
      <c r="M616" t="s">
        <v>26</v>
      </c>
      <c r="N616" t="str">
        <f t="shared" si="69"/>
        <v>((select max("ResultID") from "ODM2Core"."Results"),13.71,'09/23/2011 00:30:00',-5,'nc','provisional',1,(select "UnitsID" from "ODM2Core"."Units" where "UnitsTypeCV" = 'time' and "UnitsName"='second')),</v>
      </c>
    </row>
    <row r="617" spans="1:14">
      <c r="A617" t="s">
        <v>17</v>
      </c>
      <c r="B617" s="2">
        <f t="shared" si="72"/>
        <v>40809</v>
      </c>
      <c r="C617" s="1">
        <v>2.1527777777777781E-2</v>
      </c>
      <c r="D617" s="3">
        <f t="shared" si="64"/>
        <v>40809.021527777775</v>
      </c>
      <c r="E617">
        <v>15.24</v>
      </c>
      <c r="F617" t="s">
        <v>29</v>
      </c>
      <c r="G617">
        <f t="shared" si="73"/>
        <v>15.24</v>
      </c>
      <c r="H617" s="5">
        <f t="shared" si="74"/>
        <v>40809.021527777775</v>
      </c>
      <c r="I617">
        <f t="shared" si="67"/>
        <v>-5</v>
      </c>
      <c r="J617" t="str">
        <f t="shared" si="68"/>
        <v>nc</v>
      </c>
      <c r="K617" t="str">
        <f t="shared" si="75"/>
        <v>provisional</v>
      </c>
      <c r="L617">
        <f>1</f>
        <v>1</v>
      </c>
      <c r="M617" t="s">
        <v>26</v>
      </c>
      <c r="N617" t="str">
        <f t="shared" si="69"/>
        <v>((select max("ResultID") from "ODM2Core"."Results"),15.24,'09/23/2011 00:31:00',-5,'nc','provisional',1,(select "UnitsID" from "ODM2Core"."Units" where "UnitsTypeCV" = 'time' and "UnitsName"='second')),</v>
      </c>
    </row>
    <row r="618" spans="1:14">
      <c r="A618" t="s">
        <v>17</v>
      </c>
      <c r="B618" s="2">
        <f t="shared" si="72"/>
        <v>40809</v>
      </c>
      <c r="C618" s="1">
        <v>2.2222222222222223E-2</v>
      </c>
      <c r="D618" s="3">
        <f t="shared" si="64"/>
        <v>40809.022222222222</v>
      </c>
      <c r="E618">
        <v>16.760000000000002</v>
      </c>
      <c r="F618" t="s">
        <v>29</v>
      </c>
      <c r="G618">
        <f t="shared" si="73"/>
        <v>16.760000000000002</v>
      </c>
      <c r="H618" s="5">
        <f t="shared" si="74"/>
        <v>40809.022222222222</v>
      </c>
      <c r="I618">
        <f t="shared" si="67"/>
        <v>-5</v>
      </c>
      <c r="J618" t="str">
        <f t="shared" si="68"/>
        <v>nc</v>
      </c>
      <c r="K618" t="str">
        <f t="shared" si="75"/>
        <v>provisional</v>
      </c>
      <c r="L618">
        <f>1</f>
        <v>1</v>
      </c>
      <c r="M618" t="s">
        <v>26</v>
      </c>
      <c r="N618" t="str">
        <f t="shared" si="69"/>
        <v>((select max("ResultID") from "ODM2Core"."Results"),16.76,'09/23/2011 00:32:00',-5,'nc','provisional',1,(select "UnitsID" from "ODM2Core"."Units" where "UnitsTypeCV" = 'time' and "UnitsName"='second')),</v>
      </c>
    </row>
    <row r="619" spans="1:14">
      <c r="A619" t="s">
        <v>17</v>
      </c>
      <c r="B619" s="2">
        <f t="shared" si="72"/>
        <v>40809</v>
      </c>
      <c r="C619" s="1">
        <v>2.2916666666666669E-2</v>
      </c>
      <c r="D619" s="3">
        <f t="shared" si="64"/>
        <v>40809.022916666669</v>
      </c>
      <c r="E619">
        <v>18.03</v>
      </c>
      <c r="F619" t="s">
        <v>29</v>
      </c>
      <c r="G619">
        <f t="shared" si="73"/>
        <v>18.03</v>
      </c>
      <c r="H619" s="5">
        <f t="shared" si="74"/>
        <v>40809.022916666669</v>
      </c>
      <c r="I619">
        <f t="shared" si="67"/>
        <v>-5</v>
      </c>
      <c r="J619" t="str">
        <f t="shared" si="68"/>
        <v>nc</v>
      </c>
      <c r="K619" t="str">
        <f t="shared" si="75"/>
        <v>provisional</v>
      </c>
      <c r="L619">
        <f>1</f>
        <v>1</v>
      </c>
      <c r="M619" t="s">
        <v>26</v>
      </c>
      <c r="N619" t="str">
        <f t="shared" si="69"/>
        <v>((select max("ResultID") from "ODM2Core"."Results"),18.03,'09/23/2011 00:33:00',-5,'nc','provisional',1,(select "UnitsID" from "ODM2Core"."Units" where "UnitsTypeCV" = 'time' and "UnitsName"='second')),</v>
      </c>
    </row>
    <row r="620" spans="1:14">
      <c r="A620" t="s">
        <v>17</v>
      </c>
      <c r="B620" s="2">
        <f t="shared" si="72"/>
        <v>40809</v>
      </c>
      <c r="C620" s="1">
        <v>2.361111111111111E-2</v>
      </c>
      <c r="D620" s="3">
        <f t="shared" si="64"/>
        <v>40809.023611111108</v>
      </c>
      <c r="E620">
        <v>19.05</v>
      </c>
      <c r="F620" t="s">
        <v>29</v>
      </c>
      <c r="G620">
        <f t="shared" si="73"/>
        <v>19.05</v>
      </c>
      <c r="H620" s="5">
        <f t="shared" si="74"/>
        <v>40809.023611111108</v>
      </c>
      <c r="I620">
        <f t="shared" si="67"/>
        <v>-5</v>
      </c>
      <c r="J620" t="str">
        <f t="shared" si="68"/>
        <v>nc</v>
      </c>
      <c r="K620" t="str">
        <f t="shared" si="75"/>
        <v>provisional</v>
      </c>
      <c r="L620">
        <f>1</f>
        <v>1</v>
      </c>
      <c r="M620" t="s">
        <v>26</v>
      </c>
      <c r="N620" t="str">
        <f t="shared" si="69"/>
        <v>((select max("ResultID") from "ODM2Core"."Results"),19.05,'09/23/2011 00:34:00',-5,'nc','provisional',1,(select "UnitsID" from "ODM2Core"."Units" where "UnitsTypeCV" = 'time' and "UnitsName"='second')),</v>
      </c>
    </row>
    <row r="621" spans="1:14">
      <c r="A621" t="s">
        <v>17</v>
      </c>
      <c r="B621" s="2">
        <f t="shared" si="72"/>
        <v>40809</v>
      </c>
      <c r="C621" s="1">
        <v>2.4305555555555556E-2</v>
      </c>
      <c r="D621" s="3">
        <f t="shared" si="64"/>
        <v>40809.024305555555</v>
      </c>
      <c r="E621">
        <v>20.059999999999999</v>
      </c>
      <c r="F621" t="s">
        <v>29</v>
      </c>
      <c r="G621">
        <f t="shared" si="73"/>
        <v>20.059999999999999</v>
      </c>
      <c r="H621" s="5">
        <f t="shared" si="74"/>
        <v>40809.024305555555</v>
      </c>
      <c r="I621">
        <f t="shared" si="67"/>
        <v>-5</v>
      </c>
      <c r="J621" t="str">
        <f t="shared" si="68"/>
        <v>nc</v>
      </c>
      <c r="K621" t="str">
        <f t="shared" si="75"/>
        <v>provisional</v>
      </c>
      <c r="L621">
        <f>1</f>
        <v>1</v>
      </c>
      <c r="M621" t="s">
        <v>26</v>
      </c>
      <c r="N621" t="str">
        <f t="shared" si="69"/>
        <v>((select max("ResultID") from "ODM2Core"."Results"),20.06,'09/23/2011 00:35:00',-5,'nc','provisional',1,(select "UnitsID" from "ODM2Core"."Units" where "UnitsTypeCV" = 'time' and "UnitsName"='second')),</v>
      </c>
    </row>
    <row r="622" spans="1:14">
      <c r="A622" t="s">
        <v>17</v>
      </c>
      <c r="B622" s="2">
        <f t="shared" si="72"/>
        <v>40809</v>
      </c>
      <c r="C622" s="1">
        <v>2.4999999999999998E-2</v>
      </c>
      <c r="D622" s="3">
        <f t="shared" si="64"/>
        <v>40809.025000000001</v>
      </c>
      <c r="E622">
        <v>20.82</v>
      </c>
      <c r="F622" t="s">
        <v>29</v>
      </c>
      <c r="G622">
        <f t="shared" si="73"/>
        <v>20.82</v>
      </c>
      <c r="H622" s="5">
        <f t="shared" si="74"/>
        <v>40809.025000000001</v>
      </c>
      <c r="I622">
        <f t="shared" si="67"/>
        <v>-5</v>
      </c>
      <c r="J622" t="str">
        <f t="shared" si="68"/>
        <v>nc</v>
      </c>
      <c r="K622" t="str">
        <f t="shared" si="75"/>
        <v>provisional</v>
      </c>
      <c r="L622">
        <f>1</f>
        <v>1</v>
      </c>
      <c r="M622" t="s">
        <v>26</v>
      </c>
      <c r="N622" t="str">
        <f t="shared" si="69"/>
        <v>((select max("ResultID") from "ODM2Core"."Results"),20.82,'09/23/2011 00:36:00',-5,'nc','provisional',1,(select "UnitsID" from "ODM2Core"."Units" where "UnitsTypeCV" = 'time' and "UnitsName"='second')),</v>
      </c>
    </row>
    <row r="623" spans="1:14">
      <c r="A623" t="s">
        <v>17</v>
      </c>
      <c r="B623" s="2">
        <f t="shared" si="72"/>
        <v>40809</v>
      </c>
      <c r="C623" s="1">
        <v>2.5694444444444447E-2</v>
      </c>
      <c r="D623" s="3">
        <f t="shared" si="64"/>
        <v>40809.025694444441</v>
      </c>
      <c r="E623">
        <v>21.84</v>
      </c>
      <c r="F623" t="s">
        <v>29</v>
      </c>
      <c r="G623">
        <f t="shared" si="73"/>
        <v>21.84</v>
      </c>
      <c r="H623" s="5">
        <f t="shared" si="74"/>
        <v>40809.025694444441</v>
      </c>
      <c r="I623">
        <f t="shared" si="67"/>
        <v>-5</v>
      </c>
      <c r="J623" t="str">
        <f t="shared" si="68"/>
        <v>nc</v>
      </c>
      <c r="K623" t="str">
        <f t="shared" si="75"/>
        <v>provisional</v>
      </c>
      <c r="L623">
        <f>1</f>
        <v>1</v>
      </c>
      <c r="M623" t="s">
        <v>26</v>
      </c>
      <c r="N623" t="str">
        <f t="shared" si="69"/>
        <v>((select max("ResultID") from "ODM2Core"."Results"),21.84,'09/23/2011 00:37:00',-5,'nc','provisional',1,(select "UnitsID" from "ODM2Core"."Units" where "UnitsTypeCV" = 'time' and "UnitsName"='second')),</v>
      </c>
    </row>
    <row r="624" spans="1:14">
      <c r="A624" t="s">
        <v>17</v>
      </c>
      <c r="B624" s="2">
        <f t="shared" si="72"/>
        <v>40809</v>
      </c>
      <c r="C624" s="1">
        <v>2.6388888888888889E-2</v>
      </c>
      <c r="D624" s="3">
        <f t="shared" si="64"/>
        <v>40809.026388888888</v>
      </c>
      <c r="E624">
        <v>23.11</v>
      </c>
      <c r="F624" t="s">
        <v>29</v>
      </c>
      <c r="G624">
        <f t="shared" si="73"/>
        <v>23.11</v>
      </c>
      <c r="H624" s="5">
        <f t="shared" si="74"/>
        <v>40809.026388888888</v>
      </c>
      <c r="I624">
        <f t="shared" si="67"/>
        <v>-5</v>
      </c>
      <c r="J624" t="str">
        <f t="shared" si="68"/>
        <v>nc</v>
      </c>
      <c r="K624" t="str">
        <f t="shared" si="75"/>
        <v>provisional</v>
      </c>
      <c r="L624">
        <f>1</f>
        <v>1</v>
      </c>
      <c r="M624" t="s">
        <v>26</v>
      </c>
      <c r="N624" t="str">
        <f t="shared" si="69"/>
        <v>((select max("ResultID") from "ODM2Core"."Results"),23.11,'09/23/2011 00:38:00',-5,'nc','provisional',1,(select "UnitsID" from "ODM2Core"."Units" where "UnitsTypeCV" = 'time' and "UnitsName"='second')),</v>
      </c>
    </row>
    <row r="625" spans="1:14">
      <c r="A625" t="s">
        <v>17</v>
      </c>
      <c r="B625" s="2">
        <f t="shared" si="72"/>
        <v>40809</v>
      </c>
      <c r="C625" s="1">
        <v>2.7083333333333334E-2</v>
      </c>
      <c r="D625" s="3">
        <f t="shared" si="64"/>
        <v>40809.027083333334</v>
      </c>
      <c r="E625">
        <v>24.13</v>
      </c>
      <c r="F625" t="s">
        <v>29</v>
      </c>
      <c r="G625">
        <f t="shared" si="73"/>
        <v>24.13</v>
      </c>
      <c r="H625" s="5">
        <f t="shared" si="74"/>
        <v>40809.027083333334</v>
      </c>
      <c r="I625">
        <f t="shared" si="67"/>
        <v>-5</v>
      </c>
      <c r="J625" t="str">
        <f t="shared" si="68"/>
        <v>nc</v>
      </c>
      <c r="K625" t="str">
        <f t="shared" si="75"/>
        <v>provisional</v>
      </c>
      <c r="L625">
        <f>1</f>
        <v>1</v>
      </c>
      <c r="M625" t="s">
        <v>26</v>
      </c>
      <c r="N625" t="str">
        <f t="shared" si="69"/>
        <v>((select max("ResultID") from "ODM2Core"."Results"),24.13,'09/23/2011 00:39:00',-5,'nc','provisional',1,(select "UnitsID" from "ODM2Core"."Units" where "UnitsTypeCV" = 'time' and "UnitsName"='second')),</v>
      </c>
    </row>
    <row r="626" spans="1:14">
      <c r="A626" t="s">
        <v>17</v>
      </c>
      <c r="B626" s="2">
        <f t="shared" si="72"/>
        <v>40809</v>
      </c>
      <c r="C626" s="1">
        <v>2.7777777777777776E-2</v>
      </c>
      <c r="D626" s="3">
        <f t="shared" si="64"/>
        <v>40809.027777777781</v>
      </c>
      <c r="E626">
        <v>25.14</v>
      </c>
      <c r="F626" t="s">
        <v>29</v>
      </c>
      <c r="G626">
        <f t="shared" si="73"/>
        <v>25.14</v>
      </c>
      <c r="H626" s="5">
        <f t="shared" si="74"/>
        <v>40809.027777777781</v>
      </c>
      <c r="I626">
        <f t="shared" si="67"/>
        <v>-5</v>
      </c>
      <c r="J626" t="str">
        <f t="shared" si="68"/>
        <v>nc</v>
      </c>
      <c r="K626" t="str">
        <f t="shared" si="75"/>
        <v>provisional</v>
      </c>
      <c r="L626">
        <f>1</f>
        <v>1</v>
      </c>
      <c r="M626" t="s">
        <v>26</v>
      </c>
      <c r="N626" t="str">
        <f t="shared" si="69"/>
        <v>((select max("ResultID") from "ODM2Core"."Results"),25.14,'09/23/2011 00:40:00',-5,'nc','provisional',1,(select "UnitsID" from "ODM2Core"."Units" where "UnitsTypeCV" = 'time' and "UnitsName"='second')),</v>
      </c>
    </row>
    <row r="627" spans="1:14">
      <c r="A627" t="s">
        <v>17</v>
      </c>
      <c r="B627" s="2">
        <f t="shared" si="72"/>
        <v>40809</v>
      </c>
      <c r="C627" s="1">
        <v>2.8472222222222222E-2</v>
      </c>
      <c r="D627" s="3">
        <f t="shared" si="64"/>
        <v>40809.02847222222</v>
      </c>
      <c r="E627">
        <v>25.9</v>
      </c>
      <c r="F627" t="s">
        <v>29</v>
      </c>
      <c r="G627">
        <f t="shared" si="73"/>
        <v>25.9</v>
      </c>
      <c r="H627" s="5">
        <f t="shared" si="74"/>
        <v>40809.02847222222</v>
      </c>
      <c r="I627">
        <f t="shared" si="67"/>
        <v>-5</v>
      </c>
      <c r="J627" t="str">
        <f t="shared" si="68"/>
        <v>nc</v>
      </c>
      <c r="K627" t="str">
        <f t="shared" si="75"/>
        <v>provisional</v>
      </c>
      <c r="L627">
        <f>1</f>
        <v>1</v>
      </c>
      <c r="M627" t="s">
        <v>26</v>
      </c>
      <c r="N627" t="str">
        <f t="shared" si="69"/>
        <v>((select max("ResultID") from "ODM2Core"."Results"),25.9,'09/23/2011 00:41:00',-5,'nc','provisional',1,(select "UnitsID" from "ODM2Core"."Units" where "UnitsTypeCV" = 'time' and "UnitsName"='second')),</v>
      </c>
    </row>
    <row r="628" spans="1:14">
      <c r="A628" t="s">
        <v>17</v>
      </c>
      <c r="B628" s="2">
        <f t="shared" si="72"/>
        <v>40809</v>
      </c>
      <c r="C628" s="1">
        <v>2.9166666666666664E-2</v>
      </c>
      <c r="D628" s="3">
        <f t="shared" si="64"/>
        <v>40809.029166666667</v>
      </c>
      <c r="E628">
        <v>26.67</v>
      </c>
      <c r="F628" t="s">
        <v>29</v>
      </c>
      <c r="G628">
        <f t="shared" si="73"/>
        <v>26.67</v>
      </c>
      <c r="H628" s="5">
        <f t="shared" si="74"/>
        <v>40809.029166666667</v>
      </c>
      <c r="I628">
        <f t="shared" si="67"/>
        <v>-5</v>
      </c>
      <c r="J628" t="str">
        <f t="shared" si="68"/>
        <v>nc</v>
      </c>
      <c r="K628" t="str">
        <f t="shared" si="75"/>
        <v>provisional</v>
      </c>
      <c r="L628">
        <f>1</f>
        <v>1</v>
      </c>
      <c r="M628" t="s">
        <v>26</v>
      </c>
      <c r="N628" t="str">
        <f t="shared" si="69"/>
        <v>((select max("ResultID") from "ODM2Core"."Results"),26.67,'09/23/2011 00:42:00',-5,'nc','provisional',1,(select "UnitsID" from "ODM2Core"."Units" where "UnitsTypeCV" = 'time' and "UnitsName"='second')),</v>
      </c>
    </row>
    <row r="629" spans="1:14">
      <c r="A629" t="s">
        <v>17</v>
      </c>
      <c r="B629" s="2">
        <f t="shared" si="72"/>
        <v>40809</v>
      </c>
      <c r="C629" s="1">
        <v>2.9861111111111113E-2</v>
      </c>
      <c r="D629" s="3">
        <f t="shared" si="64"/>
        <v>40809.029861111114</v>
      </c>
      <c r="E629">
        <v>27.68</v>
      </c>
      <c r="F629" t="s">
        <v>29</v>
      </c>
      <c r="G629">
        <f t="shared" si="73"/>
        <v>27.68</v>
      </c>
      <c r="H629" s="5">
        <f t="shared" si="74"/>
        <v>40809.029861111114</v>
      </c>
      <c r="I629">
        <f t="shared" si="67"/>
        <v>-5</v>
      </c>
      <c r="J629" t="str">
        <f t="shared" si="68"/>
        <v>nc</v>
      </c>
      <c r="K629" t="str">
        <f t="shared" si="75"/>
        <v>provisional</v>
      </c>
      <c r="L629">
        <f>1</f>
        <v>1</v>
      </c>
      <c r="M629" t="s">
        <v>26</v>
      </c>
      <c r="N629" t="str">
        <f t="shared" si="69"/>
        <v>((select max("ResultID") from "ODM2Core"."Results"),27.68,'09/23/2011 00:43:00',-5,'nc','provisional',1,(select "UnitsID" from "ODM2Core"."Units" where "UnitsTypeCV" = 'time' and "UnitsName"='second')),</v>
      </c>
    </row>
    <row r="630" spans="1:14">
      <c r="A630" t="s">
        <v>17</v>
      </c>
      <c r="B630" s="2">
        <f t="shared" si="72"/>
        <v>40809</v>
      </c>
      <c r="C630" s="1">
        <v>3.0555555555555555E-2</v>
      </c>
      <c r="D630" s="3">
        <f t="shared" si="64"/>
        <v>40809.030555555553</v>
      </c>
      <c r="E630">
        <v>28.95</v>
      </c>
      <c r="F630" t="s">
        <v>29</v>
      </c>
      <c r="G630">
        <f t="shared" si="73"/>
        <v>28.95</v>
      </c>
      <c r="H630" s="5">
        <f t="shared" si="74"/>
        <v>40809.030555555553</v>
      </c>
      <c r="I630">
        <f t="shared" si="67"/>
        <v>-5</v>
      </c>
      <c r="J630" t="str">
        <f t="shared" si="68"/>
        <v>nc</v>
      </c>
      <c r="K630" t="str">
        <f t="shared" si="75"/>
        <v>provisional</v>
      </c>
      <c r="L630">
        <f>1</f>
        <v>1</v>
      </c>
      <c r="M630" t="s">
        <v>26</v>
      </c>
      <c r="N630" t="str">
        <f t="shared" si="69"/>
        <v>((select max("ResultID") from "ODM2Core"."Results"),28.95,'09/23/2011 00:44:00',-5,'nc','provisional',1,(select "UnitsID" from "ODM2Core"."Units" where "UnitsTypeCV" = 'time' and "UnitsName"='second')),</v>
      </c>
    </row>
    <row r="631" spans="1:14">
      <c r="A631" t="s">
        <v>17</v>
      </c>
      <c r="B631" s="2">
        <f t="shared" si="72"/>
        <v>40809</v>
      </c>
      <c r="C631" s="1">
        <v>3.125E-2</v>
      </c>
      <c r="D631" s="3">
        <f t="shared" si="64"/>
        <v>40809.03125</v>
      </c>
      <c r="E631">
        <v>29.97</v>
      </c>
      <c r="F631" t="s">
        <v>29</v>
      </c>
      <c r="G631">
        <f t="shared" si="73"/>
        <v>29.97</v>
      </c>
      <c r="H631" s="5">
        <f t="shared" si="74"/>
        <v>40809.03125</v>
      </c>
      <c r="I631">
        <f t="shared" si="67"/>
        <v>-5</v>
      </c>
      <c r="J631" t="str">
        <f t="shared" si="68"/>
        <v>nc</v>
      </c>
      <c r="K631" t="str">
        <f t="shared" si="75"/>
        <v>provisional</v>
      </c>
      <c r="L631">
        <f>1</f>
        <v>1</v>
      </c>
      <c r="M631" t="s">
        <v>26</v>
      </c>
      <c r="N631" t="str">
        <f t="shared" si="69"/>
        <v>((select max("ResultID") from "ODM2Core"."Results"),29.97,'09/23/2011 00:45:00',-5,'nc','provisional',1,(select "UnitsID" from "ODM2Core"."Units" where "UnitsTypeCV" = 'time' and "UnitsName"='second')),</v>
      </c>
    </row>
    <row r="632" spans="1:14">
      <c r="A632" t="s">
        <v>17</v>
      </c>
      <c r="B632" s="2">
        <f t="shared" si="72"/>
        <v>40809</v>
      </c>
      <c r="C632" s="1">
        <v>3.1944444444444449E-2</v>
      </c>
      <c r="D632" s="3">
        <f t="shared" si="64"/>
        <v>40809.031944444447</v>
      </c>
      <c r="E632">
        <v>30.73</v>
      </c>
      <c r="F632" t="s">
        <v>29</v>
      </c>
      <c r="G632">
        <f t="shared" si="73"/>
        <v>30.73</v>
      </c>
      <c r="H632" s="5">
        <f t="shared" si="74"/>
        <v>40809.031944444447</v>
      </c>
      <c r="I632">
        <f t="shared" si="67"/>
        <v>-5</v>
      </c>
      <c r="J632" t="str">
        <f t="shared" si="68"/>
        <v>nc</v>
      </c>
      <c r="K632" t="str">
        <f t="shared" si="75"/>
        <v>provisional</v>
      </c>
      <c r="L632">
        <f>1</f>
        <v>1</v>
      </c>
      <c r="M632" t="s">
        <v>26</v>
      </c>
      <c r="N632" t="str">
        <f t="shared" si="69"/>
        <v>((select max("ResultID") from "ODM2Core"."Results"),30.73,'09/23/2011 00:46:00',-5,'nc','provisional',1,(select "UnitsID" from "ODM2Core"."Units" where "UnitsTypeCV" = 'time' and "UnitsName"='second')),</v>
      </c>
    </row>
    <row r="633" spans="1:14">
      <c r="A633" t="s">
        <v>17</v>
      </c>
      <c r="B633" s="2">
        <f t="shared" si="72"/>
        <v>40809</v>
      </c>
      <c r="C633" s="1">
        <v>3.2638888888888891E-2</v>
      </c>
      <c r="D633" s="3">
        <f t="shared" si="64"/>
        <v>40809.032638888886</v>
      </c>
      <c r="E633">
        <v>31.75</v>
      </c>
      <c r="F633" t="s">
        <v>29</v>
      </c>
      <c r="G633">
        <f t="shared" si="73"/>
        <v>31.75</v>
      </c>
      <c r="H633" s="5">
        <f t="shared" si="74"/>
        <v>40809.032638888886</v>
      </c>
      <c r="I633">
        <f t="shared" si="67"/>
        <v>-5</v>
      </c>
      <c r="J633" t="str">
        <f t="shared" si="68"/>
        <v>nc</v>
      </c>
      <c r="K633" t="str">
        <f t="shared" si="75"/>
        <v>provisional</v>
      </c>
      <c r="L633">
        <f>1</f>
        <v>1</v>
      </c>
      <c r="M633" t="s">
        <v>26</v>
      </c>
      <c r="N633" t="str">
        <f t="shared" si="69"/>
        <v>((select max("ResultID") from "ODM2Core"."Results"),31.75,'09/23/2011 00:47:00',-5,'nc','provisional',1,(select "UnitsID" from "ODM2Core"."Units" where "UnitsTypeCV" = 'time' and "UnitsName"='second')),</v>
      </c>
    </row>
    <row r="634" spans="1:14">
      <c r="A634" t="s">
        <v>17</v>
      </c>
      <c r="B634" s="2">
        <f t="shared" si="72"/>
        <v>40809</v>
      </c>
      <c r="C634" s="1">
        <v>3.3333333333333333E-2</v>
      </c>
      <c r="D634" s="3">
        <f t="shared" si="64"/>
        <v>40809.033333333333</v>
      </c>
      <c r="E634">
        <v>32.51</v>
      </c>
      <c r="F634" t="s">
        <v>29</v>
      </c>
      <c r="G634">
        <f t="shared" si="73"/>
        <v>32.51</v>
      </c>
      <c r="H634" s="5">
        <f t="shared" si="74"/>
        <v>40809.033333333333</v>
      </c>
      <c r="I634">
        <f t="shared" si="67"/>
        <v>-5</v>
      </c>
      <c r="J634" t="str">
        <f t="shared" si="68"/>
        <v>nc</v>
      </c>
      <c r="K634" t="str">
        <f t="shared" si="75"/>
        <v>provisional</v>
      </c>
      <c r="L634">
        <f>1</f>
        <v>1</v>
      </c>
      <c r="M634" t="s">
        <v>26</v>
      </c>
      <c r="N634" t="str">
        <f t="shared" si="69"/>
        <v>((select max("ResultID") from "ODM2Core"."Results"),32.51,'09/23/2011 00:48:00',-5,'nc','provisional',1,(select "UnitsID" from "ODM2Core"."Units" where "UnitsTypeCV" = 'time' and "UnitsName"='second')),</v>
      </c>
    </row>
    <row r="635" spans="1:14">
      <c r="A635" t="s">
        <v>17</v>
      </c>
      <c r="B635" s="2">
        <f t="shared" si="72"/>
        <v>40809</v>
      </c>
      <c r="C635" s="1">
        <v>3.4027777777777775E-2</v>
      </c>
      <c r="D635" s="3">
        <f t="shared" si="64"/>
        <v>40809.03402777778</v>
      </c>
      <c r="E635">
        <v>33.520000000000003</v>
      </c>
      <c r="F635" t="s">
        <v>29</v>
      </c>
      <c r="G635">
        <f t="shared" si="73"/>
        <v>33.520000000000003</v>
      </c>
      <c r="H635" s="5">
        <f t="shared" si="74"/>
        <v>40809.03402777778</v>
      </c>
      <c r="I635">
        <f t="shared" si="67"/>
        <v>-5</v>
      </c>
      <c r="J635" t="str">
        <f t="shared" si="68"/>
        <v>nc</v>
      </c>
      <c r="K635" t="str">
        <f t="shared" si="75"/>
        <v>provisional</v>
      </c>
      <c r="L635">
        <f>1</f>
        <v>1</v>
      </c>
      <c r="M635" t="s">
        <v>26</v>
      </c>
      <c r="N635" t="str">
        <f t="shared" si="69"/>
        <v>((select max("ResultID") from "ODM2Core"."Results"),33.52,'09/23/2011 00:49:00',-5,'nc','provisional',1,(select "UnitsID" from "ODM2Core"."Units" where "UnitsTypeCV" = 'time' and "UnitsName"='second')),</v>
      </c>
    </row>
    <row r="636" spans="1:14">
      <c r="A636" t="s">
        <v>17</v>
      </c>
      <c r="B636" s="2">
        <f t="shared" si="72"/>
        <v>40809</v>
      </c>
      <c r="C636" s="1">
        <v>3.4722222222222224E-2</v>
      </c>
      <c r="D636" s="3">
        <f t="shared" si="64"/>
        <v>40809.034722222219</v>
      </c>
      <c r="E636">
        <v>34.79</v>
      </c>
      <c r="F636" t="s">
        <v>29</v>
      </c>
      <c r="G636">
        <f t="shared" si="73"/>
        <v>34.79</v>
      </c>
      <c r="H636" s="5">
        <f t="shared" si="74"/>
        <v>40809.034722222219</v>
      </c>
      <c r="I636">
        <f t="shared" si="67"/>
        <v>-5</v>
      </c>
      <c r="J636" t="str">
        <f t="shared" si="68"/>
        <v>nc</v>
      </c>
      <c r="K636" t="str">
        <f t="shared" si="75"/>
        <v>provisional</v>
      </c>
      <c r="L636">
        <f>1</f>
        <v>1</v>
      </c>
      <c r="M636" t="s">
        <v>26</v>
      </c>
      <c r="N636" t="str">
        <f t="shared" si="69"/>
        <v>((select max("ResultID") from "ODM2Core"."Results"),34.79,'09/23/2011 00:50:00',-5,'nc','provisional',1,(select "UnitsID" from "ODM2Core"."Units" where "UnitsTypeCV" = 'time' and "UnitsName"='second')),</v>
      </c>
    </row>
    <row r="637" spans="1:14">
      <c r="A637" t="s">
        <v>17</v>
      </c>
      <c r="B637" s="2">
        <f t="shared" si="72"/>
        <v>40809</v>
      </c>
      <c r="C637" s="1">
        <v>3.5416666666666666E-2</v>
      </c>
      <c r="D637" s="3">
        <f t="shared" si="64"/>
        <v>40809.035416666666</v>
      </c>
      <c r="E637">
        <v>35.56</v>
      </c>
      <c r="F637" t="s">
        <v>29</v>
      </c>
      <c r="G637">
        <f t="shared" si="73"/>
        <v>35.56</v>
      </c>
      <c r="H637" s="5">
        <f t="shared" si="74"/>
        <v>40809.035416666666</v>
      </c>
      <c r="I637">
        <f t="shared" si="67"/>
        <v>-5</v>
      </c>
      <c r="J637" t="str">
        <f t="shared" si="68"/>
        <v>nc</v>
      </c>
      <c r="K637" t="str">
        <f t="shared" si="75"/>
        <v>provisional</v>
      </c>
      <c r="L637">
        <f>1</f>
        <v>1</v>
      </c>
      <c r="M637" t="s">
        <v>26</v>
      </c>
      <c r="N637" t="str">
        <f t="shared" si="69"/>
        <v>((select max("ResultID") from "ODM2Core"."Results"),35.56,'09/23/2011 00:51:00',-5,'nc','provisional',1,(select "UnitsID" from "ODM2Core"."Units" where "UnitsTypeCV" = 'time' and "UnitsName"='second')),</v>
      </c>
    </row>
    <row r="638" spans="1:14">
      <c r="A638" t="s">
        <v>17</v>
      </c>
      <c r="B638" s="2">
        <f t="shared" si="72"/>
        <v>40809</v>
      </c>
      <c r="C638" s="1">
        <v>3.6111111111111115E-2</v>
      </c>
      <c r="D638" s="3">
        <f t="shared" si="64"/>
        <v>40809.036111111112</v>
      </c>
      <c r="E638">
        <v>37.08</v>
      </c>
      <c r="F638" t="s">
        <v>29</v>
      </c>
      <c r="G638">
        <f t="shared" si="73"/>
        <v>37.08</v>
      </c>
      <c r="H638" s="5">
        <f t="shared" si="74"/>
        <v>40809.036111111112</v>
      </c>
      <c r="I638">
        <f t="shared" si="67"/>
        <v>-5</v>
      </c>
      <c r="J638" t="str">
        <f t="shared" si="68"/>
        <v>nc</v>
      </c>
      <c r="K638" t="str">
        <f t="shared" si="75"/>
        <v>provisional</v>
      </c>
      <c r="L638">
        <f>1</f>
        <v>1</v>
      </c>
      <c r="M638" t="s">
        <v>26</v>
      </c>
      <c r="N638" t="str">
        <f t="shared" si="69"/>
        <v>((select max("ResultID") from "ODM2Core"."Results"),37.08,'09/23/2011 00:52:00',-5,'nc','provisional',1,(select "UnitsID" from "ODM2Core"."Units" where "UnitsTypeCV" = 'time' and "UnitsName"='second')),</v>
      </c>
    </row>
    <row r="639" spans="1:14">
      <c r="A639" t="s">
        <v>17</v>
      </c>
      <c r="B639" s="2">
        <f t="shared" si="72"/>
        <v>40809</v>
      </c>
      <c r="C639" s="1">
        <v>3.6805555555555557E-2</v>
      </c>
      <c r="D639" s="3">
        <f t="shared" si="64"/>
        <v>40809.036805555559</v>
      </c>
      <c r="E639">
        <v>37.840000000000003</v>
      </c>
      <c r="F639" t="s">
        <v>29</v>
      </c>
      <c r="G639">
        <f t="shared" si="73"/>
        <v>37.840000000000003</v>
      </c>
      <c r="H639" s="5">
        <f t="shared" si="74"/>
        <v>40809.036805555559</v>
      </c>
      <c r="I639">
        <f t="shared" si="67"/>
        <v>-5</v>
      </c>
      <c r="J639" t="str">
        <f t="shared" si="68"/>
        <v>nc</v>
      </c>
      <c r="K639" t="str">
        <f t="shared" si="75"/>
        <v>provisional</v>
      </c>
      <c r="L639">
        <f>1</f>
        <v>1</v>
      </c>
      <c r="M639" t="s">
        <v>26</v>
      </c>
      <c r="N639" t="str">
        <f t="shared" si="69"/>
        <v>((select max("ResultID") from "ODM2Core"."Results"),37.84,'09/23/2011 00:53:00',-5,'nc','provisional',1,(select "UnitsID" from "ODM2Core"."Units" where "UnitsTypeCV" = 'time' and "UnitsName"='second')),</v>
      </c>
    </row>
    <row r="640" spans="1:14">
      <c r="A640" t="s">
        <v>17</v>
      </c>
      <c r="B640" s="2">
        <f t="shared" si="72"/>
        <v>40809</v>
      </c>
      <c r="C640" s="1">
        <v>3.7499999999999999E-2</v>
      </c>
      <c r="D640" s="3">
        <f t="shared" si="64"/>
        <v>40809.037499999999</v>
      </c>
      <c r="E640">
        <v>39.11</v>
      </c>
      <c r="F640" t="s">
        <v>29</v>
      </c>
      <c r="G640">
        <f t="shared" si="73"/>
        <v>39.11</v>
      </c>
      <c r="H640" s="5">
        <f t="shared" si="74"/>
        <v>40809.037499999999</v>
      </c>
      <c r="I640">
        <f t="shared" si="67"/>
        <v>-5</v>
      </c>
      <c r="J640" t="str">
        <f t="shared" si="68"/>
        <v>nc</v>
      </c>
      <c r="K640" t="str">
        <f t="shared" si="75"/>
        <v>provisional</v>
      </c>
      <c r="L640">
        <f>1</f>
        <v>1</v>
      </c>
      <c r="M640" t="s">
        <v>26</v>
      </c>
      <c r="N640" t="str">
        <f t="shared" si="69"/>
        <v>((select max("ResultID") from "ODM2Core"."Results"),39.11,'09/23/2011 00:54:00',-5,'nc','provisional',1,(select "UnitsID" from "ODM2Core"."Units" where "UnitsTypeCV" = 'time' and "UnitsName"='second')),</v>
      </c>
    </row>
    <row r="641" spans="1:14">
      <c r="A641" t="s">
        <v>17</v>
      </c>
      <c r="B641" s="2">
        <f t="shared" si="72"/>
        <v>40809</v>
      </c>
      <c r="C641" s="1">
        <v>3.8194444444444441E-2</v>
      </c>
      <c r="D641" s="3">
        <f t="shared" si="64"/>
        <v>40809.038194444445</v>
      </c>
      <c r="E641">
        <v>39.869999999999997</v>
      </c>
      <c r="F641" t="s">
        <v>29</v>
      </c>
      <c r="G641">
        <f t="shared" si="73"/>
        <v>39.869999999999997</v>
      </c>
      <c r="H641" s="5">
        <f t="shared" si="74"/>
        <v>40809.038194444445</v>
      </c>
      <c r="I641">
        <f t="shared" si="67"/>
        <v>-5</v>
      </c>
      <c r="J641" t="str">
        <f t="shared" si="68"/>
        <v>nc</v>
      </c>
      <c r="K641" t="str">
        <f t="shared" si="75"/>
        <v>provisional</v>
      </c>
      <c r="L641">
        <f>1</f>
        <v>1</v>
      </c>
      <c r="M641" t="s">
        <v>26</v>
      </c>
      <c r="N641" t="str">
        <f t="shared" si="69"/>
        <v>((select max("ResultID") from "ODM2Core"."Results"),39.87,'09/23/2011 00:55:00',-5,'nc','provisional',1,(select "UnitsID" from "ODM2Core"."Units" where "UnitsTypeCV" = 'time' and "UnitsName"='second')),</v>
      </c>
    </row>
    <row r="642" spans="1:14">
      <c r="A642" t="s">
        <v>17</v>
      </c>
      <c r="B642" s="2">
        <f t="shared" si="72"/>
        <v>40809</v>
      </c>
      <c r="C642" s="1">
        <v>3.888888888888889E-2</v>
      </c>
      <c r="D642" s="3">
        <f t="shared" si="64"/>
        <v>40809.038888888892</v>
      </c>
      <c r="E642">
        <v>40.89</v>
      </c>
      <c r="F642" t="s">
        <v>29</v>
      </c>
      <c r="G642">
        <f t="shared" si="73"/>
        <v>40.89</v>
      </c>
      <c r="H642" s="5">
        <f t="shared" si="74"/>
        <v>40809.038888888892</v>
      </c>
      <c r="I642">
        <f t="shared" si="67"/>
        <v>-5</v>
      </c>
      <c r="J642" t="str">
        <f t="shared" si="68"/>
        <v>nc</v>
      </c>
      <c r="K642" t="str">
        <f t="shared" si="75"/>
        <v>provisional</v>
      </c>
      <c r="L642">
        <f>1</f>
        <v>1</v>
      </c>
      <c r="M642" t="s">
        <v>26</v>
      </c>
      <c r="N642" t="str">
        <f t="shared" si="69"/>
        <v>((select max("ResultID") from "ODM2Core"."Results"),40.89,'09/23/2011 00:56:00',-5,'nc','provisional',1,(select "UnitsID" from "ODM2Core"."Units" where "UnitsTypeCV" = 'time' and "UnitsName"='second')),</v>
      </c>
    </row>
    <row r="643" spans="1:14">
      <c r="A643" t="s">
        <v>17</v>
      </c>
      <c r="B643" s="2">
        <f t="shared" si="72"/>
        <v>40809</v>
      </c>
      <c r="C643" s="1">
        <v>3.9583333333333331E-2</v>
      </c>
      <c r="D643" s="3">
        <f t="shared" si="64"/>
        <v>40809.039583333331</v>
      </c>
      <c r="E643">
        <v>41.65</v>
      </c>
      <c r="F643" t="s">
        <v>29</v>
      </c>
      <c r="G643">
        <f t="shared" si="73"/>
        <v>41.65</v>
      </c>
      <c r="H643" s="5">
        <f t="shared" si="74"/>
        <v>40809.039583333331</v>
      </c>
      <c r="I643">
        <f t="shared" si="67"/>
        <v>-5</v>
      </c>
      <c r="J643" t="str">
        <f t="shared" si="68"/>
        <v>nc</v>
      </c>
      <c r="K643" t="str">
        <f t="shared" si="75"/>
        <v>provisional</v>
      </c>
      <c r="L643">
        <f>1</f>
        <v>1</v>
      </c>
      <c r="M643" t="s">
        <v>26</v>
      </c>
      <c r="N643" t="str">
        <f t="shared" si="69"/>
        <v>((select max("ResultID") from "ODM2Core"."Results"),41.65,'09/23/2011 00:57:00',-5,'nc','provisional',1,(select "UnitsID" from "ODM2Core"."Units" where "UnitsTypeCV" = 'time' and "UnitsName"='second')),</v>
      </c>
    </row>
    <row r="644" spans="1:14">
      <c r="A644" t="s">
        <v>17</v>
      </c>
      <c r="B644" s="2">
        <f t="shared" si="72"/>
        <v>40809</v>
      </c>
      <c r="C644" s="1">
        <v>4.027777777777778E-2</v>
      </c>
      <c r="D644" s="3">
        <f t="shared" si="64"/>
        <v>40809.040277777778</v>
      </c>
      <c r="E644">
        <v>42.16</v>
      </c>
      <c r="F644" t="s">
        <v>29</v>
      </c>
      <c r="G644">
        <f t="shared" si="73"/>
        <v>42.16</v>
      </c>
      <c r="H644" s="5">
        <f t="shared" si="74"/>
        <v>40809.040277777778</v>
      </c>
      <c r="I644">
        <f t="shared" si="67"/>
        <v>-5</v>
      </c>
      <c r="J644" t="str">
        <f t="shared" si="68"/>
        <v>nc</v>
      </c>
      <c r="K644" t="str">
        <f t="shared" si="75"/>
        <v>provisional</v>
      </c>
      <c r="L644">
        <f>1</f>
        <v>1</v>
      </c>
      <c r="M644" t="s">
        <v>26</v>
      </c>
      <c r="N644" t="str">
        <f t="shared" si="69"/>
        <v>((select max("ResultID") from "ODM2Core"."Results"),42.16,'09/23/2011 00:58:00',-5,'nc','provisional',1,(select "UnitsID" from "ODM2Core"."Units" where "UnitsTypeCV" = 'time' and "UnitsName"='second')),</v>
      </c>
    </row>
    <row r="645" spans="1:14">
      <c r="A645" t="s">
        <v>17</v>
      </c>
      <c r="B645" s="2">
        <f t="shared" si="72"/>
        <v>40809</v>
      </c>
      <c r="C645" s="1">
        <v>4.0972222222222222E-2</v>
      </c>
      <c r="D645" s="3">
        <f t="shared" ref="D645:D708" si="76">B645+C645</f>
        <v>40809.040972222225</v>
      </c>
      <c r="E645">
        <v>42.41</v>
      </c>
      <c r="F645" t="s">
        <v>29</v>
      </c>
      <c r="G645">
        <f t="shared" si="73"/>
        <v>42.41</v>
      </c>
      <c r="H645" s="5">
        <f t="shared" si="74"/>
        <v>40809.040972222225</v>
      </c>
      <c r="I645">
        <f t="shared" ref="I645:I708" si="77">-5</f>
        <v>-5</v>
      </c>
      <c r="J645" t="str">
        <f t="shared" ref="J645:J708" si="78">"nc"</f>
        <v>nc</v>
      </c>
      <c r="K645" t="str">
        <f t="shared" si="75"/>
        <v>provisional</v>
      </c>
      <c r="L645">
        <f>1</f>
        <v>1</v>
      </c>
      <c r="M645" t="s">
        <v>26</v>
      </c>
      <c r="N645" t="str">
        <f t="shared" ref="N645:N708" si="79">CONCATENATE("(",F645,",",G645,",","'",TEXT(H645,"MM/DD/YYYY HH:MM:SS"),"'",",",I645,",",,"'",J645,"'",",","'",K645,"'",",",L645,",",M645,"),")</f>
        <v>((select max("ResultID") from "ODM2Core"."Results"),42.41,'09/23/2011 00:59:00',-5,'nc','provisional',1,(select "UnitsID" from "ODM2Core"."Units" where "UnitsTypeCV" = 'time' and "UnitsName"='second')),</v>
      </c>
    </row>
    <row r="646" spans="1:14">
      <c r="A646" t="s">
        <v>17</v>
      </c>
      <c r="B646" s="2">
        <f t="shared" si="72"/>
        <v>40809</v>
      </c>
      <c r="C646" s="1">
        <v>4.1666666666666664E-2</v>
      </c>
      <c r="D646" s="3">
        <f t="shared" si="76"/>
        <v>40809.041666666664</v>
      </c>
      <c r="E646">
        <v>43.68</v>
      </c>
      <c r="F646" t="s">
        <v>29</v>
      </c>
      <c r="G646">
        <f t="shared" si="73"/>
        <v>43.68</v>
      </c>
      <c r="H646" s="5">
        <f t="shared" si="74"/>
        <v>40809.041666666664</v>
      </c>
      <c r="I646">
        <f t="shared" si="77"/>
        <v>-5</v>
      </c>
      <c r="J646" t="str">
        <f t="shared" si="78"/>
        <v>nc</v>
      </c>
      <c r="K646" t="str">
        <f t="shared" si="75"/>
        <v>provisional</v>
      </c>
      <c r="L646">
        <f>1</f>
        <v>1</v>
      </c>
      <c r="M646" t="s">
        <v>26</v>
      </c>
      <c r="N646" t="str">
        <f t="shared" si="79"/>
        <v>((select max("ResultID") from "ODM2Core"."Results"),43.68,'09/23/2011 01:00:00',-5,'nc','provisional',1,(select "UnitsID" from "ODM2Core"."Units" where "UnitsTypeCV" = 'time' and "UnitsName"='second')),</v>
      </c>
    </row>
    <row r="647" spans="1:14">
      <c r="A647" t="s">
        <v>17</v>
      </c>
      <c r="B647" s="2">
        <f t="shared" si="72"/>
        <v>40809</v>
      </c>
      <c r="C647" s="1">
        <v>4.2361111111111106E-2</v>
      </c>
      <c r="D647" s="3">
        <f t="shared" si="76"/>
        <v>40809.042361111111</v>
      </c>
      <c r="E647">
        <v>44.45</v>
      </c>
      <c r="F647" t="s">
        <v>29</v>
      </c>
      <c r="G647">
        <f t="shared" si="73"/>
        <v>44.45</v>
      </c>
      <c r="H647" s="5">
        <f t="shared" si="74"/>
        <v>40809.042361111111</v>
      </c>
      <c r="I647">
        <f t="shared" si="77"/>
        <v>-5</v>
      </c>
      <c r="J647" t="str">
        <f t="shared" si="78"/>
        <v>nc</v>
      </c>
      <c r="K647" t="str">
        <f t="shared" si="75"/>
        <v>provisional</v>
      </c>
      <c r="L647">
        <f>1</f>
        <v>1</v>
      </c>
      <c r="M647" t="s">
        <v>26</v>
      </c>
      <c r="N647" t="str">
        <f t="shared" si="79"/>
        <v>((select max("ResultID") from "ODM2Core"."Results"),44.45,'09/23/2011 01:01:00',-5,'nc','provisional',1,(select "UnitsID" from "ODM2Core"."Units" where "UnitsTypeCV" = 'time' and "UnitsName"='second')),</v>
      </c>
    </row>
    <row r="648" spans="1:14">
      <c r="A648" t="s">
        <v>17</v>
      </c>
      <c r="B648" s="2">
        <f t="shared" si="72"/>
        <v>40809</v>
      </c>
      <c r="C648" s="1">
        <v>4.3055555555555562E-2</v>
      </c>
      <c r="D648" s="3">
        <f t="shared" si="76"/>
        <v>40809.043055555558</v>
      </c>
      <c r="E648">
        <v>45.21</v>
      </c>
      <c r="F648" t="s">
        <v>29</v>
      </c>
      <c r="G648">
        <f t="shared" si="73"/>
        <v>45.21</v>
      </c>
      <c r="H648" s="5">
        <f t="shared" si="74"/>
        <v>40809.043055555558</v>
      </c>
      <c r="I648">
        <f t="shared" si="77"/>
        <v>-5</v>
      </c>
      <c r="J648" t="str">
        <f t="shared" si="78"/>
        <v>nc</v>
      </c>
      <c r="K648" t="str">
        <f t="shared" si="75"/>
        <v>provisional</v>
      </c>
      <c r="L648">
        <f>1</f>
        <v>1</v>
      </c>
      <c r="M648" t="s">
        <v>26</v>
      </c>
      <c r="N648" t="str">
        <f t="shared" si="79"/>
        <v>((select max("ResultID") from "ODM2Core"."Results"),45.21,'09/23/2011 01:02:00',-5,'nc','provisional',1,(select "UnitsID" from "ODM2Core"."Units" where "UnitsTypeCV" = 'time' and "UnitsName"='second')),</v>
      </c>
    </row>
    <row r="649" spans="1:14">
      <c r="A649" t="s">
        <v>17</v>
      </c>
      <c r="B649" s="2">
        <f t="shared" si="72"/>
        <v>40809</v>
      </c>
      <c r="C649" s="1">
        <v>4.3750000000000004E-2</v>
      </c>
      <c r="D649" s="3">
        <f t="shared" si="76"/>
        <v>40809.043749999997</v>
      </c>
      <c r="E649">
        <v>45.72</v>
      </c>
      <c r="F649" t="s">
        <v>29</v>
      </c>
      <c r="G649">
        <f t="shared" si="73"/>
        <v>45.72</v>
      </c>
      <c r="H649" s="5">
        <f t="shared" si="74"/>
        <v>40809.043749999997</v>
      </c>
      <c r="I649">
        <f t="shared" si="77"/>
        <v>-5</v>
      </c>
      <c r="J649" t="str">
        <f t="shared" si="78"/>
        <v>nc</v>
      </c>
      <c r="K649" t="str">
        <f t="shared" si="75"/>
        <v>provisional</v>
      </c>
      <c r="L649">
        <f>1</f>
        <v>1</v>
      </c>
      <c r="M649" t="s">
        <v>26</v>
      </c>
      <c r="N649" t="str">
        <f t="shared" si="79"/>
        <v>((select max("ResultID") from "ODM2Core"."Results"),45.72,'09/23/2011 01:03:00',-5,'nc','provisional',1,(select "UnitsID" from "ODM2Core"."Units" where "UnitsTypeCV" = 'time' and "UnitsName"='second')),</v>
      </c>
    </row>
    <row r="650" spans="1:14">
      <c r="A650" t="s">
        <v>17</v>
      </c>
      <c r="B650" s="2">
        <f t="shared" si="72"/>
        <v>40809</v>
      </c>
      <c r="C650" s="1">
        <v>4.4444444444444446E-2</v>
      </c>
      <c r="D650" s="3">
        <f t="shared" si="76"/>
        <v>40809.044444444444</v>
      </c>
      <c r="E650">
        <v>46.48</v>
      </c>
      <c r="F650" t="s">
        <v>29</v>
      </c>
      <c r="G650">
        <f t="shared" si="73"/>
        <v>46.48</v>
      </c>
      <c r="H650" s="5">
        <f t="shared" si="74"/>
        <v>40809.044444444444</v>
      </c>
      <c r="I650">
        <f t="shared" si="77"/>
        <v>-5</v>
      </c>
      <c r="J650" t="str">
        <f t="shared" si="78"/>
        <v>nc</v>
      </c>
      <c r="K650" t="str">
        <f t="shared" si="75"/>
        <v>provisional</v>
      </c>
      <c r="L650">
        <f>1</f>
        <v>1</v>
      </c>
      <c r="M650" t="s">
        <v>26</v>
      </c>
      <c r="N650" t="str">
        <f t="shared" si="79"/>
        <v>((select max("ResultID") from "ODM2Core"."Results"),46.48,'09/23/2011 01:04:00',-5,'nc','provisional',1,(select "UnitsID" from "ODM2Core"."Units" where "UnitsTypeCV" = 'time' and "UnitsName"='second')),</v>
      </c>
    </row>
    <row r="651" spans="1:14">
      <c r="A651" t="s">
        <v>17</v>
      </c>
      <c r="B651" s="2">
        <f t="shared" ref="B651:B661" si="80">DATE(2011,9,23)</f>
        <v>40809</v>
      </c>
      <c r="C651" s="1">
        <v>4.5138888888888888E-2</v>
      </c>
      <c r="D651" s="3">
        <f t="shared" si="76"/>
        <v>40809.045138888891</v>
      </c>
      <c r="E651">
        <v>47.24</v>
      </c>
      <c r="F651" t="s">
        <v>29</v>
      </c>
      <c r="G651">
        <f t="shared" ref="G651:G661" si="81">E651</f>
        <v>47.24</v>
      </c>
      <c r="H651" s="5">
        <f t="shared" ref="H651:H661" si="82">D651</f>
        <v>40809.045138888891</v>
      </c>
      <c r="I651">
        <f t="shared" si="77"/>
        <v>-5</v>
      </c>
      <c r="J651" t="str">
        <f t="shared" si="78"/>
        <v>nc</v>
      </c>
      <c r="K651" t="str">
        <f t="shared" ref="K651:K661" si="83">K649</f>
        <v>provisional</v>
      </c>
      <c r="L651">
        <f>1</f>
        <v>1</v>
      </c>
      <c r="M651" t="s">
        <v>26</v>
      </c>
      <c r="N651" t="str">
        <f t="shared" si="79"/>
        <v>((select max("ResultID") from "ODM2Core"."Results"),47.24,'09/23/2011 01:05:00',-5,'nc','provisional',1,(select "UnitsID" from "ODM2Core"."Units" where "UnitsTypeCV" = 'time' and "UnitsName"='second')),</v>
      </c>
    </row>
    <row r="652" spans="1:14">
      <c r="A652" t="s">
        <v>17</v>
      </c>
      <c r="B652" s="2">
        <f t="shared" si="80"/>
        <v>40809</v>
      </c>
      <c r="C652" s="1">
        <v>4.5833333333333337E-2</v>
      </c>
      <c r="D652" s="3">
        <f t="shared" si="76"/>
        <v>40809.04583333333</v>
      </c>
      <c r="E652">
        <v>47.75</v>
      </c>
      <c r="F652" t="s">
        <v>29</v>
      </c>
      <c r="G652">
        <f t="shared" si="81"/>
        <v>47.75</v>
      </c>
      <c r="H652" s="5">
        <f t="shared" si="82"/>
        <v>40809.04583333333</v>
      </c>
      <c r="I652">
        <f t="shared" si="77"/>
        <v>-5</v>
      </c>
      <c r="J652" t="str">
        <f t="shared" si="78"/>
        <v>nc</v>
      </c>
      <c r="K652" t="str">
        <f t="shared" si="83"/>
        <v>provisional</v>
      </c>
      <c r="L652">
        <f>1</f>
        <v>1</v>
      </c>
      <c r="M652" t="s">
        <v>26</v>
      </c>
      <c r="N652" t="str">
        <f t="shared" si="79"/>
        <v>((select max("ResultID") from "ODM2Core"."Results"),47.75,'09/23/2011 01:06:00',-5,'nc','provisional',1,(select "UnitsID" from "ODM2Core"."Units" where "UnitsTypeCV" = 'time' and "UnitsName"='second')),</v>
      </c>
    </row>
    <row r="653" spans="1:14">
      <c r="A653" t="s">
        <v>17</v>
      </c>
      <c r="B653" s="2">
        <f t="shared" si="80"/>
        <v>40809</v>
      </c>
      <c r="C653" s="1">
        <v>4.6527777777777779E-2</v>
      </c>
      <c r="D653" s="3">
        <f t="shared" si="76"/>
        <v>40809.046527777777</v>
      </c>
      <c r="E653">
        <v>48.51</v>
      </c>
      <c r="F653" t="s">
        <v>29</v>
      </c>
      <c r="G653">
        <f t="shared" si="81"/>
        <v>48.51</v>
      </c>
      <c r="H653" s="5">
        <f t="shared" si="82"/>
        <v>40809.046527777777</v>
      </c>
      <c r="I653">
        <f t="shared" si="77"/>
        <v>-5</v>
      </c>
      <c r="J653" t="str">
        <f t="shared" si="78"/>
        <v>nc</v>
      </c>
      <c r="K653" t="str">
        <f t="shared" si="83"/>
        <v>provisional</v>
      </c>
      <c r="L653">
        <f>1</f>
        <v>1</v>
      </c>
      <c r="M653" t="s">
        <v>26</v>
      </c>
      <c r="N653" t="str">
        <f t="shared" si="79"/>
        <v>((select max("ResultID") from "ODM2Core"."Results"),48.51,'09/23/2011 01:07:00',-5,'nc','provisional',1,(select "UnitsID" from "ODM2Core"."Units" where "UnitsTypeCV" = 'time' and "UnitsName"='second')),</v>
      </c>
    </row>
    <row r="654" spans="1:14">
      <c r="A654" t="s">
        <v>17</v>
      </c>
      <c r="B654" s="2">
        <f t="shared" si="80"/>
        <v>40809</v>
      </c>
      <c r="C654" s="1">
        <v>4.7222222222222221E-2</v>
      </c>
      <c r="D654" s="3">
        <f t="shared" si="76"/>
        <v>40809.047222222223</v>
      </c>
      <c r="E654">
        <v>49.53</v>
      </c>
      <c r="F654" t="s">
        <v>29</v>
      </c>
      <c r="G654">
        <f t="shared" si="81"/>
        <v>49.53</v>
      </c>
      <c r="H654" s="5">
        <f t="shared" si="82"/>
        <v>40809.047222222223</v>
      </c>
      <c r="I654">
        <f t="shared" si="77"/>
        <v>-5</v>
      </c>
      <c r="J654" t="str">
        <f t="shared" si="78"/>
        <v>nc</v>
      </c>
      <c r="K654" t="str">
        <f t="shared" si="83"/>
        <v>provisional</v>
      </c>
      <c r="L654">
        <f>1</f>
        <v>1</v>
      </c>
      <c r="M654" t="s">
        <v>26</v>
      </c>
      <c r="N654" t="str">
        <f t="shared" si="79"/>
        <v>((select max("ResultID") from "ODM2Core"."Results"),49.53,'09/23/2011 01:08:00',-5,'nc','provisional',1,(select "UnitsID" from "ODM2Core"."Units" where "UnitsTypeCV" = 'time' and "UnitsName"='second')),</v>
      </c>
    </row>
    <row r="655" spans="1:14">
      <c r="A655" t="s">
        <v>17</v>
      </c>
      <c r="B655" s="2">
        <f t="shared" si="80"/>
        <v>40809</v>
      </c>
      <c r="C655" s="1">
        <v>4.7916666666666663E-2</v>
      </c>
      <c r="D655" s="3">
        <f t="shared" si="76"/>
        <v>40809.04791666667</v>
      </c>
      <c r="E655">
        <v>50.8</v>
      </c>
      <c r="F655" t="s">
        <v>29</v>
      </c>
      <c r="G655">
        <f t="shared" si="81"/>
        <v>50.8</v>
      </c>
      <c r="H655" s="5">
        <f t="shared" si="82"/>
        <v>40809.04791666667</v>
      </c>
      <c r="I655">
        <f t="shared" si="77"/>
        <v>-5</v>
      </c>
      <c r="J655" t="str">
        <f t="shared" si="78"/>
        <v>nc</v>
      </c>
      <c r="K655" t="str">
        <f t="shared" si="83"/>
        <v>provisional</v>
      </c>
      <c r="L655">
        <f>1</f>
        <v>1</v>
      </c>
      <c r="M655" t="s">
        <v>26</v>
      </c>
      <c r="N655" t="str">
        <f t="shared" si="79"/>
        <v>((select max("ResultID") from "ODM2Core"."Results"),50.8,'09/23/2011 01:09:00',-5,'nc','provisional',1,(select "UnitsID" from "ODM2Core"."Units" where "UnitsTypeCV" = 'time' and "UnitsName"='second')),</v>
      </c>
    </row>
    <row r="656" spans="1:14">
      <c r="A656" t="s">
        <v>17</v>
      </c>
      <c r="B656" s="2">
        <f t="shared" si="80"/>
        <v>40809</v>
      </c>
      <c r="C656" s="1">
        <v>4.8611111111111112E-2</v>
      </c>
      <c r="D656" s="3">
        <f t="shared" si="76"/>
        <v>40809.048611111109</v>
      </c>
      <c r="E656">
        <v>51.81</v>
      </c>
      <c r="F656" t="s">
        <v>29</v>
      </c>
      <c r="G656">
        <f t="shared" si="81"/>
        <v>51.81</v>
      </c>
      <c r="H656" s="5">
        <f t="shared" si="82"/>
        <v>40809.048611111109</v>
      </c>
      <c r="I656">
        <f t="shared" si="77"/>
        <v>-5</v>
      </c>
      <c r="J656" t="str">
        <f t="shared" si="78"/>
        <v>nc</v>
      </c>
      <c r="K656" t="str">
        <f t="shared" si="83"/>
        <v>provisional</v>
      </c>
      <c r="L656">
        <f>1</f>
        <v>1</v>
      </c>
      <c r="M656" t="s">
        <v>26</v>
      </c>
      <c r="N656" t="str">
        <f t="shared" si="79"/>
        <v>((select max("ResultID") from "ODM2Core"."Results"),51.81,'09/23/2011 01:10:00',-5,'nc','provisional',1,(select "UnitsID" from "ODM2Core"."Units" where "UnitsTypeCV" = 'time' and "UnitsName"='second')),</v>
      </c>
    </row>
    <row r="657" spans="1:14">
      <c r="A657" t="s">
        <v>17</v>
      </c>
      <c r="B657" s="2">
        <f t="shared" si="80"/>
        <v>40809</v>
      </c>
      <c r="C657" s="1">
        <v>4.9305555555555554E-2</v>
      </c>
      <c r="D657" s="3">
        <f t="shared" si="76"/>
        <v>40809.049305555556</v>
      </c>
      <c r="E657">
        <v>51.81</v>
      </c>
      <c r="F657" t="s">
        <v>29</v>
      </c>
      <c r="G657">
        <f t="shared" si="81"/>
        <v>51.81</v>
      </c>
      <c r="H657" s="5">
        <f t="shared" si="82"/>
        <v>40809.049305555556</v>
      </c>
      <c r="I657">
        <f t="shared" si="77"/>
        <v>-5</v>
      </c>
      <c r="J657" t="str">
        <f t="shared" si="78"/>
        <v>nc</v>
      </c>
      <c r="K657" t="str">
        <f t="shared" si="83"/>
        <v>provisional</v>
      </c>
      <c r="L657">
        <f>1</f>
        <v>1</v>
      </c>
      <c r="M657" t="s">
        <v>26</v>
      </c>
      <c r="N657" t="str">
        <f t="shared" si="79"/>
        <v>((select max("ResultID") from "ODM2Core"."Results"),51.81,'09/23/2011 01:11:00',-5,'nc','provisional',1,(select "UnitsID" from "ODM2Core"."Units" where "UnitsTypeCV" = 'time' and "UnitsName"='second')),</v>
      </c>
    </row>
    <row r="658" spans="1:14">
      <c r="A658" t="s">
        <v>17</v>
      </c>
      <c r="B658" s="2">
        <f t="shared" si="80"/>
        <v>40809</v>
      </c>
      <c r="C658" s="1">
        <v>4.9999999999999996E-2</v>
      </c>
      <c r="D658" s="3">
        <f t="shared" si="76"/>
        <v>40809.050000000003</v>
      </c>
      <c r="E658">
        <v>52.07</v>
      </c>
      <c r="F658" t="s">
        <v>29</v>
      </c>
      <c r="G658">
        <f t="shared" si="81"/>
        <v>52.07</v>
      </c>
      <c r="H658" s="5">
        <f t="shared" si="82"/>
        <v>40809.050000000003</v>
      </c>
      <c r="I658">
        <f t="shared" si="77"/>
        <v>-5</v>
      </c>
      <c r="J658" t="str">
        <f t="shared" si="78"/>
        <v>nc</v>
      </c>
      <c r="K658" t="str">
        <f t="shared" si="83"/>
        <v>provisional</v>
      </c>
      <c r="L658">
        <f>1</f>
        <v>1</v>
      </c>
      <c r="M658" t="s">
        <v>26</v>
      </c>
      <c r="N658" t="str">
        <f t="shared" si="79"/>
        <v>((select max("ResultID") from "ODM2Core"."Results"),52.07,'09/23/2011 01:12:00',-5,'nc','provisional',1,(select "UnitsID" from "ODM2Core"."Units" where "UnitsTypeCV" = 'time' and "UnitsName"='second')),</v>
      </c>
    </row>
    <row r="659" spans="1:14">
      <c r="A659" t="s">
        <v>17</v>
      </c>
      <c r="B659" s="2">
        <f t="shared" si="80"/>
        <v>40809</v>
      </c>
      <c r="C659" s="1">
        <v>5.0694444444444452E-2</v>
      </c>
      <c r="D659" s="3">
        <f t="shared" si="76"/>
        <v>40809.050694444442</v>
      </c>
      <c r="E659">
        <v>52.07</v>
      </c>
      <c r="F659" t="s">
        <v>29</v>
      </c>
      <c r="G659">
        <f t="shared" si="81"/>
        <v>52.07</v>
      </c>
      <c r="H659" s="5">
        <f t="shared" si="82"/>
        <v>40809.050694444442</v>
      </c>
      <c r="I659">
        <f t="shared" si="77"/>
        <v>-5</v>
      </c>
      <c r="J659" t="str">
        <f t="shared" si="78"/>
        <v>nc</v>
      </c>
      <c r="K659" t="str">
        <f t="shared" si="83"/>
        <v>provisional</v>
      </c>
      <c r="L659">
        <f>1</f>
        <v>1</v>
      </c>
      <c r="M659" t="s">
        <v>26</v>
      </c>
      <c r="N659" t="str">
        <f t="shared" si="79"/>
        <v>((select max("ResultID") from "ODM2Core"."Results"),52.07,'09/23/2011 01:13:00',-5,'nc','provisional',1,(select "UnitsID" from "ODM2Core"."Units" where "UnitsTypeCV" = 'time' and "UnitsName"='second')),</v>
      </c>
    </row>
    <row r="660" spans="1:14">
      <c r="A660" t="s">
        <v>17</v>
      </c>
      <c r="B660" s="2">
        <f t="shared" si="80"/>
        <v>40809</v>
      </c>
      <c r="C660" s="1">
        <v>5.1388888888888894E-2</v>
      </c>
      <c r="D660" s="3">
        <f t="shared" si="76"/>
        <v>40809.051388888889</v>
      </c>
      <c r="E660">
        <v>52.07</v>
      </c>
      <c r="F660" t="s">
        <v>29</v>
      </c>
      <c r="G660">
        <f t="shared" si="81"/>
        <v>52.07</v>
      </c>
      <c r="H660" s="5">
        <f t="shared" si="82"/>
        <v>40809.051388888889</v>
      </c>
      <c r="I660">
        <f t="shared" si="77"/>
        <v>-5</v>
      </c>
      <c r="J660" t="str">
        <f t="shared" si="78"/>
        <v>nc</v>
      </c>
      <c r="K660" t="str">
        <f t="shared" si="83"/>
        <v>provisional</v>
      </c>
      <c r="L660">
        <f>1</f>
        <v>1</v>
      </c>
      <c r="M660" t="s">
        <v>26</v>
      </c>
      <c r="N660" t="str">
        <f t="shared" si="79"/>
        <v>((select max("ResultID") from "ODM2Core"."Results"),52.07,'09/23/2011 01:14:00',-5,'nc','provisional',1,(select "UnitsID" from "ODM2Core"."Units" where "UnitsTypeCV" = 'time' and "UnitsName"='second')),</v>
      </c>
    </row>
    <row r="661" spans="1:14">
      <c r="A661" t="s">
        <v>17</v>
      </c>
      <c r="B661" s="2">
        <f t="shared" si="80"/>
        <v>40809</v>
      </c>
      <c r="C661" s="1">
        <v>5.2083333333333336E-2</v>
      </c>
      <c r="D661" s="3">
        <f t="shared" si="76"/>
        <v>40809.052083333336</v>
      </c>
      <c r="E661">
        <v>52.32</v>
      </c>
      <c r="F661" t="s">
        <v>29</v>
      </c>
      <c r="G661">
        <f t="shared" si="81"/>
        <v>52.32</v>
      </c>
      <c r="H661" s="5">
        <f t="shared" si="82"/>
        <v>40809.052083333336</v>
      </c>
      <c r="I661">
        <f t="shared" si="77"/>
        <v>-5</v>
      </c>
      <c r="J661" t="str">
        <f t="shared" si="78"/>
        <v>nc</v>
      </c>
      <c r="K661" t="str">
        <f t="shared" si="83"/>
        <v>provisional</v>
      </c>
      <c r="L661">
        <f>1</f>
        <v>1</v>
      </c>
      <c r="M661" t="s">
        <v>26</v>
      </c>
      <c r="N661" t="str">
        <f t="shared" si="79"/>
        <v>((select max("ResultID") from "ODM2Core"."Results"),52.32,'09/23/2011 01:15:00',-5,'nc','provisional',1,(select "UnitsID" from "ODM2Core"."Units" where "UnitsTypeCV" = 'time' and "UnitsName"='second')),</v>
      </c>
    </row>
    <row r="662" spans="1:14">
      <c r="N662" t="str">
        <f t="shared" si="79"/>
        <v>(,,'01/00/1900 00:00:00',,'','',,),</v>
      </c>
    </row>
    <row r="663" spans="1:14">
      <c r="A663" t="s">
        <v>18</v>
      </c>
      <c r="B663" s="2">
        <f>DATE(2012,7,16)</f>
        <v>41106</v>
      </c>
      <c r="C663" s="1">
        <v>0</v>
      </c>
      <c r="D663" s="3">
        <f t="shared" si="76"/>
        <v>41106</v>
      </c>
      <c r="E663">
        <v>0</v>
      </c>
      <c r="F663" t="s">
        <v>9</v>
      </c>
      <c r="G663">
        <f t="shared" ref="G663" si="84">E663</f>
        <v>0</v>
      </c>
      <c r="H663" s="5">
        <f t="shared" ref="H663" si="85">D663</f>
        <v>41106</v>
      </c>
      <c r="I663">
        <f t="shared" si="77"/>
        <v>-5</v>
      </c>
      <c r="J663" t="str">
        <f t="shared" si="78"/>
        <v>nc</v>
      </c>
      <c r="K663" t="s">
        <v>25</v>
      </c>
      <c r="L663">
        <f>1</f>
        <v>1</v>
      </c>
      <c r="M663" t="s">
        <v>26</v>
      </c>
      <c r="N663" t="str">
        <f t="shared" si="79"/>
        <v>((select min("ResultID") from "ODM2Core"."Results"),0,'07/16/2012 00:00:00',-5,'nc','"provisional"',1,(select "UnitsID" from "ODM2Core"."Units" where "UnitsTypeCV" = 'time' and "UnitsName"='second')),</v>
      </c>
    </row>
    <row r="664" spans="1:14">
      <c r="A664" t="s">
        <v>18</v>
      </c>
      <c r="B664" s="2">
        <f t="shared" ref="B664:B727" si="86">DATE(2012,7,16)</f>
        <v>41106</v>
      </c>
      <c r="C664" s="1">
        <v>6.9444444444444447E-4</v>
      </c>
      <c r="D664" s="3">
        <f t="shared" si="76"/>
        <v>41106.000694444447</v>
      </c>
      <c r="E664">
        <v>0</v>
      </c>
      <c r="F664" t="s">
        <v>9</v>
      </c>
      <c r="G664">
        <f t="shared" ref="G664:G727" si="87">E664</f>
        <v>0</v>
      </c>
      <c r="H664" s="5">
        <f t="shared" ref="H664:H727" si="88">D664</f>
        <v>41106.000694444447</v>
      </c>
      <c r="I664">
        <f t="shared" si="77"/>
        <v>-5</v>
      </c>
      <c r="J664" t="str">
        <f t="shared" si="78"/>
        <v>nc</v>
      </c>
      <c r="K664" t="s">
        <v>25</v>
      </c>
      <c r="L664">
        <f>1</f>
        <v>1</v>
      </c>
      <c r="M664" t="s">
        <v>26</v>
      </c>
      <c r="N664" t="str">
        <f t="shared" si="79"/>
        <v>((select min("ResultID") from "ODM2Core"."Results"),0,'07/16/2012 00:01:00',-5,'nc','"provisional"',1,(select "UnitsID" from "ODM2Core"."Units" where "UnitsTypeCV" = 'time' and "UnitsName"='second')),</v>
      </c>
    </row>
    <row r="665" spans="1:14">
      <c r="A665" t="s">
        <v>18</v>
      </c>
      <c r="B665" s="2">
        <f t="shared" si="86"/>
        <v>41106</v>
      </c>
      <c r="C665" s="1">
        <v>1.3888888888888889E-3</v>
      </c>
      <c r="D665" s="3">
        <f t="shared" si="76"/>
        <v>41106.001388888886</v>
      </c>
      <c r="E665">
        <v>0</v>
      </c>
      <c r="F665" t="s">
        <v>9</v>
      </c>
      <c r="G665">
        <f t="shared" si="87"/>
        <v>0</v>
      </c>
      <c r="H665" s="5">
        <f t="shared" si="88"/>
        <v>41106.001388888886</v>
      </c>
      <c r="I665">
        <f t="shared" si="77"/>
        <v>-5</v>
      </c>
      <c r="J665" t="str">
        <f t="shared" si="78"/>
        <v>nc</v>
      </c>
      <c r="K665" t="s">
        <v>25</v>
      </c>
      <c r="L665">
        <f>1</f>
        <v>1</v>
      </c>
      <c r="M665" t="s">
        <v>26</v>
      </c>
      <c r="N665" t="str">
        <f t="shared" si="79"/>
        <v>((select min("ResultID") from "ODM2Core"."Results"),0,'07/16/2012 00:02:00',-5,'nc','"provisional"',1,(select "UnitsID" from "ODM2Core"."Units" where "UnitsTypeCV" = 'time' and "UnitsName"='second')),</v>
      </c>
    </row>
    <row r="666" spans="1:14">
      <c r="A666" t="s">
        <v>18</v>
      </c>
      <c r="B666" s="2">
        <f t="shared" si="86"/>
        <v>41106</v>
      </c>
      <c r="C666" s="1">
        <v>2.0833333333333333E-3</v>
      </c>
      <c r="D666" s="3">
        <f t="shared" si="76"/>
        <v>41106.002083333333</v>
      </c>
      <c r="E666">
        <v>0</v>
      </c>
      <c r="F666" t="s">
        <v>9</v>
      </c>
      <c r="G666">
        <f t="shared" si="87"/>
        <v>0</v>
      </c>
      <c r="H666" s="5">
        <f t="shared" si="88"/>
        <v>41106.002083333333</v>
      </c>
      <c r="I666">
        <f t="shared" si="77"/>
        <v>-5</v>
      </c>
      <c r="J666" t="str">
        <f t="shared" si="78"/>
        <v>nc</v>
      </c>
      <c r="K666" t="s">
        <v>25</v>
      </c>
      <c r="L666">
        <f>1</f>
        <v>1</v>
      </c>
      <c r="M666" t="s">
        <v>26</v>
      </c>
      <c r="N666" t="str">
        <f t="shared" si="79"/>
        <v>((select min("ResultID") from "ODM2Core"."Results"),0,'07/16/2012 00:03:00',-5,'nc','"provisional"',1,(select "UnitsID" from "ODM2Core"."Units" where "UnitsTypeCV" = 'time' and "UnitsName"='second')),</v>
      </c>
    </row>
    <row r="667" spans="1:14">
      <c r="A667" t="s">
        <v>18</v>
      </c>
      <c r="B667" s="2">
        <f t="shared" si="86"/>
        <v>41106</v>
      </c>
      <c r="C667" s="1">
        <v>2.7777777777777779E-3</v>
      </c>
      <c r="D667" s="3">
        <f t="shared" si="76"/>
        <v>41106.00277777778</v>
      </c>
      <c r="E667">
        <v>0</v>
      </c>
      <c r="F667" t="s">
        <v>9</v>
      </c>
      <c r="G667">
        <f t="shared" si="87"/>
        <v>0</v>
      </c>
      <c r="H667" s="5">
        <f t="shared" si="88"/>
        <v>41106.00277777778</v>
      </c>
      <c r="I667">
        <f t="shared" si="77"/>
        <v>-5</v>
      </c>
      <c r="J667" t="str">
        <f t="shared" si="78"/>
        <v>nc</v>
      </c>
      <c r="K667" t="s">
        <v>25</v>
      </c>
      <c r="L667">
        <f>1</f>
        <v>1</v>
      </c>
      <c r="M667" t="s">
        <v>26</v>
      </c>
      <c r="N667" t="str">
        <f t="shared" si="79"/>
        <v>((select min("ResultID") from "ODM2Core"."Results"),0,'07/16/2012 00:04:00',-5,'nc','"provisional"',1,(select "UnitsID" from "ODM2Core"."Units" where "UnitsTypeCV" = 'time' and "UnitsName"='second')),</v>
      </c>
    </row>
    <row r="668" spans="1:14">
      <c r="A668" t="s">
        <v>18</v>
      </c>
      <c r="B668" s="2">
        <f t="shared" si="86"/>
        <v>41106</v>
      </c>
      <c r="C668" s="1">
        <v>3.472222222222222E-3</v>
      </c>
      <c r="D668" s="3">
        <f t="shared" si="76"/>
        <v>41106.003472222219</v>
      </c>
      <c r="E668">
        <v>0</v>
      </c>
      <c r="F668" t="s">
        <v>9</v>
      </c>
      <c r="G668">
        <f t="shared" si="87"/>
        <v>0</v>
      </c>
      <c r="H668" s="5">
        <f t="shared" si="88"/>
        <v>41106.003472222219</v>
      </c>
      <c r="I668">
        <f t="shared" si="77"/>
        <v>-5</v>
      </c>
      <c r="J668" t="str">
        <f t="shared" si="78"/>
        <v>nc</v>
      </c>
      <c r="K668" t="s">
        <v>25</v>
      </c>
      <c r="L668">
        <f>1</f>
        <v>1</v>
      </c>
      <c r="M668" t="s">
        <v>26</v>
      </c>
      <c r="N668" t="str">
        <f t="shared" si="79"/>
        <v>((select min("ResultID") from "ODM2Core"."Results"),0,'07/16/2012 00:05:00',-5,'nc','"provisional"',1,(select "UnitsID" from "ODM2Core"."Units" where "UnitsTypeCV" = 'time' and "UnitsName"='second')),</v>
      </c>
    </row>
    <row r="669" spans="1:14">
      <c r="A669" t="s">
        <v>18</v>
      </c>
      <c r="B669" s="2">
        <f t="shared" si="86"/>
        <v>41106</v>
      </c>
      <c r="C669" s="1">
        <v>4.1666666666666666E-3</v>
      </c>
      <c r="D669" s="3">
        <f t="shared" si="76"/>
        <v>41106.004166666666</v>
      </c>
      <c r="E669">
        <v>0</v>
      </c>
      <c r="F669" t="s">
        <v>9</v>
      </c>
      <c r="G669">
        <f t="shared" si="87"/>
        <v>0</v>
      </c>
      <c r="H669" s="5">
        <f t="shared" si="88"/>
        <v>41106.004166666666</v>
      </c>
      <c r="I669">
        <f t="shared" si="77"/>
        <v>-5</v>
      </c>
      <c r="J669" t="str">
        <f t="shared" si="78"/>
        <v>nc</v>
      </c>
      <c r="K669" t="s">
        <v>25</v>
      </c>
      <c r="L669">
        <f>1</f>
        <v>1</v>
      </c>
      <c r="M669" t="s">
        <v>26</v>
      </c>
      <c r="N669" t="str">
        <f t="shared" si="79"/>
        <v>((select min("ResultID") from "ODM2Core"."Results"),0,'07/16/2012 00:06:00',-5,'nc','"provisional"',1,(select "UnitsID" from "ODM2Core"."Units" where "UnitsTypeCV" = 'time' and "UnitsName"='second')),</v>
      </c>
    </row>
    <row r="670" spans="1:14">
      <c r="A670" t="s">
        <v>18</v>
      </c>
      <c r="B670" s="2">
        <f t="shared" si="86"/>
        <v>41106</v>
      </c>
      <c r="C670" s="1">
        <v>4.8611111111111112E-3</v>
      </c>
      <c r="D670" s="3">
        <f t="shared" si="76"/>
        <v>41106.004861111112</v>
      </c>
      <c r="E670">
        <v>0</v>
      </c>
      <c r="F670" t="s">
        <v>9</v>
      </c>
      <c r="G670">
        <f t="shared" si="87"/>
        <v>0</v>
      </c>
      <c r="H670" s="5">
        <f t="shared" si="88"/>
        <v>41106.004861111112</v>
      </c>
      <c r="I670">
        <f t="shared" si="77"/>
        <v>-5</v>
      </c>
      <c r="J670" t="str">
        <f t="shared" si="78"/>
        <v>nc</v>
      </c>
      <c r="K670" t="s">
        <v>25</v>
      </c>
      <c r="L670">
        <f>1</f>
        <v>1</v>
      </c>
      <c r="M670" t="s">
        <v>26</v>
      </c>
      <c r="N670" t="str">
        <f t="shared" si="79"/>
        <v>((select min("ResultID") from "ODM2Core"."Results"),0,'07/16/2012 00:07:00',-5,'nc','"provisional"',1,(select "UnitsID" from "ODM2Core"."Units" where "UnitsTypeCV" = 'time' and "UnitsName"='second')),</v>
      </c>
    </row>
    <row r="671" spans="1:14">
      <c r="A671" t="s">
        <v>18</v>
      </c>
      <c r="B671" s="2">
        <f t="shared" si="86"/>
        <v>41106</v>
      </c>
      <c r="C671" s="1">
        <v>5.5555555555555558E-3</v>
      </c>
      <c r="D671" s="3">
        <f t="shared" si="76"/>
        <v>41106.005555555559</v>
      </c>
      <c r="E671">
        <v>0</v>
      </c>
      <c r="F671" t="s">
        <v>9</v>
      </c>
      <c r="G671">
        <f t="shared" si="87"/>
        <v>0</v>
      </c>
      <c r="H671" s="5">
        <f t="shared" si="88"/>
        <v>41106.005555555559</v>
      </c>
      <c r="I671">
        <f t="shared" si="77"/>
        <v>-5</v>
      </c>
      <c r="J671" t="str">
        <f t="shared" si="78"/>
        <v>nc</v>
      </c>
      <c r="K671" t="s">
        <v>25</v>
      </c>
      <c r="L671">
        <f>1</f>
        <v>1</v>
      </c>
      <c r="M671" t="s">
        <v>26</v>
      </c>
      <c r="N671" t="str">
        <f t="shared" si="79"/>
        <v>((select min("ResultID") from "ODM2Core"."Results"),0,'07/16/2012 00:08:00',-5,'nc','"provisional"',1,(select "UnitsID" from "ODM2Core"."Units" where "UnitsTypeCV" = 'time' and "UnitsName"='second')),</v>
      </c>
    </row>
    <row r="672" spans="1:14">
      <c r="A672" t="s">
        <v>18</v>
      </c>
      <c r="B672" s="2">
        <f t="shared" si="86"/>
        <v>41106</v>
      </c>
      <c r="C672" s="1">
        <v>6.2499999999999995E-3</v>
      </c>
      <c r="D672" s="3">
        <f t="shared" si="76"/>
        <v>41106.006249999999</v>
      </c>
      <c r="E672">
        <v>0.254</v>
      </c>
      <c r="F672" t="s">
        <v>9</v>
      </c>
      <c r="G672">
        <f t="shared" si="87"/>
        <v>0.254</v>
      </c>
      <c r="H672" s="5">
        <f t="shared" si="88"/>
        <v>41106.006249999999</v>
      </c>
      <c r="I672">
        <f t="shared" si="77"/>
        <v>-5</v>
      </c>
      <c r="J672" t="str">
        <f t="shared" si="78"/>
        <v>nc</v>
      </c>
      <c r="K672" t="s">
        <v>25</v>
      </c>
      <c r="L672">
        <f>1</f>
        <v>1</v>
      </c>
      <c r="M672" t="s">
        <v>26</v>
      </c>
      <c r="N672" t="str">
        <f t="shared" si="79"/>
        <v>((select min("ResultID") from "ODM2Core"."Results"),0.254,'07/16/2012 00:09:00',-5,'nc','"provisional"',1,(select "UnitsID" from "ODM2Core"."Units" where "UnitsTypeCV" = 'time' and "UnitsName"='second')),</v>
      </c>
    </row>
    <row r="673" spans="1:14">
      <c r="A673" t="s">
        <v>18</v>
      </c>
      <c r="B673" s="2">
        <f t="shared" si="86"/>
        <v>41106</v>
      </c>
      <c r="C673" s="1">
        <v>6.9444444444444441E-3</v>
      </c>
      <c r="D673" s="3">
        <f t="shared" si="76"/>
        <v>41106.006944444445</v>
      </c>
      <c r="E673">
        <v>0.254</v>
      </c>
      <c r="F673" t="s">
        <v>9</v>
      </c>
      <c r="G673">
        <f t="shared" si="87"/>
        <v>0.254</v>
      </c>
      <c r="H673" s="5">
        <f t="shared" si="88"/>
        <v>41106.006944444445</v>
      </c>
      <c r="I673">
        <f t="shared" si="77"/>
        <v>-5</v>
      </c>
      <c r="J673" t="str">
        <f t="shared" si="78"/>
        <v>nc</v>
      </c>
      <c r="K673" t="s">
        <v>25</v>
      </c>
      <c r="L673">
        <f>1</f>
        <v>1</v>
      </c>
      <c r="M673" t="s">
        <v>26</v>
      </c>
      <c r="N673" t="str">
        <f t="shared" si="79"/>
        <v>((select min("ResultID") from "ODM2Core"."Results"),0.254,'07/16/2012 00:10:00',-5,'nc','"provisional"',1,(select "UnitsID" from "ODM2Core"."Units" where "UnitsTypeCV" = 'time' and "UnitsName"='second')),</v>
      </c>
    </row>
    <row r="674" spans="1:14">
      <c r="A674" t="s">
        <v>18</v>
      </c>
      <c r="B674" s="2">
        <f t="shared" si="86"/>
        <v>41106</v>
      </c>
      <c r="C674" s="1">
        <v>7.6388888888888886E-3</v>
      </c>
      <c r="D674" s="3">
        <f t="shared" si="76"/>
        <v>41106.007638888892</v>
      </c>
      <c r="E674">
        <v>0.50800000000000001</v>
      </c>
      <c r="F674" t="s">
        <v>9</v>
      </c>
      <c r="G674">
        <f t="shared" si="87"/>
        <v>0.50800000000000001</v>
      </c>
      <c r="H674" s="5">
        <f t="shared" si="88"/>
        <v>41106.007638888892</v>
      </c>
      <c r="I674">
        <f t="shared" si="77"/>
        <v>-5</v>
      </c>
      <c r="J674" t="str">
        <f t="shared" si="78"/>
        <v>nc</v>
      </c>
      <c r="K674" t="s">
        <v>25</v>
      </c>
      <c r="L674">
        <f>1</f>
        <v>1</v>
      </c>
      <c r="M674" t="s">
        <v>26</v>
      </c>
      <c r="N674" t="str">
        <f t="shared" si="79"/>
        <v>((select min("ResultID") from "ODM2Core"."Results"),0.508,'07/16/2012 00:11:00',-5,'nc','"provisional"',1,(select "UnitsID" from "ODM2Core"."Units" where "UnitsTypeCV" = 'time' and "UnitsName"='second')),</v>
      </c>
    </row>
    <row r="675" spans="1:14">
      <c r="A675" t="s">
        <v>18</v>
      </c>
      <c r="B675" s="2">
        <f t="shared" si="86"/>
        <v>41106</v>
      </c>
      <c r="C675" s="1">
        <v>8.3333333333333332E-3</v>
      </c>
      <c r="D675" s="3">
        <f t="shared" si="76"/>
        <v>41106.008333333331</v>
      </c>
      <c r="E675">
        <v>0.50800000000000001</v>
      </c>
      <c r="F675" t="s">
        <v>9</v>
      </c>
      <c r="G675">
        <f t="shared" si="87"/>
        <v>0.50800000000000001</v>
      </c>
      <c r="H675" s="5">
        <f t="shared" si="88"/>
        <v>41106.008333333331</v>
      </c>
      <c r="I675">
        <f t="shared" si="77"/>
        <v>-5</v>
      </c>
      <c r="J675" t="str">
        <f t="shared" si="78"/>
        <v>nc</v>
      </c>
      <c r="K675" t="s">
        <v>25</v>
      </c>
      <c r="L675">
        <f>1</f>
        <v>1</v>
      </c>
      <c r="M675" t="s">
        <v>26</v>
      </c>
      <c r="N675" t="str">
        <f t="shared" si="79"/>
        <v>((select min("ResultID") from "ODM2Core"."Results"),0.508,'07/16/2012 00:12:00',-5,'nc','"provisional"',1,(select "UnitsID" from "ODM2Core"."Units" where "UnitsTypeCV" = 'time' and "UnitsName"='second')),</v>
      </c>
    </row>
    <row r="676" spans="1:14">
      <c r="A676" t="s">
        <v>18</v>
      </c>
      <c r="B676" s="2">
        <f t="shared" si="86"/>
        <v>41106</v>
      </c>
      <c r="C676" s="1">
        <v>9.0277777777777787E-3</v>
      </c>
      <c r="D676" s="3">
        <f t="shared" si="76"/>
        <v>41106.009027777778</v>
      </c>
      <c r="E676">
        <v>0.50800000000000001</v>
      </c>
      <c r="F676" t="s">
        <v>9</v>
      </c>
      <c r="G676">
        <f t="shared" si="87"/>
        <v>0.50800000000000001</v>
      </c>
      <c r="H676" s="5">
        <f t="shared" si="88"/>
        <v>41106.009027777778</v>
      </c>
      <c r="I676">
        <f t="shared" si="77"/>
        <v>-5</v>
      </c>
      <c r="J676" t="str">
        <f t="shared" si="78"/>
        <v>nc</v>
      </c>
      <c r="K676" t="s">
        <v>25</v>
      </c>
      <c r="L676">
        <f>1</f>
        <v>1</v>
      </c>
      <c r="M676" t="s">
        <v>26</v>
      </c>
      <c r="N676" t="str">
        <f t="shared" si="79"/>
        <v>((select min("ResultID") from "ODM2Core"."Results"),0.508,'07/16/2012 00:13:00',-5,'nc','"provisional"',1,(select "UnitsID" from "ODM2Core"."Units" where "UnitsTypeCV" = 'time' and "UnitsName"='second')),</v>
      </c>
    </row>
    <row r="677" spans="1:14">
      <c r="A677" t="s">
        <v>18</v>
      </c>
      <c r="B677" s="2">
        <f t="shared" si="86"/>
        <v>41106</v>
      </c>
      <c r="C677" s="1">
        <v>9.7222222222222224E-3</v>
      </c>
      <c r="D677" s="3">
        <f t="shared" si="76"/>
        <v>41106.009722222225</v>
      </c>
      <c r="E677">
        <v>0.50800000000000001</v>
      </c>
      <c r="F677" t="s">
        <v>9</v>
      </c>
      <c r="G677">
        <f t="shared" si="87"/>
        <v>0.50800000000000001</v>
      </c>
      <c r="H677" s="5">
        <f t="shared" si="88"/>
        <v>41106.009722222225</v>
      </c>
      <c r="I677">
        <f t="shared" si="77"/>
        <v>-5</v>
      </c>
      <c r="J677" t="str">
        <f t="shared" si="78"/>
        <v>nc</v>
      </c>
      <c r="K677" t="s">
        <v>25</v>
      </c>
      <c r="L677">
        <f>1</f>
        <v>1</v>
      </c>
      <c r="M677" t="s">
        <v>26</v>
      </c>
      <c r="N677" t="str">
        <f t="shared" si="79"/>
        <v>((select min("ResultID") from "ODM2Core"."Results"),0.508,'07/16/2012 00:14:00',-5,'nc','"provisional"',1,(select "UnitsID" from "ODM2Core"."Units" where "UnitsTypeCV" = 'time' and "UnitsName"='second')),</v>
      </c>
    </row>
    <row r="678" spans="1:14">
      <c r="A678" t="s">
        <v>18</v>
      </c>
      <c r="B678" s="2">
        <f t="shared" si="86"/>
        <v>41106</v>
      </c>
      <c r="C678" s="1">
        <v>1.0416666666666666E-2</v>
      </c>
      <c r="D678" s="3">
        <f t="shared" si="76"/>
        <v>41106.010416666664</v>
      </c>
      <c r="E678">
        <v>0.50800000000000001</v>
      </c>
      <c r="F678" t="s">
        <v>9</v>
      </c>
      <c r="G678">
        <f t="shared" si="87"/>
        <v>0.50800000000000001</v>
      </c>
      <c r="H678" s="5">
        <f t="shared" si="88"/>
        <v>41106.010416666664</v>
      </c>
      <c r="I678">
        <f t="shared" si="77"/>
        <v>-5</v>
      </c>
      <c r="J678" t="str">
        <f t="shared" si="78"/>
        <v>nc</v>
      </c>
      <c r="K678" t="s">
        <v>25</v>
      </c>
      <c r="L678">
        <f>1</f>
        <v>1</v>
      </c>
      <c r="M678" t="s">
        <v>26</v>
      </c>
      <c r="N678" t="str">
        <f t="shared" si="79"/>
        <v>((select min("ResultID") from "ODM2Core"."Results"),0.508,'07/16/2012 00:15:00',-5,'nc','"provisional"',1,(select "UnitsID" from "ODM2Core"."Units" where "UnitsTypeCV" = 'time' and "UnitsName"='second')),</v>
      </c>
    </row>
    <row r="679" spans="1:14">
      <c r="A679" t="s">
        <v>18</v>
      </c>
      <c r="B679" s="2">
        <f t="shared" si="86"/>
        <v>41106</v>
      </c>
      <c r="C679" s="1">
        <v>1.1111111111111112E-2</v>
      </c>
      <c r="D679" s="3">
        <f t="shared" si="76"/>
        <v>41106.011111111111</v>
      </c>
      <c r="E679">
        <v>0.50800000000000001</v>
      </c>
      <c r="F679" t="s">
        <v>9</v>
      </c>
      <c r="G679">
        <f t="shared" si="87"/>
        <v>0.50800000000000001</v>
      </c>
      <c r="H679" s="5">
        <f t="shared" si="88"/>
        <v>41106.011111111111</v>
      </c>
      <c r="I679">
        <f t="shared" si="77"/>
        <v>-5</v>
      </c>
      <c r="J679" t="str">
        <f t="shared" si="78"/>
        <v>nc</v>
      </c>
      <c r="K679" t="s">
        <v>25</v>
      </c>
      <c r="L679">
        <f>1</f>
        <v>1</v>
      </c>
      <c r="M679" t="s">
        <v>26</v>
      </c>
      <c r="N679" t="str">
        <f t="shared" si="79"/>
        <v>((select min("ResultID") from "ODM2Core"."Results"),0.508,'07/16/2012 00:16:00',-5,'nc','"provisional"',1,(select "UnitsID" from "ODM2Core"."Units" where "UnitsTypeCV" = 'time' and "UnitsName"='second')),</v>
      </c>
    </row>
    <row r="680" spans="1:14">
      <c r="A680" t="s">
        <v>18</v>
      </c>
      <c r="B680" s="2">
        <f t="shared" si="86"/>
        <v>41106</v>
      </c>
      <c r="C680" s="1">
        <v>1.1805555555555555E-2</v>
      </c>
      <c r="D680" s="3">
        <f t="shared" si="76"/>
        <v>41106.011805555558</v>
      </c>
      <c r="E680">
        <v>0.50800000000000001</v>
      </c>
      <c r="F680" t="s">
        <v>9</v>
      </c>
      <c r="G680">
        <f t="shared" si="87"/>
        <v>0.50800000000000001</v>
      </c>
      <c r="H680" s="5">
        <f t="shared" si="88"/>
        <v>41106.011805555558</v>
      </c>
      <c r="I680">
        <f t="shared" si="77"/>
        <v>-5</v>
      </c>
      <c r="J680" t="str">
        <f t="shared" si="78"/>
        <v>nc</v>
      </c>
      <c r="K680" t="s">
        <v>25</v>
      </c>
      <c r="L680">
        <f>1</f>
        <v>1</v>
      </c>
      <c r="M680" t="s">
        <v>26</v>
      </c>
      <c r="N680" t="str">
        <f t="shared" si="79"/>
        <v>((select min("ResultID") from "ODM2Core"."Results"),0.508,'07/16/2012 00:17:00',-5,'nc','"provisional"',1,(select "UnitsID" from "ODM2Core"."Units" where "UnitsTypeCV" = 'time' and "UnitsName"='second')),</v>
      </c>
    </row>
    <row r="681" spans="1:14">
      <c r="A681" t="s">
        <v>18</v>
      </c>
      <c r="B681" s="2">
        <f t="shared" si="86"/>
        <v>41106</v>
      </c>
      <c r="C681" s="1">
        <v>1.2499999999999999E-2</v>
      </c>
      <c r="D681" s="3">
        <f t="shared" si="76"/>
        <v>41106.012499999997</v>
      </c>
      <c r="E681">
        <v>0.50800000000000001</v>
      </c>
      <c r="F681" t="s">
        <v>9</v>
      </c>
      <c r="G681">
        <f t="shared" si="87"/>
        <v>0.50800000000000001</v>
      </c>
      <c r="H681" s="5">
        <f t="shared" si="88"/>
        <v>41106.012499999997</v>
      </c>
      <c r="I681">
        <f t="shared" si="77"/>
        <v>-5</v>
      </c>
      <c r="J681" t="str">
        <f t="shared" si="78"/>
        <v>nc</v>
      </c>
      <c r="K681" t="s">
        <v>25</v>
      </c>
      <c r="L681">
        <f>1</f>
        <v>1</v>
      </c>
      <c r="M681" t="s">
        <v>26</v>
      </c>
      <c r="N681" t="str">
        <f t="shared" si="79"/>
        <v>((select min("ResultID") from "ODM2Core"."Results"),0.508,'07/16/2012 00:18:00',-5,'nc','"provisional"',1,(select "UnitsID" from "ODM2Core"."Units" where "UnitsTypeCV" = 'time' and "UnitsName"='second')),</v>
      </c>
    </row>
    <row r="682" spans="1:14">
      <c r="A682" t="s">
        <v>18</v>
      </c>
      <c r="B682" s="2">
        <f t="shared" si="86"/>
        <v>41106</v>
      </c>
      <c r="C682" s="1">
        <v>1.3194444444444444E-2</v>
      </c>
      <c r="D682" s="3">
        <f t="shared" si="76"/>
        <v>41106.013194444444</v>
      </c>
      <c r="E682">
        <v>0.50800000000000001</v>
      </c>
      <c r="F682" t="s">
        <v>9</v>
      </c>
      <c r="G682">
        <f t="shared" si="87"/>
        <v>0.50800000000000001</v>
      </c>
      <c r="H682" s="5">
        <f t="shared" si="88"/>
        <v>41106.013194444444</v>
      </c>
      <c r="I682">
        <f t="shared" si="77"/>
        <v>-5</v>
      </c>
      <c r="J682" t="str">
        <f t="shared" si="78"/>
        <v>nc</v>
      </c>
      <c r="K682" t="s">
        <v>25</v>
      </c>
      <c r="L682">
        <f>1</f>
        <v>1</v>
      </c>
      <c r="M682" t="s">
        <v>26</v>
      </c>
      <c r="N682" t="str">
        <f t="shared" si="79"/>
        <v>((select min("ResultID") from "ODM2Core"."Results"),0.508,'07/16/2012 00:19:00',-5,'nc','"provisional"',1,(select "UnitsID" from "ODM2Core"."Units" where "UnitsTypeCV" = 'time' and "UnitsName"='second')),</v>
      </c>
    </row>
    <row r="683" spans="1:14">
      <c r="A683" t="s">
        <v>18</v>
      </c>
      <c r="B683" s="2">
        <f t="shared" si="86"/>
        <v>41106</v>
      </c>
      <c r="C683" s="1">
        <v>1.3888888888888888E-2</v>
      </c>
      <c r="D683" s="3">
        <f t="shared" si="76"/>
        <v>41106.013888888891</v>
      </c>
      <c r="E683">
        <v>0.50800000000000001</v>
      </c>
      <c r="F683" t="s">
        <v>9</v>
      </c>
      <c r="G683">
        <f t="shared" si="87"/>
        <v>0.50800000000000001</v>
      </c>
      <c r="H683" s="5">
        <f t="shared" si="88"/>
        <v>41106.013888888891</v>
      </c>
      <c r="I683">
        <f t="shared" si="77"/>
        <v>-5</v>
      </c>
      <c r="J683" t="str">
        <f t="shared" si="78"/>
        <v>nc</v>
      </c>
      <c r="K683" t="s">
        <v>25</v>
      </c>
      <c r="L683">
        <f>1</f>
        <v>1</v>
      </c>
      <c r="M683" t="s">
        <v>26</v>
      </c>
      <c r="N683" t="str">
        <f t="shared" si="79"/>
        <v>((select min("ResultID") from "ODM2Core"."Results"),0.508,'07/16/2012 00:20:00',-5,'nc','"provisional"',1,(select "UnitsID" from "ODM2Core"."Units" where "UnitsTypeCV" = 'time' and "UnitsName"='second')),</v>
      </c>
    </row>
    <row r="684" spans="1:14">
      <c r="A684" t="s">
        <v>18</v>
      </c>
      <c r="B684" s="2">
        <f t="shared" si="86"/>
        <v>41106</v>
      </c>
      <c r="C684" s="1">
        <v>1.4583333333333332E-2</v>
      </c>
      <c r="D684" s="3">
        <f t="shared" si="76"/>
        <v>41106.01458333333</v>
      </c>
      <c r="E684">
        <v>0.50800000000000001</v>
      </c>
      <c r="F684" t="s">
        <v>9</v>
      </c>
      <c r="G684">
        <f t="shared" si="87"/>
        <v>0.50800000000000001</v>
      </c>
      <c r="H684" s="5">
        <f t="shared" si="88"/>
        <v>41106.01458333333</v>
      </c>
      <c r="I684">
        <f t="shared" si="77"/>
        <v>-5</v>
      </c>
      <c r="J684" t="str">
        <f t="shared" si="78"/>
        <v>nc</v>
      </c>
      <c r="K684" t="s">
        <v>25</v>
      </c>
      <c r="L684">
        <f>1</f>
        <v>1</v>
      </c>
      <c r="M684" t="s">
        <v>26</v>
      </c>
      <c r="N684" t="str">
        <f t="shared" si="79"/>
        <v>((select min("ResultID") from "ODM2Core"."Results"),0.508,'07/16/2012 00:21:00',-5,'nc','"provisional"',1,(select "UnitsID" from "ODM2Core"."Units" where "UnitsTypeCV" = 'time' and "UnitsName"='second')),</v>
      </c>
    </row>
    <row r="685" spans="1:14">
      <c r="A685" t="s">
        <v>18</v>
      </c>
      <c r="B685" s="2">
        <f t="shared" si="86"/>
        <v>41106</v>
      </c>
      <c r="C685" s="1">
        <v>1.5277777777777777E-2</v>
      </c>
      <c r="D685" s="3">
        <f t="shared" si="76"/>
        <v>41106.015277777777</v>
      </c>
      <c r="E685">
        <v>0.50800000000000001</v>
      </c>
      <c r="F685" t="s">
        <v>9</v>
      </c>
      <c r="G685">
        <f t="shared" si="87"/>
        <v>0.50800000000000001</v>
      </c>
      <c r="H685" s="5">
        <f t="shared" si="88"/>
        <v>41106.015277777777</v>
      </c>
      <c r="I685">
        <f t="shared" si="77"/>
        <v>-5</v>
      </c>
      <c r="J685" t="str">
        <f t="shared" si="78"/>
        <v>nc</v>
      </c>
      <c r="K685" t="s">
        <v>25</v>
      </c>
      <c r="L685">
        <f>1</f>
        <v>1</v>
      </c>
      <c r="M685" t="s">
        <v>26</v>
      </c>
      <c r="N685" t="str">
        <f t="shared" si="79"/>
        <v>((select min("ResultID") from "ODM2Core"."Results"),0.508,'07/16/2012 00:22:00',-5,'nc','"provisional"',1,(select "UnitsID" from "ODM2Core"."Units" where "UnitsTypeCV" = 'time' and "UnitsName"='second')),</v>
      </c>
    </row>
    <row r="686" spans="1:14">
      <c r="A686" t="s">
        <v>18</v>
      </c>
      <c r="B686" s="2">
        <f t="shared" si="86"/>
        <v>41106</v>
      </c>
      <c r="C686" s="1">
        <v>1.5972222222222224E-2</v>
      </c>
      <c r="D686" s="3">
        <f t="shared" si="76"/>
        <v>41106.015972222223</v>
      </c>
      <c r="E686">
        <v>0.50800000000000001</v>
      </c>
      <c r="F686" t="s">
        <v>9</v>
      </c>
      <c r="G686">
        <f t="shared" si="87"/>
        <v>0.50800000000000001</v>
      </c>
      <c r="H686" s="5">
        <f t="shared" si="88"/>
        <v>41106.015972222223</v>
      </c>
      <c r="I686">
        <f t="shared" si="77"/>
        <v>-5</v>
      </c>
      <c r="J686" t="str">
        <f t="shared" si="78"/>
        <v>nc</v>
      </c>
      <c r="K686" t="s">
        <v>25</v>
      </c>
      <c r="L686">
        <f>1</f>
        <v>1</v>
      </c>
      <c r="M686" t="s">
        <v>26</v>
      </c>
      <c r="N686" t="str">
        <f t="shared" si="79"/>
        <v>((select min("ResultID") from "ODM2Core"."Results"),0.508,'07/16/2012 00:23:00',-5,'nc','"provisional"',1,(select "UnitsID" from "ODM2Core"."Units" where "UnitsTypeCV" = 'time' and "UnitsName"='second')),</v>
      </c>
    </row>
    <row r="687" spans="1:14">
      <c r="A687" t="s">
        <v>18</v>
      </c>
      <c r="B687" s="2">
        <f t="shared" si="86"/>
        <v>41106</v>
      </c>
      <c r="C687" s="1">
        <v>1.6666666666666666E-2</v>
      </c>
      <c r="D687" s="3">
        <f t="shared" si="76"/>
        <v>41106.01666666667</v>
      </c>
      <c r="E687">
        <v>0.50800000000000001</v>
      </c>
      <c r="F687" t="s">
        <v>9</v>
      </c>
      <c r="G687">
        <f t="shared" si="87"/>
        <v>0.50800000000000001</v>
      </c>
      <c r="H687" s="5">
        <f t="shared" si="88"/>
        <v>41106.01666666667</v>
      </c>
      <c r="I687">
        <f t="shared" si="77"/>
        <v>-5</v>
      </c>
      <c r="J687" t="str">
        <f t="shared" si="78"/>
        <v>nc</v>
      </c>
      <c r="K687" t="s">
        <v>25</v>
      </c>
      <c r="L687">
        <f>1</f>
        <v>1</v>
      </c>
      <c r="M687" t="s">
        <v>26</v>
      </c>
      <c r="N687" t="str">
        <f t="shared" si="79"/>
        <v>((select min("ResultID") from "ODM2Core"."Results"),0.508,'07/16/2012 00:24:00',-5,'nc','"provisional"',1,(select "UnitsID" from "ODM2Core"."Units" where "UnitsTypeCV" = 'time' and "UnitsName"='second')),</v>
      </c>
    </row>
    <row r="688" spans="1:14">
      <c r="A688" t="s">
        <v>18</v>
      </c>
      <c r="B688" s="2">
        <f t="shared" si="86"/>
        <v>41106</v>
      </c>
      <c r="C688" s="1">
        <v>1.7361111111111112E-2</v>
      </c>
      <c r="D688" s="3">
        <f t="shared" si="76"/>
        <v>41106.017361111109</v>
      </c>
      <c r="E688">
        <v>0.50800000000000001</v>
      </c>
      <c r="F688" t="s">
        <v>9</v>
      </c>
      <c r="G688">
        <f t="shared" si="87"/>
        <v>0.50800000000000001</v>
      </c>
      <c r="H688" s="5">
        <f t="shared" si="88"/>
        <v>41106.017361111109</v>
      </c>
      <c r="I688">
        <f t="shared" si="77"/>
        <v>-5</v>
      </c>
      <c r="J688" t="str">
        <f t="shared" si="78"/>
        <v>nc</v>
      </c>
      <c r="K688" t="s">
        <v>25</v>
      </c>
      <c r="L688">
        <f>1</f>
        <v>1</v>
      </c>
      <c r="M688" t="s">
        <v>26</v>
      </c>
      <c r="N688" t="str">
        <f t="shared" si="79"/>
        <v>((select min("ResultID") from "ODM2Core"."Results"),0.508,'07/16/2012 00:25:00',-5,'nc','"provisional"',1,(select "UnitsID" from "ODM2Core"."Units" where "UnitsTypeCV" = 'time' and "UnitsName"='second')),</v>
      </c>
    </row>
    <row r="689" spans="1:14">
      <c r="A689" t="s">
        <v>18</v>
      </c>
      <c r="B689" s="2">
        <f t="shared" si="86"/>
        <v>41106</v>
      </c>
      <c r="C689" s="1">
        <v>1.8055555555555557E-2</v>
      </c>
      <c r="D689" s="3">
        <f t="shared" si="76"/>
        <v>41106.018055555556</v>
      </c>
      <c r="E689">
        <v>0.50800000000000001</v>
      </c>
      <c r="F689" t="s">
        <v>9</v>
      </c>
      <c r="G689">
        <f t="shared" si="87"/>
        <v>0.50800000000000001</v>
      </c>
      <c r="H689" s="5">
        <f t="shared" si="88"/>
        <v>41106.018055555556</v>
      </c>
      <c r="I689">
        <f t="shared" si="77"/>
        <v>-5</v>
      </c>
      <c r="J689" t="str">
        <f t="shared" si="78"/>
        <v>nc</v>
      </c>
      <c r="K689" t="s">
        <v>25</v>
      </c>
      <c r="L689">
        <f>1</f>
        <v>1</v>
      </c>
      <c r="M689" t="s">
        <v>26</v>
      </c>
      <c r="N689" t="str">
        <f t="shared" si="79"/>
        <v>((select min("ResultID") from "ODM2Core"."Results"),0.508,'07/16/2012 00:26:00',-5,'nc','"provisional"',1,(select "UnitsID" from "ODM2Core"."Units" where "UnitsTypeCV" = 'time' and "UnitsName"='second')),</v>
      </c>
    </row>
    <row r="690" spans="1:14">
      <c r="A690" t="s">
        <v>18</v>
      </c>
      <c r="B690" s="2">
        <f t="shared" si="86"/>
        <v>41106</v>
      </c>
      <c r="C690" s="1">
        <v>1.8749999999999999E-2</v>
      </c>
      <c r="D690" s="3">
        <f t="shared" si="76"/>
        <v>41106.018750000003</v>
      </c>
      <c r="E690">
        <v>0.50800000000000001</v>
      </c>
      <c r="F690" t="s">
        <v>9</v>
      </c>
      <c r="G690">
        <f t="shared" si="87"/>
        <v>0.50800000000000001</v>
      </c>
      <c r="H690" s="5">
        <f t="shared" si="88"/>
        <v>41106.018750000003</v>
      </c>
      <c r="I690">
        <f t="shared" si="77"/>
        <v>-5</v>
      </c>
      <c r="J690" t="str">
        <f t="shared" si="78"/>
        <v>nc</v>
      </c>
      <c r="K690" t="s">
        <v>25</v>
      </c>
      <c r="L690">
        <f>1</f>
        <v>1</v>
      </c>
      <c r="M690" t="s">
        <v>26</v>
      </c>
      <c r="N690" t="str">
        <f t="shared" si="79"/>
        <v>((select min("ResultID") from "ODM2Core"."Results"),0.508,'07/16/2012 00:27:00',-5,'nc','"provisional"',1,(select "UnitsID" from "ODM2Core"."Units" where "UnitsTypeCV" = 'time' and "UnitsName"='second')),</v>
      </c>
    </row>
    <row r="691" spans="1:14">
      <c r="A691" t="s">
        <v>18</v>
      </c>
      <c r="B691" s="2">
        <f t="shared" si="86"/>
        <v>41106</v>
      </c>
      <c r="C691" s="1">
        <v>1.9444444444444445E-2</v>
      </c>
      <c r="D691" s="3">
        <f t="shared" si="76"/>
        <v>41106.019444444442</v>
      </c>
      <c r="E691">
        <v>0.50800000000000001</v>
      </c>
      <c r="F691" t="s">
        <v>9</v>
      </c>
      <c r="G691">
        <f t="shared" si="87"/>
        <v>0.50800000000000001</v>
      </c>
      <c r="H691" s="5">
        <f t="shared" si="88"/>
        <v>41106.019444444442</v>
      </c>
      <c r="I691">
        <f t="shared" si="77"/>
        <v>-5</v>
      </c>
      <c r="J691" t="str">
        <f t="shared" si="78"/>
        <v>nc</v>
      </c>
      <c r="K691" t="s">
        <v>25</v>
      </c>
      <c r="L691">
        <f>1</f>
        <v>1</v>
      </c>
      <c r="M691" t="s">
        <v>26</v>
      </c>
      <c r="N691" t="str">
        <f t="shared" si="79"/>
        <v>((select min("ResultID") from "ODM2Core"."Results"),0.508,'07/16/2012 00:28:00',-5,'nc','"provisional"',1,(select "UnitsID" from "ODM2Core"."Units" where "UnitsTypeCV" = 'time' and "UnitsName"='second')),</v>
      </c>
    </row>
    <row r="692" spans="1:14">
      <c r="A692" t="s">
        <v>18</v>
      </c>
      <c r="B692" s="2">
        <f t="shared" si="86"/>
        <v>41106</v>
      </c>
      <c r="C692" s="1">
        <v>2.013888888888889E-2</v>
      </c>
      <c r="D692" s="3">
        <f t="shared" si="76"/>
        <v>41106.020138888889</v>
      </c>
      <c r="E692">
        <v>0.50800000000000001</v>
      </c>
      <c r="F692" t="s">
        <v>9</v>
      </c>
      <c r="G692">
        <f t="shared" si="87"/>
        <v>0.50800000000000001</v>
      </c>
      <c r="H692" s="5">
        <f t="shared" si="88"/>
        <v>41106.020138888889</v>
      </c>
      <c r="I692">
        <f t="shared" si="77"/>
        <v>-5</v>
      </c>
      <c r="J692" t="str">
        <f t="shared" si="78"/>
        <v>nc</v>
      </c>
      <c r="K692" t="s">
        <v>25</v>
      </c>
      <c r="L692">
        <f>1</f>
        <v>1</v>
      </c>
      <c r="M692" t="s">
        <v>26</v>
      </c>
      <c r="N692" t="str">
        <f t="shared" si="79"/>
        <v>((select min("ResultID") from "ODM2Core"."Results"),0.508,'07/16/2012 00:29:00',-5,'nc','"provisional"',1,(select "UnitsID" from "ODM2Core"."Units" where "UnitsTypeCV" = 'time' and "UnitsName"='second')),</v>
      </c>
    </row>
    <row r="693" spans="1:14">
      <c r="A693" t="s">
        <v>18</v>
      </c>
      <c r="B693" s="2">
        <f t="shared" si="86"/>
        <v>41106</v>
      </c>
      <c r="C693" s="1">
        <v>2.0833333333333332E-2</v>
      </c>
      <c r="D693" s="3">
        <f t="shared" si="76"/>
        <v>41106.020833333336</v>
      </c>
      <c r="E693">
        <v>0.50800000000000001</v>
      </c>
      <c r="F693" t="s">
        <v>9</v>
      </c>
      <c r="G693">
        <f t="shared" si="87"/>
        <v>0.50800000000000001</v>
      </c>
      <c r="H693" s="5">
        <f t="shared" si="88"/>
        <v>41106.020833333336</v>
      </c>
      <c r="I693">
        <f t="shared" si="77"/>
        <v>-5</v>
      </c>
      <c r="J693" t="str">
        <f t="shared" si="78"/>
        <v>nc</v>
      </c>
      <c r="K693" t="s">
        <v>25</v>
      </c>
      <c r="L693">
        <f>1</f>
        <v>1</v>
      </c>
      <c r="M693" t="s">
        <v>26</v>
      </c>
      <c r="N693" t="str">
        <f t="shared" si="79"/>
        <v>((select min("ResultID") from "ODM2Core"."Results"),0.508,'07/16/2012 00:30:00',-5,'nc','"provisional"',1,(select "UnitsID" from "ODM2Core"."Units" where "UnitsTypeCV" = 'time' and "UnitsName"='second')),</v>
      </c>
    </row>
    <row r="694" spans="1:14">
      <c r="A694" t="s">
        <v>18</v>
      </c>
      <c r="B694" s="2">
        <f t="shared" si="86"/>
        <v>41106</v>
      </c>
      <c r="C694" s="1">
        <v>2.1527777777777781E-2</v>
      </c>
      <c r="D694" s="3">
        <f t="shared" si="76"/>
        <v>41106.021527777775</v>
      </c>
      <c r="E694">
        <v>0.50800000000000001</v>
      </c>
      <c r="F694" t="s">
        <v>9</v>
      </c>
      <c r="G694">
        <f t="shared" si="87"/>
        <v>0.50800000000000001</v>
      </c>
      <c r="H694" s="5">
        <f t="shared" si="88"/>
        <v>41106.021527777775</v>
      </c>
      <c r="I694">
        <f t="shared" si="77"/>
        <v>-5</v>
      </c>
      <c r="J694" t="str">
        <f t="shared" si="78"/>
        <v>nc</v>
      </c>
      <c r="K694" t="s">
        <v>25</v>
      </c>
      <c r="L694">
        <f>1</f>
        <v>1</v>
      </c>
      <c r="M694" t="s">
        <v>26</v>
      </c>
      <c r="N694" t="str">
        <f t="shared" si="79"/>
        <v>((select min("ResultID") from "ODM2Core"."Results"),0.508,'07/16/2012 00:31:00',-5,'nc','"provisional"',1,(select "UnitsID" from "ODM2Core"."Units" where "UnitsTypeCV" = 'time' and "UnitsName"='second')),</v>
      </c>
    </row>
    <row r="695" spans="1:14">
      <c r="A695" t="s">
        <v>18</v>
      </c>
      <c r="B695" s="2">
        <f t="shared" si="86"/>
        <v>41106</v>
      </c>
      <c r="C695" s="1">
        <v>2.2222222222222223E-2</v>
      </c>
      <c r="D695" s="3">
        <f t="shared" si="76"/>
        <v>41106.022222222222</v>
      </c>
      <c r="E695">
        <v>0.50800000000000001</v>
      </c>
      <c r="F695" t="s">
        <v>9</v>
      </c>
      <c r="G695">
        <f t="shared" si="87"/>
        <v>0.50800000000000001</v>
      </c>
      <c r="H695" s="5">
        <f t="shared" si="88"/>
        <v>41106.022222222222</v>
      </c>
      <c r="I695">
        <f t="shared" si="77"/>
        <v>-5</v>
      </c>
      <c r="J695" t="str">
        <f t="shared" si="78"/>
        <v>nc</v>
      </c>
      <c r="K695" t="s">
        <v>25</v>
      </c>
      <c r="L695">
        <f>1</f>
        <v>1</v>
      </c>
      <c r="M695" t="s">
        <v>26</v>
      </c>
      <c r="N695" t="str">
        <f t="shared" si="79"/>
        <v>((select min("ResultID") from "ODM2Core"."Results"),0.508,'07/16/2012 00:32:00',-5,'nc','"provisional"',1,(select "UnitsID" from "ODM2Core"."Units" where "UnitsTypeCV" = 'time' and "UnitsName"='second')),</v>
      </c>
    </row>
    <row r="696" spans="1:14">
      <c r="A696" t="s">
        <v>18</v>
      </c>
      <c r="B696" s="2">
        <f t="shared" si="86"/>
        <v>41106</v>
      </c>
      <c r="C696" s="1">
        <v>2.2916666666666669E-2</v>
      </c>
      <c r="D696" s="3">
        <f t="shared" si="76"/>
        <v>41106.022916666669</v>
      </c>
      <c r="E696">
        <v>0.50800000000000001</v>
      </c>
      <c r="F696" t="s">
        <v>9</v>
      </c>
      <c r="G696">
        <f t="shared" si="87"/>
        <v>0.50800000000000001</v>
      </c>
      <c r="H696" s="5">
        <f t="shared" si="88"/>
        <v>41106.022916666669</v>
      </c>
      <c r="I696">
        <f t="shared" si="77"/>
        <v>-5</v>
      </c>
      <c r="J696" t="str">
        <f t="shared" si="78"/>
        <v>nc</v>
      </c>
      <c r="K696" t="s">
        <v>25</v>
      </c>
      <c r="L696">
        <f>1</f>
        <v>1</v>
      </c>
      <c r="M696" t="s">
        <v>26</v>
      </c>
      <c r="N696" t="str">
        <f t="shared" si="79"/>
        <v>((select min("ResultID") from "ODM2Core"."Results"),0.508,'07/16/2012 00:33:00',-5,'nc','"provisional"',1,(select "UnitsID" from "ODM2Core"."Units" where "UnitsTypeCV" = 'time' and "UnitsName"='second')),</v>
      </c>
    </row>
    <row r="697" spans="1:14">
      <c r="A697" t="s">
        <v>18</v>
      </c>
      <c r="B697" s="2">
        <f t="shared" si="86"/>
        <v>41106</v>
      </c>
      <c r="C697" s="1">
        <v>2.361111111111111E-2</v>
      </c>
      <c r="D697" s="3">
        <f t="shared" si="76"/>
        <v>41106.023611111108</v>
      </c>
      <c r="E697">
        <v>0.50800000000000001</v>
      </c>
      <c r="F697" t="s">
        <v>9</v>
      </c>
      <c r="G697">
        <f t="shared" si="87"/>
        <v>0.50800000000000001</v>
      </c>
      <c r="H697" s="5">
        <f t="shared" si="88"/>
        <v>41106.023611111108</v>
      </c>
      <c r="I697">
        <f t="shared" si="77"/>
        <v>-5</v>
      </c>
      <c r="J697" t="str">
        <f t="shared" si="78"/>
        <v>nc</v>
      </c>
      <c r="K697" t="s">
        <v>25</v>
      </c>
      <c r="L697">
        <f>1</f>
        <v>1</v>
      </c>
      <c r="M697" t="s">
        <v>26</v>
      </c>
      <c r="N697" t="str">
        <f t="shared" si="79"/>
        <v>((select min("ResultID") from "ODM2Core"."Results"),0.508,'07/16/2012 00:34:00',-5,'nc','"provisional"',1,(select "UnitsID" from "ODM2Core"."Units" where "UnitsTypeCV" = 'time' and "UnitsName"='second')),</v>
      </c>
    </row>
    <row r="698" spans="1:14">
      <c r="A698" t="s">
        <v>18</v>
      </c>
      <c r="B698" s="2">
        <f t="shared" si="86"/>
        <v>41106</v>
      </c>
      <c r="C698" s="1">
        <v>2.4305555555555556E-2</v>
      </c>
      <c r="D698" s="3">
        <f t="shared" si="76"/>
        <v>41106.024305555555</v>
      </c>
      <c r="E698">
        <v>0.50800000000000001</v>
      </c>
      <c r="F698" t="s">
        <v>9</v>
      </c>
      <c r="G698">
        <f t="shared" si="87"/>
        <v>0.50800000000000001</v>
      </c>
      <c r="H698" s="5">
        <f t="shared" si="88"/>
        <v>41106.024305555555</v>
      </c>
      <c r="I698">
        <f t="shared" si="77"/>
        <v>-5</v>
      </c>
      <c r="J698" t="str">
        <f t="shared" si="78"/>
        <v>nc</v>
      </c>
      <c r="K698" t="s">
        <v>25</v>
      </c>
      <c r="L698">
        <f>1</f>
        <v>1</v>
      </c>
      <c r="M698" t="s">
        <v>26</v>
      </c>
      <c r="N698" t="str">
        <f t="shared" si="79"/>
        <v>((select min("ResultID") from "ODM2Core"."Results"),0.508,'07/16/2012 00:35:00',-5,'nc','"provisional"',1,(select "UnitsID" from "ODM2Core"."Units" where "UnitsTypeCV" = 'time' and "UnitsName"='second')),</v>
      </c>
    </row>
    <row r="699" spans="1:14">
      <c r="A699" t="s">
        <v>18</v>
      </c>
      <c r="B699" s="2">
        <f t="shared" si="86"/>
        <v>41106</v>
      </c>
      <c r="C699" s="1">
        <v>2.4999999999999998E-2</v>
      </c>
      <c r="D699" s="3">
        <f t="shared" si="76"/>
        <v>41106.025000000001</v>
      </c>
      <c r="E699">
        <v>0.50800000000000001</v>
      </c>
      <c r="F699" t="s">
        <v>9</v>
      </c>
      <c r="G699">
        <f t="shared" si="87"/>
        <v>0.50800000000000001</v>
      </c>
      <c r="H699" s="5">
        <f t="shared" si="88"/>
        <v>41106.025000000001</v>
      </c>
      <c r="I699">
        <f t="shared" si="77"/>
        <v>-5</v>
      </c>
      <c r="J699" t="str">
        <f t="shared" si="78"/>
        <v>nc</v>
      </c>
      <c r="K699" t="s">
        <v>25</v>
      </c>
      <c r="L699">
        <f>1</f>
        <v>1</v>
      </c>
      <c r="M699" t="s">
        <v>26</v>
      </c>
      <c r="N699" t="str">
        <f t="shared" si="79"/>
        <v>((select min("ResultID") from "ODM2Core"."Results"),0.508,'07/16/2012 00:36:00',-5,'nc','"provisional"',1,(select "UnitsID" from "ODM2Core"."Units" where "UnitsTypeCV" = 'time' and "UnitsName"='second')),</v>
      </c>
    </row>
    <row r="700" spans="1:14">
      <c r="A700" t="s">
        <v>18</v>
      </c>
      <c r="B700" s="2">
        <f t="shared" si="86"/>
        <v>41106</v>
      </c>
      <c r="C700" s="1">
        <v>2.5694444444444447E-2</v>
      </c>
      <c r="D700" s="3">
        <f t="shared" si="76"/>
        <v>41106.025694444441</v>
      </c>
      <c r="E700">
        <v>0.50800000000000001</v>
      </c>
      <c r="F700" t="s">
        <v>9</v>
      </c>
      <c r="G700">
        <f t="shared" si="87"/>
        <v>0.50800000000000001</v>
      </c>
      <c r="H700" s="5">
        <f t="shared" si="88"/>
        <v>41106.025694444441</v>
      </c>
      <c r="I700">
        <f t="shared" si="77"/>
        <v>-5</v>
      </c>
      <c r="J700" t="str">
        <f t="shared" si="78"/>
        <v>nc</v>
      </c>
      <c r="K700" t="s">
        <v>25</v>
      </c>
      <c r="L700">
        <f>1</f>
        <v>1</v>
      </c>
      <c r="M700" t="s">
        <v>26</v>
      </c>
      <c r="N700" t="str">
        <f t="shared" si="79"/>
        <v>((select min("ResultID") from "ODM2Core"."Results"),0.508,'07/16/2012 00:37:00',-5,'nc','"provisional"',1,(select "UnitsID" from "ODM2Core"."Units" where "UnitsTypeCV" = 'time' and "UnitsName"='second')),</v>
      </c>
    </row>
    <row r="701" spans="1:14">
      <c r="A701" t="s">
        <v>18</v>
      </c>
      <c r="B701" s="2">
        <f t="shared" si="86"/>
        <v>41106</v>
      </c>
      <c r="C701" s="1">
        <v>2.6388888888888889E-2</v>
      </c>
      <c r="D701" s="3">
        <f t="shared" si="76"/>
        <v>41106.026388888888</v>
      </c>
      <c r="E701">
        <v>0.50800000000000001</v>
      </c>
      <c r="F701" t="s">
        <v>9</v>
      </c>
      <c r="G701">
        <f t="shared" si="87"/>
        <v>0.50800000000000001</v>
      </c>
      <c r="H701" s="5">
        <f t="shared" si="88"/>
        <v>41106.026388888888</v>
      </c>
      <c r="I701">
        <f t="shared" si="77"/>
        <v>-5</v>
      </c>
      <c r="J701" t="str">
        <f t="shared" si="78"/>
        <v>nc</v>
      </c>
      <c r="K701" t="s">
        <v>25</v>
      </c>
      <c r="L701">
        <f>1</f>
        <v>1</v>
      </c>
      <c r="M701" t="s">
        <v>26</v>
      </c>
      <c r="N701" t="str">
        <f t="shared" si="79"/>
        <v>((select min("ResultID") from "ODM2Core"."Results"),0.508,'07/16/2012 00:38:00',-5,'nc','"provisional"',1,(select "UnitsID" from "ODM2Core"."Units" where "UnitsTypeCV" = 'time' and "UnitsName"='second')),</v>
      </c>
    </row>
    <row r="702" spans="1:14">
      <c r="A702" t="s">
        <v>18</v>
      </c>
      <c r="B702" s="2">
        <f t="shared" si="86"/>
        <v>41106</v>
      </c>
      <c r="C702" s="1">
        <v>2.7083333333333334E-2</v>
      </c>
      <c r="D702" s="3">
        <f t="shared" si="76"/>
        <v>41106.027083333334</v>
      </c>
      <c r="E702">
        <v>0.50800000000000001</v>
      </c>
      <c r="F702" t="s">
        <v>9</v>
      </c>
      <c r="G702">
        <f t="shared" si="87"/>
        <v>0.50800000000000001</v>
      </c>
      <c r="H702" s="5">
        <f t="shared" si="88"/>
        <v>41106.027083333334</v>
      </c>
      <c r="I702">
        <f t="shared" si="77"/>
        <v>-5</v>
      </c>
      <c r="J702" t="str">
        <f t="shared" si="78"/>
        <v>nc</v>
      </c>
      <c r="K702" t="s">
        <v>25</v>
      </c>
      <c r="L702">
        <f>1</f>
        <v>1</v>
      </c>
      <c r="M702" t="s">
        <v>26</v>
      </c>
      <c r="N702" t="str">
        <f t="shared" si="79"/>
        <v>((select min("ResultID") from "ODM2Core"."Results"),0.508,'07/16/2012 00:39:00',-5,'nc','"provisional"',1,(select "UnitsID" from "ODM2Core"."Units" where "UnitsTypeCV" = 'time' and "UnitsName"='second')),</v>
      </c>
    </row>
    <row r="703" spans="1:14">
      <c r="A703" t="s">
        <v>18</v>
      </c>
      <c r="B703" s="2">
        <f t="shared" si="86"/>
        <v>41106</v>
      </c>
      <c r="C703" s="1">
        <v>2.7777777777777776E-2</v>
      </c>
      <c r="D703" s="3">
        <f t="shared" si="76"/>
        <v>41106.027777777781</v>
      </c>
      <c r="E703">
        <v>0.50800000000000001</v>
      </c>
      <c r="F703" t="s">
        <v>9</v>
      </c>
      <c r="G703">
        <f t="shared" si="87"/>
        <v>0.50800000000000001</v>
      </c>
      <c r="H703" s="5">
        <f t="shared" si="88"/>
        <v>41106.027777777781</v>
      </c>
      <c r="I703">
        <f t="shared" si="77"/>
        <v>-5</v>
      </c>
      <c r="J703" t="str">
        <f t="shared" si="78"/>
        <v>nc</v>
      </c>
      <c r="K703" t="s">
        <v>25</v>
      </c>
      <c r="L703">
        <f>1</f>
        <v>1</v>
      </c>
      <c r="M703" t="s">
        <v>26</v>
      </c>
      <c r="N703" t="str">
        <f t="shared" si="79"/>
        <v>((select min("ResultID") from "ODM2Core"."Results"),0.508,'07/16/2012 00:40:00',-5,'nc','"provisional"',1,(select "UnitsID" from "ODM2Core"."Units" where "UnitsTypeCV" = 'time' and "UnitsName"='second')),</v>
      </c>
    </row>
    <row r="704" spans="1:14">
      <c r="A704" t="s">
        <v>18</v>
      </c>
      <c r="B704" s="2">
        <f t="shared" si="86"/>
        <v>41106</v>
      </c>
      <c r="C704" s="1">
        <v>2.8472222222222222E-2</v>
      </c>
      <c r="D704" s="3">
        <f t="shared" si="76"/>
        <v>41106.02847222222</v>
      </c>
      <c r="E704">
        <v>0.50800000000000001</v>
      </c>
      <c r="F704" t="s">
        <v>9</v>
      </c>
      <c r="G704">
        <f t="shared" si="87"/>
        <v>0.50800000000000001</v>
      </c>
      <c r="H704" s="5">
        <f t="shared" si="88"/>
        <v>41106.02847222222</v>
      </c>
      <c r="I704">
        <f t="shared" si="77"/>
        <v>-5</v>
      </c>
      <c r="J704" t="str">
        <f t="shared" si="78"/>
        <v>nc</v>
      </c>
      <c r="K704" t="s">
        <v>25</v>
      </c>
      <c r="L704">
        <f>1</f>
        <v>1</v>
      </c>
      <c r="M704" t="s">
        <v>26</v>
      </c>
      <c r="N704" t="str">
        <f t="shared" si="79"/>
        <v>((select min("ResultID") from "ODM2Core"."Results"),0.508,'07/16/2012 00:41:00',-5,'nc','"provisional"',1,(select "UnitsID" from "ODM2Core"."Units" where "UnitsTypeCV" = 'time' and "UnitsName"='second')),</v>
      </c>
    </row>
    <row r="705" spans="1:14">
      <c r="A705" t="s">
        <v>18</v>
      </c>
      <c r="B705" s="2">
        <f t="shared" si="86"/>
        <v>41106</v>
      </c>
      <c r="C705" s="1">
        <v>2.9166666666666664E-2</v>
      </c>
      <c r="D705" s="3">
        <f t="shared" si="76"/>
        <v>41106.029166666667</v>
      </c>
      <c r="E705">
        <v>0.50800000000000001</v>
      </c>
      <c r="F705" t="s">
        <v>9</v>
      </c>
      <c r="G705">
        <f t="shared" si="87"/>
        <v>0.50800000000000001</v>
      </c>
      <c r="H705" s="5">
        <f t="shared" si="88"/>
        <v>41106.029166666667</v>
      </c>
      <c r="I705">
        <f t="shared" si="77"/>
        <v>-5</v>
      </c>
      <c r="J705" t="str">
        <f t="shared" si="78"/>
        <v>nc</v>
      </c>
      <c r="K705" t="s">
        <v>25</v>
      </c>
      <c r="L705">
        <f>1</f>
        <v>1</v>
      </c>
      <c r="M705" t="s">
        <v>26</v>
      </c>
      <c r="N705" t="str">
        <f t="shared" si="79"/>
        <v>((select min("ResultID") from "ODM2Core"."Results"),0.508,'07/16/2012 00:42:00',-5,'nc','"provisional"',1,(select "UnitsID" from "ODM2Core"."Units" where "UnitsTypeCV" = 'time' and "UnitsName"='second')),</v>
      </c>
    </row>
    <row r="706" spans="1:14">
      <c r="A706" t="s">
        <v>18</v>
      </c>
      <c r="B706" s="2">
        <f t="shared" si="86"/>
        <v>41106</v>
      </c>
      <c r="C706" s="1">
        <v>2.9861111111111113E-2</v>
      </c>
      <c r="D706" s="3">
        <f t="shared" si="76"/>
        <v>41106.029861111114</v>
      </c>
      <c r="E706">
        <v>0.50800000000000001</v>
      </c>
      <c r="F706" t="s">
        <v>9</v>
      </c>
      <c r="G706">
        <f t="shared" si="87"/>
        <v>0.50800000000000001</v>
      </c>
      <c r="H706" s="5">
        <f t="shared" si="88"/>
        <v>41106.029861111114</v>
      </c>
      <c r="I706">
        <f t="shared" si="77"/>
        <v>-5</v>
      </c>
      <c r="J706" t="str">
        <f t="shared" si="78"/>
        <v>nc</v>
      </c>
      <c r="K706" t="s">
        <v>25</v>
      </c>
      <c r="L706">
        <f>1</f>
        <v>1</v>
      </c>
      <c r="M706" t="s">
        <v>26</v>
      </c>
      <c r="N706" t="str">
        <f t="shared" si="79"/>
        <v>((select min("ResultID") from "ODM2Core"."Results"),0.508,'07/16/2012 00:43:00',-5,'nc','"provisional"',1,(select "UnitsID" from "ODM2Core"."Units" where "UnitsTypeCV" = 'time' and "UnitsName"='second')),</v>
      </c>
    </row>
    <row r="707" spans="1:14">
      <c r="A707" t="s">
        <v>18</v>
      </c>
      <c r="B707" s="2">
        <f t="shared" si="86"/>
        <v>41106</v>
      </c>
      <c r="C707" s="1">
        <v>3.0555555555555555E-2</v>
      </c>
      <c r="D707" s="3">
        <f t="shared" si="76"/>
        <v>41106.030555555553</v>
      </c>
      <c r="E707">
        <v>0.50800000000000001</v>
      </c>
      <c r="F707" t="s">
        <v>9</v>
      </c>
      <c r="G707">
        <f t="shared" si="87"/>
        <v>0.50800000000000001</v>
      </c>
      <c r="H707" s="5">
        <f t="shared" si="88"/>
        <v>41106.030555555553</v>
      </c>
      <c r="I707">
        <f t="shared" si="77"/>
        <v>-5</v>
      </c>
      <c r="J707" t="str">
        <f t="shared" si="78"/>
        <v>nc</v>
      </c>
      <c r="K707" t="s">
        <v>25</v>
      </c>
      <c r="L707">
        <f>1</f>
        <v>1</v>
      </c>
      <c r="M707" t="s">
        <v>26</v>
      </c>
      <c r="N707" t="str">
        <f t="shared" si="79"/>
        <v>((select min("ResultID") from "ODM2Core"."Results"),0.508,'07/16/2012 00:44:00',-5,'nc','"provisional"',1,(select "UnitsID" from "ODM2Core"."Units" where "UnitsTypeCV" = 'time' and "UnitsName"='second')),</v>
      </c>
    </row>
    <row r="708" spans="1:14">
      <c r="A708" t="s">
        <v>18</v>
      </c>
      <c r="B708" s="2">
        <f t="shared" si="86"/>
        <v>41106</v>
      </c>
      <c r="C708" s="1">
        <v>3.125E-2</v>
      </c>
      <c r="D708" s="3">
        <f t="shared" si="76"/>
        <v>41106.03125</v>
      </c>
      <c r="E708">
        <v>0.50800000000000001</v>
      </c>
      <c r="F708" t="s">
        <v>9</v>
      </c>
      <c r="G708">
        <f t="shared" si="87"/>
        <v>0.50800000000000001</v>
      </c>
      <c r="H708" s="5">
        <f t="shared" si="88"/>
        <v>41106.03125</v>
      </c>
      <c r="I708">
        <f t="shared" si="77"/>
        <v>-5</v>
      </c>
      <c r="J708" t="str">
        <f t="shared" si="78"/>
        <v>nc</v>
      </c>
      <c r="K708" t="s">
        <v>25</v>
      </c>
      <c r="L708">
        <f>1</f>
        <v>1</v>
      </c>
      <c r="M708" t="s">
        <v>26</v>
      </c>
      <c r="N708" t="str">
        <f t="shared" si="79"/>
        <v>((select min("ResultID") from "ODM2Core"."Results"),0.508,'07/16/2012 00:45:00',-5,'nc','"provisional"',1,(select "UnitsID" from "ODM2Core"."Units" where "UnitsTypeCV" = 'time' and "UnitsName"='second')),</v>
      </c>
    </row>
    <row r="709" spans="1:14">
      <c r="A709" t="s">
        <v>18</v>
      </c>
      <c r="B709" s="2">
        <f t="shared" si="86"/>
        <v>41106</v>
      </c>
      <c r="C709" s="1">
        <v>3.1944444444444449E-2</v>
      </c>
      <c r="D709" s="3">
        <f t="shared" ref="D709:D772" si="89">B709+C709</f>
        <v>41106.031944444447</v>
      </c>
      <c r="E709">
        <v>0.50800000000000001</v>
      </c>
      <c r="F709" t="s">
        <v>9</v>
      </c>
      <c r="G709">
        <f t="shared" si="87"/>
        <v>0.50800000000000001</v>
      </c>
      <c r="H709" s="5">
        <f t="shared" si="88"/>
        <v>41106.031944444447</v>
      </c>
      <c r="I709">
        <f t="shared" ref="I709:I772" si="90">-5</f>
        <v>-5</v>
      </c>
      <c r="J709" t="str">
        <f t="shared" ref="J709:J772" si="91">"nc"</f>
        <v>nc</v>
      </c>
      <c r="K709" t="s">
        <v>25</v>
      </c>
      <c r="L709">
        <f>1</f>
        <v>1</v>
      </c>
      <c r="M709" t="s">
        <v>26</v>
      </c>
      <c r="N709" t="str">
        <f t="shared" ref="N709:N772" si="92">CONCATENATE("(",F709,",",G709,",","'",TEXT(H709,"MM/DD/YYYY HH:MM:SS"),"'",",",I709,",",,"'",J709,"'",",","'",K709,"'",",",L709,",",M709,"),")</f>
        <v>((select min("ResultID") from "ODM2Core"."Results"),0.508,'07/16/2012 00:46:00',-5,'nc','"provisional"',1,(select "UnitsID" from "ODM2Core"."Units" where "UnitsTypeCV" = 'time' and "UnitsName"='second')),</v>
      </c>
    </row>
    <row r="710" spans="1:14">
      <c r="A710" t="s">
        <v>18</v>
      </c>
      <c r="B710" s="2">
        <f t="shared" si="86"/>
        <v>41106</v>
      </c>
      <c r="C710" s="1">
        <v>3.2638888888888891E-2</v>
      </c>
      <c r="D710" s="3">
        <f t="shared" si="89"/>
        <v>41106.032638888886</v>
      </c>
      <c r="E710">
        <v>0.50800000000000001</v>
      </c>
      <c r="F710" t="s">
        <v>9</v>
      </c>
      <c r="G710">
        <f t="shared" si="87"/>
        <v>0.50800000000000001</v>
      </c>
      <c r="H710" s="5">
        <f t="shared" si="88"/>
        <v>41106.032638888886</v>
      </c>
      <c r="I710">
        <f t="shared" si="90"/>
        <v>-5</v>
      </c>
      <c r="J710" t="str">
        <f t="shared" si="91"/>
        <v>nc</v>
      </c>
      <c r="K710" t="s">
        <v>25</v>
      </c>
      <c r="L710">
        <f>1</f>
        <v>1</v>
      </c>
      <c r="M710" t="s">
        <v>26</v>
      </c>
      <c r="N710" t="str">
        <f t="shared" si="92"/>
        <v>((select min("ResultID") from "ODM2Core"."Results"),0.508,'07/16/2012 00:47:00',-5,'nc','"provisional"',1,(select "UnitsID" from "ODM2Core"."Units" where "UnitsTypeCV" = 'time' and "UnitsName"='second')),</v>
      </c>
    </row>
    <row r="711" spans="1:14">
      <c r="A711" t="s">
        <v>18</v>
      </c>
      <c r="B711" s="2">
        <f t="shared" si="86"/>
        <v>41106</v>
      </c>
      <c r="C711" s="1">
        <v>3.3333333333333333E-2</v>
      </c>
      <c r="D711" s="3">
        <f t="shared" si="89"/>
        <v>41106.033333333333</v>
      </c>
      <c r="E711">
        <v>0.50800000000000001</v>
      </c>
      <c r="F711" t="s">
        <v>9</v>
      </c>
      <c r="G711">
        <f t="shared" si="87"/>
        <v>0.50800000000000001</v>
      </c>
      <c r="H711" s="5">
        <f t="shared" si="88"/>
        <v>41106.033333333333</v>
      </c>
      <c r="I711">
        <f t="shared" si="90"/>
        <v>-5</v>
      </c>
      <c r="J711" t="str">
        <f t="shared" si="91"/>
        <v>nc</v>
      </c>
      <c r="K711" t="s">
        <v>25</v>
      </c>
      <c r="L711">
        <f>1</f>
        <v>1</v>
      </c>
      <c r="M711" t="s">
        <v>26</v>
      </c>
      <c r="N711" t="str">
        <f t="shared" si="92"/>
        <v>((select min("ResultID") from "ODM2Core"."Results"),0.508,'07/16/2012 00:48:00',-5,'nc','"provisional"',1,(select "UnitsID" from "ODM2Core"."Units" where "UnitsTypeCV" = 'time' and "UnitsName"='second')),</v>
      </c>
    </row>
    <row r="712" spans="1:14">
      <c r="A712" t="s">
        <v>18</v>
      </c>
      <c r="B712" s="2">
        <f t="shared" si="86"/>
        <v>41106</v>
      </c>
      <c r="C712" s="1">
        <v>3.4027777777777775E-2</v>
      </c>
      <c r="D712" s="3">
        <f t="shared" si="89"/>
        <v>41106.03402777778</v>
      </c>
      <c r="E712">
        <v>0.50800000000000001</v>
      </c>
      <c r="F712" t="s">
        <v>9</v>
      </c>
      <c r="G712">
        <f t="shared" si="87"/>
        <v>0.50800000000000001</v>
      </c>
      <c r="H712" s="5">
        <f t="shared" si="88"/>
        <v>41106.03402777778</v>
      </c>
      <c r="I712">
        <f t="shared" si="90"/>
        <v>-5</v>
      </c>
      <c r="J712" t="str">
        <f t="shared" si="91"/>
        <v>nc</v>
      </c>
      <c r="K712" t="s">
        <v>25</v>
      </c>
      <c r="L712">
        <f>1</f>
        <v>1</v>
      </c>
      <c r="M712" t="s">
        <v>26</v>
      </c>
      <c r="N712" t="str">
        <f t="shared" si="92"/>
        <v>((select min("ResultID") from "ODM2Core"."Results"),0.508,'07/16/2012 00:49:00',-5,'nc','"provisional"',1,(select "UnitsID" from "ODM2Core"."Units" where "UnitsTypeCV" = 'time' and "UnitsName"='second')),</v>
      </c>
    </row>
    <row r="713" spans="1:14">
      <c r="A713" t="s">
        <v>18</v>
      </c>
      <c r="B713" s="2">
        <f t="shared" si="86"/>
        <v>41106</v>
      </c>
      <c r="C713" s="1">
        <v>3.4722222222222224E-2</v>
      </c>
      <c r="D713" s="3">
        <f t="shared" si="89"/>
        <v>41106.034722222219</v>
      </c>
      <c r="E713">
        <v>0.50800000000000001</v>
      </c>
      <c r="F713" t="s">
        <v>9</v>
      </c>
      <c r="G713">
        <f t="shared" si="87"/>
        <v>0.50800000000000001</v>
      </c>
      <c r="H713" s="5">
        <f t="shared" si="88"/>
        <v>41106.034722222219</v>
      </c>
      <c r="I713">
        <f t="shared" si="90"/>
        <v>-5</v>
      </c>
      <c r="J713" t="str">
        <f t="shared" si="91"/>
        <v>nc</v>
      </c>
      <c r="K713" t="s">
        <v>25</v>
      </c>
      <c r="L713">
        <f>1</f>
        <v>1</v>
      </c>
      <c r="M713" t="s">
        <v>26</v>
      </c>
      <c r="N713" t="str">
        <f t="shared" si="92"/>
        <v>((select min("ResultID") from "ODM2Core"."Results"),0.508,'07/16/2012 00:50:00',-5,'nc','"provisional"',1,(select "UnitsID" from "ODM2Core"."Units" where "UnitsTypeCV" = 'time' and "UnitsName"='second')),</v>
      </c>
    </row>
    <row r="714" spans="1:14">
      <c r="A714" t="s">
        <v>18</v>
      </c>
      <c r="B714" s="2">
        <f t="shared" si="86"/>
        <v>41106</v>
      </c>
      <c r="C714" s="1">
        <v>3.5416666666666666E-2</v>
      </c>
      <c r="D714" s="3">
        <f t="shared" si="89"/>
        <v>41106.035416666666</v>
      </c>
      <c r="E714">
        <v>0.50800000000000001</v>
      </c>
      <c r="F714" t="s">
        <v>9</v>
      </c>
      <c r="G714">
        <f t="shared" si="87"/>
        <v>0.50800000000000001</v>
      </c>
      <c r="H714" s="5">
        <f t="shared" si="88"/>
        <v>41106.035416666666</v>
      </c>
      <c r="I714">
        <f t="shared" si="90"/>
        <v>-5</v>
      </c>
      <c r="J714" t="str">
        <f t="shared" si="91"/>
        <v>nc</v>
      </c>
      <c r="K714" t="s">
        <v>25</v>
      </c>
      <c r="L714">
        <f>1</f>
        <v>1</v>
      </c>
      <c r="M714" t="s">
        <v>26</v>
      </c>
      <c r="N714" t="str">
        <f t="shared" si="92"/>
        <v>((select min("ResultID") from "ODM2Core"."Results"),0.508,'07/16/2012 00:51:00',-5,'nc','"provisional"',1,(select "UnitsID" from "ODM2Core"."Units" where "UnitsTypeCV" = 'time' and "UnitsName"='second')),</v>
      </c>
    </row>
    <row r="715" spans="1:14">
      <c r="A715" t="s">
        <v>18</v>
      </c>
      <c r="B715" s="2">
        <f t="shared" si="86"/>
        <v>41106</v>
      </c>
      <c r="C715" s="1">
        <v>3.6111111111111115E-2</v>
      </c>
      <c r="D715" s="3">
        <f t="shared" si="89"/>
        <v>41106.036111111112</v>
      </c>
      <c r="E715">
        <v>0.50800000000000001</v>
      </c>
      <c r="F715" t="s">
        <v>9</v>
      </c>
      <c r="G715">
        <f t="shared" si="87"/>
        <v>0.50800000000000001</v>
      </c>
      <c r="H715" s="5">
        <f t="shared" si="88"/>
        <v>41106.036111111112</v>
      </c>
      <c r="I715">
        <f t="shared" si="90"/>
        <v>-5</v>
      </c>
      <c r="J715" t="str">
        <f t="shared" si="91"/>
        <v>nc</v>
      </c>
      <c r="K715" t="s">
        <v>25</v>
      </c>
      <c r="L715">
        <f>1</f>
        <v>1</v>
      </c>
      <c r="M715" t="s">
        <v>26</v>
      </c>
      <c r="N715" t="str">
        <f t="shared" si="92"/>
        <v>((select min("ResultID") from "ODM2Core"."Results"),0.508,'07/16/2012 00:52:00',-5,'nc','"provisional"',1,(select "UnitsID" from "ODM2Core"."Units" where "UnitsTypeCV" = 'time' and "UnitsName"='second')),</v>
      </c>
    </row>
    <row r="716" spans="1:14">
      <c r="A716" t="s">
        <v>18</v>
      </c>
      <c r="B716" s="2">
        <f t="shared" si="86"/>
        <v>41106</v>
      </c>
      <c r="C716" s="1">
        <v>3.6805555555555557E-2</v>
      </c>
      <c r="D716" s="3">
        <f t="shared" si="89"/>
        <v>41106.036805555559</v>
      </c>
      <c r="E716">
        <v>0.50800000000000001</v>
      </c>
      <c r="F716" t="s">
        <v>9</v>
      </c>
      <c r="G716">
        <f t="shared" si="87"/>
        <v>0.50800000000000001</v>
      </c>
      <c r="H716" s="5">
        <f t="shared" si="88"/>
        <v>41106.036805555559</v>
      </c>
      <c r="I716">
        <f t="shared" si="90"/>
        <v>-5</v>
      </c>
      <c r="J716" t="str">
        <f t="shared" si="91"/>
        <v>nc</v>
      </c>
      <c r="K716" t="s">
        <v>25</v>
      </c>
      <c r="L716">
        <f>1</f>
        <v>1</v>
      </c>
      <c r="M716" t="s">
        <v>26</v>
      </c>
      <c r="N716" t="str">
        <f t="shared" si="92"/>
        <v>((select min("ResultID") from "ODM2Core"."Results"),0.508,'07/16/2012 00:53:00',-5,'nc','"provisional"',1,(select "UnitsID" from "ODM2Core"."Units" where "UnitsTypeCV" = 'time' and "UnitsName"='second')),</v>
      </c>
    </row>
    <row r="717" spans="1:14">
      <c r="A717" t="s">
        <v>18</v>
      </c>
      <c r="B717" s="2">
        <f t="shared" si="86"/>
        <v>41106</v>
      </c>
      <c r="C717" s="1">
        <v>3.7499999999999999E-2</v>
      </c>
      <c r="D717" s="3">
        <f t="shared" si="89"/>
        <v>41106.037499999999</v>
      </c>
      <c r="E717">
        <v>0.50800000000000001</v>
      </c>
      <c r="F717" t="s">
        <v>9</v>
      </c>
      <c r="G717">
        <f t="shared" si="87"/>
        <v>0.50800000000000001</v>
      </c>
      <c r="H717" s="5">
        <f t="shared" si="88"/>
        <v>41106.037499999999</v>
      </c>
      <c r="I717">
        <f t="shared" si="90"/>
        <v>-5</v>
      </c>
      <c r="J717" t="str">
        <f t="shared" si="91"/>
        <v>nc</v>
      </c>
      <c r="K717" t="s">
        <v>25</v>
      </c>
      <c r="L717">
        <f>1</f>
        <v>1</v>
      </c>
      <c r="M717" t="s">
        <v>26</v>
      </c>
      <c r="N717" t="str">
        <f t="shared" si="92"/>
        <v>((select min("ResultID") from "ODM2Core"."Results"),0.508,'07/16/2012 00:54:00',-5,'nc','"provisional"',1,(select "UnitsID" from "ODM2Core"."Units" where "UnitsTypeCV" = 'time' and "UnitsName"='second')),</v>
      </c>
    </row>
    <row r="718" spans="1:14">
      <c r="A718" t="s">
        <v>18</v>
      </c>
      <c r="B718" s="2">
        <f t="shared" si="86"/>
        <v>41106</v>
      </c>
      <c r="C718" s="1">
        <v>3.8194444444444441E-2</v>
      </c>
      <c r="D718" s="3">
        <f t="shared" si="89"/>
        <v>41106.038194444445</v>
      </c>
      <c r="E718">
        <v>0.50800000000000001</v>
      </c>
      <c r="F718" t="s">
        <v>9</v>
      </c>
      <c r="G718">
        <f t="shared" si="87"/>
        <v>0.50800000000000001</v>
      </c>
      <c r="H718" s="5">
        <f t="shared" si="88"/>
        <v>41106.038194444445</v>
      </c>
      <c r="I718">
        <f t="shared" si="90"/>
        <v>-5</v>
      </c>
      <c r="J718" t="str">
        <f t="shared" si="91"/>
        <v>nc</v>
      </c>
      <c r="K718" t="s">
        <v>25</v>
      </c>
      <c r="L718">
        <f>1</f>
        <v>1</v>
      </c>
      <c r="M718" t="s">
        <v>26</v>
      </c>
      <c r="N718" t="str">
        <f t="shared" si="92"/>
        <v>((select min("ResultID") from "ODM2Core"."Results"),0.508,'07/16/2012 00:55:00',-5,'nc','"provisional"',1,(select "UnitsID" from "ODM2Core"."Units" where "UnitsTypeCV" = 'time' and "UnitsName"='second')),</v>
      </c>
    </row>
    <row r="719" spans="1:14">
      <c r="A719" t="s">
        <v>18</v>
      </c>
      <c r="B719" s="2">
        <f t="shared" si="86"/>
        <v>41106</v>
      </c>
      <c r="C719" s="1">
        <v>3.888888888888889E-2</v>
      </c>
      <c r="D719" s="3">
        <f t="shared" si="89"/>
        <v>41106.038888888892</v>
      </c>
      <c r="E719">
        <v>0.50800000000000001</v>
      </c>
      <c r="F719" t="s">
        <v>9</v>
      </c>
      <c r="G719">
        <f t="shared" si="87"/>
        <v>0.50800000000000001</v>
      </c>
      <c r="H719" s="5">
        <f t="shared" si="88"/>
        <v>41106.038888888892</v>
      </c>
      <c r="I719">
        <f t="shared" si="90"/>
        <v>-5</v>
      </c>
      <c r="J719" t="str">
        <f t="shared" si="91"/>
        <v>nc</v>
      </c>
      <c r="K719" t="s">
        <v>25</v>
      </c>
      <c r="L719">
        <f>1</f>
        <v>1</v>
      </c>
      <c r="M719" t="s">
        <v>26</v>
      </c>
      <c r="N719" t="str">
        <f t="shared" si="92"/>
        <v>((select min("ResultID") from "ODM2Core"."Results"),0.508,'07/16/2012 00:56:00',-5,'nc','"provisional"',1,(select "UnitsID" from "ODM2Core"."Units" where "UnitsTypeCV" = 'time' and "UnitsName"='second')),</v>
      </c>
    </row>
    <row r="720" spans="1:14">
      <c r="A720" t="s">
        <v>18</v>
      </c>
      <c r="B720" s="2">
        <f t="shared" si="86"/>
        <v>41106</v>
      </c>
      <c r="C720" s="1">
        <v>3.9583333333333331E-2</v>
      </c>
      <c r="D720" s="3">
        <f t="shared" si="89"/>
        <v>41106.039583333331</v>
      </c>
      <c r="E720">
        <v>0.76200000000000001</v>
      </c>
      <c r="F720" t="s">
        <v>9</v>
      </c>
      <c r="G720">
        <f t="shared" si="87"/>
        <v>0.76200000000000001</v>
      </c>
      <c r="H720" s="5">
        <f t="shared" si="88"/>
        <v>41106.039583333331</v>
      </c>
      <c r="I720">
        <f t="shared" si="90"/>
        <v>-5</v>
      </c>
      <c r="J720" t="str">
        <f t="shared" si="91"/>
        <v>nc</v>
      </c>
      <c r="K720" t="s">
        <v>25</v>
      </c>
      <c r="L720">
        <f>1</f>
        <v>1</v>
      </c>
      <c r="M720" t="s">
        <v>26</v>
      </c>
      <c r="N720" t="str">
        <f t="shared" si="92"/>
        <v>((select min("ResultID") from "ODM2Core"."Results"),0.762,'07/16/2012 00:57:00',-5,'nc','"provisional"',1,(select "UnitsID" from "ODM2Core"."Units" where "UnitsTypeCV" = 'time' and "UnitsName"='second')),</v>
      </c>
    </row>
    <row r="721" spans="1:14">
      <c r="A721" t="s">
        <v>18</v>
      </c>
      <c r="B721" s="2">
        <f t="shared" si="86"/>
        <v>41106</v>
      </c>
      <c r="C721" s="1">
        <v>4.027777777777778E-2</v>
      </c>
      <c r="D721" s="3">
        <f t="shared" si="89"/>
        <v>41106.040277777778</v>
      </c>
      <c r="E721">
        <v>0.76200000000000001</v>
      </c>
      <c r="F721" t="s">
        <v>9</v>
      </c>
      <c r="G721">
        <f t="shared" si="87"/>
        <v>0.76200000000000001</v>
      </c>
      <c r="H721" s="5">
        <f t="shared" si="88"/>
        <v>41106.040277777778</v>
      </c>
      <c r="I721">
        <f t="shared" si="90"/>
        <v>-5</v>
      </c>
      <c r="J721" t="str">
        <f t="shared" si="91"/>
        <v>nc</v>
      </c>
      <c r="K721" t="s">
        <v>25</v>
      </c>
      <c r="L721">
        <f>1</f>
        <v>1</v>
      </c>
      <c r="M721" t="s">
        <v>26</v>
      </c>
      <c r="N721" t="str">
        <f t="shared" si="92"/>
        <v>((select min("ResultID") from "ODM2Core"."Results"),0.762,'07/16/2012 00:58:00',-5,'nc','"provisional"',1,(select "UnitsID" from "ODM2Core"."Units" where "UnitsTypeCV" = 'time' and "UnitsName"='second')),</v>
      </c>
    </row>
    <row r="722" spans="1:14">
      <c r="A722" t="s">
        <v>18</v>
      </c>
      <c r="B722" s="2">
        <f t="shared" si="86"/>
        <v>41106</v>
      </c>
      <c r="C722" s="1">
        <v>4.0972222222222222E-2</v>
      </c>
      <c r="D722" s="3">
        <f t="shared" si="89"/>
        <v>41106.040972222225</v>
      </c>
      <c r="E722">
        <v>0.76200000000000001</v>
      </c>
      <c r="F722" t="s">
        <v>9</v>
      </c>
      <c r="G722">
        <f t="shared" si="87"/>
        <v>0.76200000000000001</v>
      </c>
      <c r="H722" s="5">
        <f t="shared" si="88"/>
        <v>41106.040972222225</v>
      </c>
      <c r="I722">
        <f t="shared" si="90"/>
        <v>-5</v>
      </c>
      <c r="J722" t="str">
        <f t="shared" si="91"/>
        <v>nc</v>
      </c>
      <c r="K722" t="s">
        <v>25</v>
      </c>
      <c r="L722">
        <f>1</f>
        <v>1</v>
      </c>
      <c r="M722" t="s">
        <v>26</v>
      </c>
      <c r="N722" t="str">
        <f t="shared" si="92"/>
        <v>((select min("ResultID") from "ODM2Core"."Results"),0.762,'07/16/2012 00:59:00',-5,'nc','"provisional"',1,(select "UnitsID" from "ODM2Core"."Units" where "UnitsTypeCV" = 'time' and "UnitsName"='second')),</v>
      </c>
    </row>
    <row r="723" spans="1:14">
      <c r="A723" t="s">
        <v>18</v>
      </c>
      <c r="B723" s="2">
        <f t="shared" si="86"/>
        <v>41106</v>
      </c>
      <c r="C723" s="1">
        <v>4.1666666666666664E-2</v>
      </c>
      <c r="D723" s="3">
        <f t="shared" si="89"/>
        <v>41106.041666666664</v>
      </c>
      <c r="E723">
        <v>0.76200000000000001</v>
      </c>
      <c r="F723" t="s">
        <v>9</v>
      </c>
      <c r="G723">
        <f t="shared" si="87"/>
        <v>0.76200000000000001</v>
      </c>
      <c r="H723" s="5">
        <f t="shared" si="88"/>
        <v>41106.041666666664</v>
      </c>
      <c r="I723">
        <f t="shared" si="90"/>
        <v>-5</v>
      </c>
      <c r="J723" t="str">
        <f t="shared" si="91"/>
        <v>nc</v>
      </c>
      <c r="K723" t="s">
        <v>25</v>
      </c>
      <c r="L723">
        <f>1</f>
        <v>1</v>
      </c>
      <c r="M723" t="s">
        <v>26</v>
      </c>
      <c r="N723" t="str">
        <f t="shared" si="92"/>
        <v>((select min("ResultID") from "ODM2Core"."Results"),0.762,'07/16/2012 01:00:00',-5,'nc','"provisional"',1,(select "UnitsID" from "ODM2Core"."Units" where "UnitsTypeCV" = 'time' and "UnitsName"='second')),</v>
      </c>
    </row>
    <row r="724" spans="1:14">
      <c r="A724" t="s">
        <v>18</v>
      </c>
      <c r="B724" s="2">
        <f t="shared" si="86"/>
        <v>41106</v>
      </c>
      <c r="C724" s="1">
        <v>4.2361111111111106E-2</v>
      </c>
      <c r="D724" s="3">
        <f t="shared" si="89"/>
        <v>41106.042361111111</v>
      </c>
      <c r="E724">
        <v>0.76200000000000001</v>
      </c>
      <c r="F724" t="s">
        <v>9</v>
      </c>
      <c r="G724">
        <f t="shared" si="87"/>
        <v>0.76200000000000001</v>
      </c>
      <c r="H724" s="5">
        <f t="shared" si="88"/>
        <v>41106.042361111111</v>
      </c>
      <c r="I724">
        <f t="shared" si="90"/>
        <v>-5</v>
      </c>
      <c r="J724" t="str">
        <f t="shared" si="91"/>
        <v>nc</v>
      </c>
      <c r="K724" t="s">
        <v>25</v>
      </c>
      <c r="L724">
        <f>1</f>
        <v>1</v>
      </c>
      <c r="M724" t="s">
        <v>26</v>
      </c>
      <c r="N724" t="str">
        <f t="shared" si="92"/>
        <v>((select min("ResultID") from "ODM2Core"."Results"),0.762,'07/16/2012 01:01:00',-5,'nc','"provisional"',1,(select "UnitsID" from "ODM2Core"."Units" where "UnitsTypeCV" = 'time' and "UnitsName"='second')),</v>
      </c>
    </row>
    <row r="725" spans="1:14">
      <c r="A725" t="s">
        <v>18</v>
      </c>
      <c r="B725" s="2">
        <f t="shared" si="86"/>
        <v>41106</v>
      </c>
      <c r="C725" s="1">
        <v>4.3055555555555562E-2</v>
      </c>
      <c r="D725" s="3">
        <f t="shared" si="89"/>
        <v>41106.043055555558</v>
      </c>
      <c r="E725">
        <v>0.76200000000000001</v>
      </c>
      <c r="F725" t="s">
        <v>9</v>
      </c>
      <c r="G725">
        <f t="shared" si="87"/>
        <v>0.76200000000000001</v>
      </c>
      <c r="H725" s="5">
        <f t="shared" si="88"/>
        <v>41106.043055555558</v>
      </c>
      <c r="I725">
        <f t="shared" si="90"/>
        <v>-5</v>
      </c>
      <c r="J725" t="str">
        <f t="shared" si="91"/>
        <v>nc</v>
      </c>
      <c r="K725" t="s">
        <v>25</v>
      </c>
      <c r="L725">
        <f>1</f>
        <v>1</v>
      </c>
      <c r="M725" t="s">
        <v>26</v>
      </c>
      <c r="N725" t="str">
        <f t="shared" si="92"/>
        <v>((select min("ResultID") from "ODM2Core"."Results"),0.762,'07/16/2012 01:02:00',-5,'nc','"provisional"',1,(select "UnitsID" from "ODM2Core"."Units" where "UnitsTypeCV" = 'time' and "UnitsName"='second')),</v>
      </c>
    </row>
    <row r="726" spans="1:14">
      <c r="A726" t="s">
        <v>18</v>
      </c>
      <c r="B726" s="2">
        <f t="shared" si="86"/>
        <v>41106</v>
      </c>
      <c r="C726" s="1">
        <v>4.3750000000000004E-2</v>
      </c>
      <c r="D726" s="3">
        <f t="shared" si="89"/>
        <v>41106.043749999997</v>
      </c>
      <c r="E726">
        <v>0.76200000000000001</v>
      </c>
      <c r="F726" t="s">
        <v>9</v>
      </c>
      <c r="G726">
        <f t="shared" si="87"/>
        <v>0.76200000000000001</v>
      </c>
      <c r="H726" s="5">
        <f t="shared" si="88"/>
        <v>41106.043749999997</v>
      </c>
      <c r="I726">
        <f t="shared" si="90"/>
        <v>-5</v>
      </c>
      <c r="J726" t="str">
        <f t="shared" si="91"/>
        <v>nc</v>
      </c>
      <c r="K726" t="s">
        <v>25</v>
      </c>
      <c r="L726">
        <f>1</f>
        <v>1</v>
      </c>
      <c r="M726" t="s">
        <v>26</v>
      </c>
      <c r="N726" t="str">
        <f t="shared" si="92"/>
        <v>((select min("ResultID") from "ODM2Core"."Results"),0.762,'07/16/2012 01:03:00',-5,'nc','"provisional"',1,(select "UnitsID" from "ODM2Core"."Units" where "UnitsTypeCV" = 'time' and "UnitsName"='second')),</v>
      </c>
    </row>
    <row r="727" spans="1:14">
      <c r="A727" t="s">
        <v>18</v>
      </c>
      <c r="B727" s="2">
        <f t="shared" si="86"/>
        <v>41106</v>
      </c>
      <c r="C727" s="1">
        <v>4.4444444444444446E-2</v>
      </c>
      <c r="D727" s="3">
        <f t="shared" si="89"/>
        <v>41106.044444444444</v>
      </c>
      <c r="E727">
        <v>0.76200000000000001</v>
      </c>
      <c r="F727" t="s">
        <v>9</v>
      </c>
      <c r="G727">
        <f t="shared" si="87"/>
        <v>0.76200000000000001</v>
      </c>
      <c r="H727" s="5">
        <f t="shared" si="88"/>
        <v>41106.044444444444</v>
      </c>
      <c r="I727">
        <f t="shared" si="90"/>
        <v>-5</v>
      </c>
      <c r="J727" t="str">
        <f t="shared" si="91"/>
        <v>nc</v>
      </c>
      <c r="K727" t="s">
        <v>25</v>
      </c>
      <c r="L727">
        <f>1</f>
        <v>1</v>
      </c>
      <c r="M727" t="s">
        <v>26</v>
      </c>
      <c r="N727" t="str">
        <f t="shared" si="92"/>
        <v>((select min("ResultID") from "ODM2Core"."Results"),0.762,'07/16/2012 01:04:00',-5,'nc','"provisional"',1,(select "UnitsID" from "ODM2Core"."Units" where "UnitsTypeCV" = 'time' and "UnitsName"='second')),</v>
      </c>
    </row>
    <row r="728" spans="1:14">
      <c r="A728" t="s">
        <v>18</v>
      </c>
      <c r="B728" s="2">
        <f t="shared" ref="B728:B791" si="93">DATE(2012,7,16)</f>
        <v>41106</v>
      </c>
      <c r="C728" s="1">
        <v>4.5138888888888888E-2</v>
      </c>
      <c r="D728" s="3">
        <f t="shared" si="89"/>
        <v>41106.045138888891</v>
      </c>
      <c r="E728">
        <v>0.76200000000000001</v>
      </c>
      <c r="F728" t="s">
        <v>9</v>
      </c>
      <c r="G728">
        <f t="shared" ref="G728:G791" si="94">E728</f>
        <v>0.76200000000000001</v>
      </c>
      <c r="H728" s="5">
        <f t="shared" ref="H728:H791" si="95">D728</f>
        <v>41106.045138888891</v>
      </c>
      <c r="I728">
        <f t="shared" si="90"/>
        <v>-5</v>
      </c>
      <c r="J728" t="str">
        <f t="shared" si="91"/>
        <v>nc</v>
      </c>
      <c r="K728" t="s">
        <v>25</v>
      </c>
      <c r="L728">
        <f>1</f>
        <v>1</v>
      </c>
      <c r="M728" t="s">
        <v>26</v>
      </c>
      <c r="N728" t="str">
        <f t="shared" si="92"/>
        <v>((select min("ResultID") from "ODM2Core"."Results"),0.762,'07/16/2012 01:05:00',-5,'nc','"provisional"',1,(select "UnitsID" from "ODM2Core"."Units" where "UnitsTypeCV" = 'time' and "UnitsName"='second')),</v>
      </c>
    </row>
    <row r="729" spans="1:14">
      <c r="A729" t="s">
        <v>18</v>
      </c>
      <c r="B729" s="2">
        <f t="shared" si="93"/>
        <v>41106</v>
      </c>
      <c r="C729" s="1">
        <v>4.5833333333333337E-2</v>
      </c>
      <c r="D729" s="3">
        <f t="shared" si="89"/>
        <v>41106.04583333333</v>
      </c>
      <c r="E729">
        <v>0.76200000000000001</v>
      </c>
      <c r="F729" t="s">
        <v>9</v>
      </c>
      <c r="G729">
        <f t="shared" si="94"/>
        <v>0.76200000000000001</v>
      </c>
      <c r="H729" s="5">
        <f t="shared" si="95"/>
        <v>41106.04583333333</v>
      </c>
      <c r="I729">
        <f t="shared" si="90"/>
        <v>-5</v>
      </c>
      <c r="J729" t="str">
        <f t="shared" si="91"/>
        <v>nc</v>
      </c>
      <c r="K729" t="s">
        <v>25</v>
      </c>
      <c r="L729">
        <f>1</f>
        <v>1</v>
      </c>
      <c r="M729" t="s">
        <v>26</v>
      </c>
      <c r="N729" t="str">
        <f t="shared" si="92"/>
        <v>((select min("ResultID") from "ODM2Core"."Results"),0.762,'07/16/2012 01:06:00',-5,'nc','"provisional"',1,(select "UnitsID" from "ODM2Core"."Units" where "UnitsTypeCV" = 'time' and "UnitsName"='second')),</v>
      </c>
    </row>
    <row r="730" spans="1:14">
      <c r="A730" t="s">
        <v>18</v>
      </c>
      <c r="B730" s="2">
        <f t="shared" si="93"/>
        <v>41106</v>
      </c>
      <c r="C730" s="1">
        <v>4.6527777777777779E-2</v>
      </c>
      <c r="D730" s="3">
        <f t="shared" si="89"/>
        <v>41106.046527777777</v>
      </c>
      <c r="E730">
        <v>0.76200000000000001</v>
      </c>
      <c r="F730" t="s">
        <v>9</v>
      </c>
      <c r="G730">
        <f t="shared" si="94"/>
        <v>0.76200000000000001</v>
      </c>
      <c r="H730" s="5">
        <f t="shared" si="95"/>
        <v>41106.046527777777</v>
      </c>
      <c r="I730">
        <f t="shared" si="90"/>
        <v>-5</v>
      </c>
      <c r="J730" t="str">
        <f t="shared" si="91"/>
        <v>nc</v>
      </c>
      <c r="K730" t="s">
        <v>25</v>
      </c>
      <c r="L730">
        <f>1</f>
        <v>1</v>
      </c>
      <c r="M730" t="s">
        <v>26</v>
      </c>
      <c r="N730" t="str">
        <f t="shared" si="92"/>
        <v>((select min("ResultID") from "ODM2Core"."Results"),0.762,'07/16/2012 01:07:00',-5,'nc','"provisional"',1,(select "UnitsID" from "ODM2Core"."Units" where "UnitsTypeCV" = 'time' and "UnitsName"='second')),</v>
      </c>
    </row>
    <row r="731" spans="1:14">
      <c r="A731" t="s">
        <v>18</v>
      </c>
      <c r="B731" s="2">
        <f t="shared" si="93"/>
        <v>41106</v>
      </c>
      <c r="C731" s="1">
        <v>4.7222222222222221E-2</v>
      </c>
      <c r="D731" s="3">
        <f t="shared" si="89"/>
        <v>41106.047222222223</v>
      </c>
      <c r="E731">
        <v>0.76200000000000001</v>
      </c>
      <c r="F731" t="s">
        <v>9</v>
      </c>
      <c r="G731">
        <f t="shared" si="94"/>
        <v>0.76200000000000001</v>
      </c>
      <c r="H731" s="5">
        <f t="shared" si="95"/>
        <v>41106.047222222223</v>
      </c>
      <c r="I731">
        <f t="shared" si="90"/>
        <v>-5</v>
      </c>
      <c r="J731" t="str">
        <f t="shared" si="91"/>
        <v>nc</v>
      </c>
      <c r="K731" t="s">
        <v>25</v>
      </c>
      <c r="L731">
        <f>1</f>
        <v>1</v>
      </c>
      <c r="M731" t="s">
        <v>26</v>
      </c>
      <c r="N731" t="str">
        <f t="shared" si="92"/>
        <v>((select min("ResultID") from "ODM2Core"."Results"),0.762,'07/16/2012 01:08:00',-5,'nc','"provisional"',1,(select "UnitsID" from "ODM2Core"."Units" where "UnitsTypeCV" = 'time' and "UnitsName"='second')),</v>
      </c>
    </row>
    <row r="732" spans="1:14">
      <c r="A732" t="s">
        <v>18</v>
      </c>
      <c r="B732" s="2">
        <f t="shared" si="93"/>
        <v>41106</v>
      </c>
      <c r="C732" s="1">
        <v>4.7916666666666663E-2</v>
      </c>
      <c r="D732" s="3">
        <f t="shared" si="89"/>
        <v>41106.04791666667</v>
      </c>
      <c r="E732">
        <v>0.76200000000000001</v>
      </c>
      <c r="F732" t="s">
        <v>9</v>
      </c>
      <c r="G732">
        <f t="shared" si="94"/>
        <v>0.76200000000000001</v>
      </c>
      <c r="H732" s="5">
        <f t="shared" si="95"/>
        <v>41106.04791666667</v>
      </c>
      <c r="I732">
        <f t="shared" si="90"/>
        <v>-5</v>
      </c>
      <c r="J732" t="str">
        <f t="shared" si="91"/>
        <v>nc</v>
      </c>
      <c r="K732" t="s">
        <v>25</v>
      </c>
      <c r="L732">
        <f>1</f>
        <v>1</v>
      </c>
      <c r="M732" t="s">
        <v>26</v>
      </c>
      <c r="N732" t="str">
        <f t="shared" si="92"/>
        <v>((select min("ResultID") from "ODM2Core"."Results"),0.762,'07/16/2012 01:09:00',-5,'nc','"provisional"',1,(select "UnitsID" from "ODM2Core"."Units" where "UnitsTypeCV" = 'time' and "UnitsName"='second')),</v>
      </c>
    </row>
    <row r="733" spans="1:14">
      <c r="A733" t="s">
        <v>18</v>
      </c>
      <c r="B733" s="2">
        <f t="shared" si="93"/>
        <v>41106</v>
      </c>
      <c r="C733" s="1">
        <v>4.8611111111111112E-2</v>
      </c>
      <c r="D733" s="3">
        <f t="shared" si="89"/>
        <v>41106.048611111109</v>
      </c>
      <c r="E733">
        <v>0.76200000000000001</v>
      </c>
      <c r="F733" t="s">
        <v>9</v>
      </c>
      <c r="G733">
        <f t="shared" si="94"/>
        <v>0.76200000000000001</v>
      </c>
      <c r="H733" s="5">
        <f t="shared" si="95"/>
        <v>41106.048611111109</v>
      </c>
      <c r="I733">
        <f t="shared" si="90"/>
        <v>-5</v>
      </c>
      <c r="J733" t="str">
        <f t="shared" si="91"/>
        <v>nc</v>
      </c>
      <c r="K733" t="s">
        <v>25</v>
      </c>
      <c r="L733">
        <f>1</f>
        <v>1</v>
      </c>
      <c r="M733" t="s">
        <v>26</v>
      </c>
      <c r="N733" t="str">
        <f t="shared" si="92"/>
        <v>((select min("ResultID") from "ODM2Core"."Results"),0.762,'07/16/2012 01:10:00',-5,'nc','"provisional"',1,(select "UnitsID" from "ODM2Core"."Units" where "UnitsTypeCV" = 'time' and "UnitsName"='second')),</v>
      </c>
    </row>
    <row r="734" spans="1:14">
      <c r="A734" t="s">
        <v>18</v>
      </c>
      <c r="B734" s="2">
        <f t="shared" si="93"/>
        <v>41106</v>
      </c>
      <c r="C734" s="1">
        <v>4.9305555555555554E-2</v>
      </c>
      <c r="D734" s="3">
        <f t="shared" si="89"/>
        <v>41106.049305555556</v>
      </c>
      <c r="E734">
        <v>0.76200000000000001</v>
      </c>
      <c r="F734" t="s">
        <v>9</v>
      </c>
      <c r="G734">
        <f t="shared" si="94"/>
        <v>0.76200000000000001</v>
      </c>
      <c r="H734" s="5">
        <f t="shared" si="95"/>
        <v>41106.049305555556</v>
      </c>
      <c r="I734">
        <f t="shared" si="90"/>
        <v>-5</v>
      </c>
      <c r="J734" t="str">
        <f t="shared" si="91"/>
        <v>nc</v>
      </c>
      <c r="K734" t="s">
        <v>25</v>
      </c>
      <c r="L734">
        <f>1</f>
        <v>1</v>
      </c>
      <c r="M734" t="s">
        <v>26</v>
      </c>
      <c r="N734" t="str">
        <f t="shared" si="92"/>
        <v>((select min("ResultID") from "ODM2Core"."Results"),0.762,'07/16/2012 01:11:00',-5,'nc','"provisional"',1,(select "UnitsID" from "ODM2Core"."Units" where "UnitsTypeCV" = 'time' and "UnitsName"='second')),</v>
      </c>
    </row>
    <row r="735" spans="1:14">
      <c r="A735" t="s">
        <v>18</v>
      </c>
      <c r="B735" s="2">
        <f t="shared" si="93"/>
        <v>41106</v>
      </c>
      <c r="C735" s="1">
        <v>4.9999999999999996E-2</v>
      </c>
      <c r="D735" s="3">
        <f t="shared" si="89"/>
        <v>41106.050000000003</v>
      </c>
      <c r="E735">
        <v>0.76200000000000001</v>
      </c>
      <c r="F735" t="s">
        <v>9</v>
      </c>
      <c r="G735">
        <f t="shared" si="94"/>
        <v>0.76200000000000001</v>
      </c>
      <c r="H735" s="5">
        <f t="shared" si="95"/>
        <v>41106.050000000003</v>
      </c>
      <c r="I735">
        <f t="shared" si="90"/>
        <v>-5</v>
      </c>
      <c r="J735" t="str">
        <f t="shared" si="91"/>
        <v>nc</v>
      </c>
      <c r="K735" t="s">
        <v>25</v>
      </c>
      <c r="L735">
        <f>1</f>
        <v>1</v>
      </c>
      <c r="M735" t="s">
        <v>26</v>
      </c>
      <c r="N735" t="str">
        <f t="shared" si="92"/>
        <v>((select min("ResultID") from "ODM2Core"."Results"),0.762,'07/16/2012 01:12:00',-5,'nc','"provisional"',1,(select "UnitsID" from "ODM2Core"."Units" where "UnitsTypeCV" = 'time' and "UnitsName"='second')),</v>
      </c>
    </row>
    <row r="736" spans="1:14">
      <c r="A736" t="s">
        <v>18</v>
      </c>
      <c r="B736" s="2">
        <f t="shared" si="93"/>
        <v>41106</v>
      </c>
      <c r="C736" s="1">
        <v>5.0694444444444452E-2</v>
      </c>
      <c r="D736" s="3">
        <f t="shared" si="89"/>
        <v>41106.050694444442</v>
      </c>
      <c r="E736">
        <v>0.76200000000000001</v>
      </c>
      <c r="F736" t="s">
        <v>9</v>
      </c>
      <c r="G736">
        <f t="shared" si="94"/>
        <v>0.76200000000000001</v>
      </c>
      <c r="H736" s="5">
        <f t="shared" si="95"/>
        <v>41106.050694444442</v>
      </c>
      <c r="I736">
        <f t="shared" si="90"/>
        <v>-5</v>
      </c>
      <c r="J736" t="str">
        <f t="shared" si="91"/>
        <v>nc</v>
      </c>
      <c r="K736" t="s">
        <v>25</v>
      </c>
      <c r="L736">
        <f>1</f>
        <v>1</v>
      </c>
      <c r="M736" t="s">
        <v>26</v>
      </c>
      <c r="N736" t="str">
        <f t="shared" si="92"/>
        <v>((select min("ResultID") from "ODM2Core"."Results"),0.762,'07/16/2012 01:13:00',-5,'nc','"provisional"',1,(select "UnitsID" from "ODM2Core"."Units" where "UnitsTypeCV" = 'time' and "UnitsName"='second')),</v>
      </c>
    </row>
    <row r="737" spans="1:14">
      <c r="A737" t="s">
        <v>18</v>
      </c>
      <c r="B737" s="2">
        <f t="shared" si="93"/>
        <v>41106</v>
      </c>
      <c r="C737" s="1">
        <v>5.1388888888888894E-2</v>
      </c>
      <c r="D737" s="3">
        <f t="shared" si="89"/>
        <v>41106.051388888889</v>
      </c>
      <c r="E737">
        <v>0.76200000000000001</v>
      </c>
      <c r="F737" t="s">
        <v>9</v>
      </c>
      <c r="G737">
        <f t="shared" si="94"/>
        <v>0.76200000000000001</v>
      </c>
      <c r="H737" s="5">
        <f t="shared" si="95"/>
        <v>41106.051388888889</v>
      </c>
      <c r="I737">
        <f t="shared" si="90"/>
        <v>-5</v>
      </c>
      <c r="J737" t="str">
        <f t="shared" si="91"/>
        <v>nc</v>
      </c>
      <c r="K737" t="s">
        <v>25</v>
      </c>
      <c r="L737">
        <f>1</f>
        <v>1</v>
      </c>
      <c r="M737" t="s">
        <v>26</v>
      </c>
      <c r="N737" t="str">
        <f t="shared" si="92"/>
        <v>((select min("ResultID") from "ODM2Core"."Results"),0.762,'07/16/2012 01:14:00',-5,'nc','"provisional"',1,(select "UnitsID" from "ODM2Core"."Units" where "UnitsTypeCV" = 'time' and "UnitsName"='second')),</v>
      </c>
    </row>
    <row r="738" spans="1:14">
      <c r="A738" t="s">
        <v>18</v>
      </c>
      <c r="B738" s="2">
        <f t="shared" si="93"/>
        <v>41106</v>
      </c>
      <c r="C738" s="1">
        <v>5.2083333333333336E-2</v>
      </c>
      <c r="D738" s="3">
        <f t="shared" si="89"/>
        <v>41106.052083333336</v>
      </c>
      <c r="E738">
        <v>0.76200000000000001</v>
      </c>
      <c r="F738" t="s">
        <v>9</v>
      </c>
      <c r="G738">
        <f t="shared" si="94"/>
        <v>0.76200000000000001</v>
      </c>
      <c r="H738" s="5">
        <f t="shared" si="95"/>
        <v>41106.052083333336</v>
      </c>
      <c r="I738">
        <f t="shared" si="90"/>
        <v>-5</v>
      </c>
      <c r="J738" t="str">
        <f t="shared" si="91"/>
        <v>nc</v>
      </c>
      <c r="K738" t="s">
        <v>25</v>
      </c>
      <c r="L738">
        <f>1</f>
        <v>1</v>
      </c>
      <c r="M738" t="s">
        <v>26</v>
      </c>
      <c r="N738" t="str">
        <f t="shared" si="92"/>
        <v>((select min("ResultID") from "ODM2Core"."Results"),0.762,'07/16/2012 01:15:00',-5,'nc','"provisional"',1,(select "UnitsID" from "ODM2Core"."Units" where "UnitsTypeCV" = 'time' and "UnitsName"='second')),</v>
      </c>
    </row>
    <row r="739" spans="1:14">
      <c r="A739" t="s">
        <v>18</v>
      </c>
      <c r="B739" s="2">
        <f t="shared" si="93"/>
        <v>41106</v>
      </c>
      <c r="C739" s="1">
        <v>5.2777777777777778E-2</v>
      </c>
      <c r="D739" s="3">
        <f t="shared" si="89"/>
        <v>41106.052777777775</v>
      </c>
      <c r="E739">
        <v>0.76200000000000001</v>
      </c>
      <c r="F739" t="s">
        <v>9</v>
      </c>
      <c r="G739">
        <f t="shared" si="94"/>
        <v>0.76200000000000001</v>
      </c>
      <c r="H739" s="5">
        <f t="shared" si="95"/>
        <v>41106.052777777775</v>
      </c>
      <c r="I739">
        <f t="shared" si="90"/>
        <v>-5</v>
      </c>
      <c r="J739" t="str">
        <f t="shared" si="91"/>
        <v>nc</v>
      </c>
      <c r="K739" t="s">
        <v>25</v>
      </c>
      <c r="L739">
        <f>1</f>
        <v>1</v>
      </c>
      <c r="M739" t="s">
        <v>26</v>
      </c>
      <c r="N739" t="str">
        <f t="shared" si="92"/>
        <v>((select min("ResultID") from "ODM2Core"."Results"),0.762,'07/16/2012 01:16:00',-5,'nc','"provisional"',1,(select "UnitsID" from "ODM2Core"."Units" where "UnitsTypeCV" = 'time' and "UnitsName"='second')),</v>
      </c>
    </row>
    <row r="740" spans="1:14">
      <c r="A740" t="s">
        <v>18</v>
      </c>
      <c r="B740" s="2">
        <f t="shared" si="93"/>
        <v>41106</v>
      </c>
      <c r="C740" s="1">
        <v>5.347222222222222E-2</v>
      </c>
      <c r="D740" s="3">
        <f t="shared" si="89"/>
        <v>41106.053472222222</v>
      </c>
      <c r="E740">
        <v>0.76200000000000001</v>
      </c>
      <c r="F740" t="s">
        <v>9</v>
      </c>
      <c r="G740">
        <f t="shared" si="94"/>
        <v>0.76200000000000001</v>
      </c>
      <c r="H740" s="5">
        <f t="shared" si="95"/>
        <v>41106.053472222222</v>
      </c>
      <c r="I740">
        <f t="shared" si="90"/>
        <v>-5</v>
      </c>
      <c r="J740" t="str">
        <f t="shared" si="91"/>
        <v>nc</v>
      </c>
      <c r="K740" t="s">
        <v>25</v>
      </c>
      <c r="L740">
        <f>1</f>
        <v>1</v>
      </c>
      <c r="M740" t="s">
        <v>26</v>
      </c>
      <c r="N740" t="str">
        <f t="shared" si="92"/>
        <v>((select min("ResultID") from "ODM2Core"."Results"),0.762,'07/16/2012 01:17:00',-5,'nc','"provisional"',1,(select "UnitsID" from "ODM2Core"."Units" where "UnitsTypeCV" = 'time' and "UnitsName"='second')),</v>
      </c>
    </row>
    <row r="741" spans="1:14">
      <c r="A741" t="s">
        <v>18</v>
      </c>
      <c r="B741" s="2">
        <f t="shared" si="93"/>
        <v>41106</v>
      </c>
      <c r="C741" s="1">
        <v>5.4166666666666669E-2</v>
      </c>
      <c r="D741" s="3">
        <f t="shared" si="89"/>
        <v>41106.054166666669</v>
      </c>
      <c r="E741">
        <v>0.76200000000000001</v>
      </c>
      <c r="F741" t="s">
        <v>9</v>
      </c>
      <c r="G741">
        <f t="shared" si="94"/>
        <v>0.76200000000000001</v>
      </c>
      <c r="H741" s="5">
        <f t="shared" si="95"/>
        <v>41106.054166666669</v>
      </c>
      <c r="I741">
        <f t="shared" si="90"/>
        <v>-5</v>
      </c>
      <c r="J741" t="str">
        <f t="shared" si="91"/>
        <v>nc</v>
      </c>
      <c r="K741" t="s">
        <v>25</v>
      </c>
      <c r="L741">
        <f>1</f>
        <v>1</v>
      </c>
      <c r="M741" t="s">
        <v>26</v>
      </c>
      <c r="N741" t="str">
        <f t="shared" si="92"/>
        <v>((select min("ResultID") from "ODM2Core"."Results"),0.762,'07/16/2012 01:18:00',-5,'nc','"provisional"',1,(select "UnitsID" from "ODM2Core"."Units" where "UnitsTypeCV" = 'time' and "UnitsName"='second')),</v>
      </c>
    </row>
    <row r="742" spans="1:14">
      <c r="A742" t="s">
        <v>18</v>
      </c>
      <c r="B742" s="2">
        <f t="shared" si="93"/>
        <v>41106</v>
      </c>
      <c r="C742" s="1">
        <v>5.486111111111111E-2</v>
      </c>
      <c r="D742" s="3">
        <f t="shared" si="89"/>
        <v>41106.054861111108</v>
      </c>
      <c r="E742">
        <v>0.76200000000000001</v>
      </c>
      <c r="F742" t="s">
        <v>9</v>
      </c>
      <c r="G742">
        <f t="shared" si="94"/>
        <v>0.76200000000000001</v>
      </c>
      <c r="H742" s="5">
        <f t="shared" si="95"/>
        <v>41106.054861111108</v>
      </c>
      <c r="I742">
        <f t="shared" si="90"/>
        <v>-5</v>
      </c>
      <c r="J742" t="str">
        <f t="shared" si="91"/>
        <v>nc</v>
      </c>
      <c r="K742" t="s">
        <v>25</v>
      </c>
      <c r="L742">
        <f>1</f>
        <v>1</v>
      </c>
      <c r="M742" t="s">
        <v>26</v>
      </c>
      <c r="N742" t="str">
        <f t="shared" si="92"/>
        <v>((select min("ResultID") from "ODM2Core"."Results"),0.762,'07/16/2012 01:19:00',-5,'nc','"provisional"',1,(select "UnitsID" from "ODM2Core"."Units" where "UnitsTypeCV" = 'time' and "UnitsName"='second')),</v>
      </c>
    </row>
    <row r="743" spans="1:14">
      <c r="A743" t="s">
        <v>18</v>
      </c>
      <c r="B743" s="2">
        <f t="shared" si="93"/>
        <v>41106</v>
      </c>
      <c r="C743" s="1">
        <v>5.5555555555555552E-2</v>
      </c>
      <c r="D743" s="3">
        <f t="shared" si="89"/>
        <v>41106.055555555555</v>
      </c>
      <c r="E743">
        <v>0.76200000000000001</v>
      </c>
      <c r="F743" t="s">
        <v>9</v>
      </c>
      <c r="G743">
        <f t="shared" si="94"/>
        <v>0.76200000000000001</v>
      </c>
      <c r="H743" s="5">
        <f t="shared" si="95"/>
        <v>41106.055555555555</v>
      </c>
      <c r="I743">
        <f t="shared" si="90"/>
        <v>-5</v>
      </c>
      <c r="J743" t="str">
        <f t="shared" si="91"/>
        <v>nc</v>
      </c>
      <c r="K743" t="s">
        <v>25</v>
      </c>
      <c r="L743">
        <f>1</f>
        <v>1</v>
      </c>
      <c r="M743" t="s">
        <v>26</v>
      </c>
      <c r="N743" t="str">
        <f t="shared" si="92"/>
        <v>((select min("ResultID") from "ODM2Core"."Results"),0.762,'07/16/2012 01:20:00',-5,'nc','"provisional"',1,(select "UnitsID" from "ODM2Core"."Units" where "UnitsTypeCV" = 'time' and "UnitsName"='second')),</v>
      </c>
    </row>
    <row r="744" spans="1:14">
      <c r="A744" t="s">
        <v>18</v>
      </c>
      <c r="B744" s="2">
        <f t="shared" si="93"/>
        <v>41106</v>
      </c>
      <c r="C744" s="1">
        <v>5.6250000000000001E-2</v>
      </c>
      <c r="D744" s="3">
        <f t="shared" si="89"/>
        <v>41106.056250000001</v>
      </c>
      <c r="E744">
        <v>0.76200000000000001</v>
      </c>
      <c r="F744" t="s">
        <v>9</v>
      </c>
      <c r="G744">
        <f t="shared" si="94"/>
        <v>0.76200000000000001</v>
      </c>
      <c r="H744" s="5">
        <f t="shared" si="95"/>
        <v>41106.056250000001</v>
      </c>
      <c r="I744">
        <f t="shared" si="90"/>
        <v>-5</v>
      </c>
      <c r="J744" t="str">
        <f t="shared" si="91"/>
        <v>nc</v>
      </c>
      <c r="K744" t="s">
        <v>25</v>
      </c>
      <c r="L744">
        <f>1</f>
        <v>1</v>
      </c>
      <c r="M744" t="s">
        <v>26</v>
      </c>
      <c r="N744" t="str">
        <f t="shared" si="92"/>
        <v>((select min("ResultID") from "ODM2Core"."Results"),0.762,'07/16/2012 01:21:00',-5,'nc','"provisional"',1,(select "UnitsID" from "ODM2Core"."Units" where "UnitsTypeCV" = 'time' and "UnitsName"='second')),</v>
      </c>
    </row>
    <row r="745" spans="1:14">
      <c r="A745" t="s">
        <v>18</v>
      </c>
      <c r="B745" s="2">
        <f t="shared" si="93"/>
        <v>41106</v>
      </c>
      <c r="C745" s="1">
        <v>5.6944444444444443E-2</v>
      </c>
      <c r="D745" s="3">
        <f t="shared" si="89"/>
        <v>41106.056944444441</v>
      </c>
      <c r="E745">
        <v>0.76200000000000001</v>
      </c>
      <c r="F745" t="s">
        <v>9</v>
      </c>
      <c r="G745">
        <f t="shared" si="94"/>
        <v>0.76200000000000001</v>
      </c>
      <c r="H745" s="5">
        <f t="shared" si="95"/>
        <v>41106.056944444441</v>
      </c>
      <c r="I745">
        <f t="shared" si="90"/>
        <v>-5</v>
      </c>
      <c r="J745" t="str">
        <f t="shared" si="91"/>
        <v>nc</v>
      </c>
      <c r="K745" t="s">
        <v>25</v>
      </c>
      <c r="L745">
        <f>1</f>
        <v>1</v>
      </c>
      <c r="M745" t="s">
        <v>26</v>
      </c>
      <c r="N745" t="str">
        <f t="shared" si="92"/>
        <v>((select min("ResultID") from "ODM2Core"."Results"),0.762,'07/16/2012 01:22:00',-5,'nc','"provisional"',1,(select "UnitsID" from "ODM2Core"."Units" where "UnitsTypeCV" = 'time' and "UnitsName"='second')),</v>
      </c>
    </row>
    <row r="746" spans="1:14">
      <c r="A746" t="s">
        <v>18</v>
      </c>
      <c r="B746" s="2">
        <f t="shared" si="93"/>
        <v>41106</v>
      </c>
      <c r="C746" s="1">
        <v>5.7638888888888885E-2</v>
      </c>
      <c r="D746" s="3">
        <f t="shared" si="89"/>
        <v>41106.057638888888</v>
      </c>
      <c r="E746">
        <v>0.76200000000000001</v>
      </c>
      <c r="F746" t="s">
        <v>9</v>
      </c>
      <c r="G746">
        <f t="shared" si="94"/>
        <v>0.76200000000000001</v>
      </c>
      <c r="H746" s="5">
        <f t="shared" si="95"/>
        <v>41106.057638888888</v>
      </c>
      <c r="I746">
        <f t="shared" si="90"/>
        <v>-5</v>
      </c>
      <c r="J746" t="str">
        <f t="shared" si="91"/>
        <v>nc</v>
      </c>
      <c r="K746" t="s">
        <v>25</v>
      </c>
      <c r="L746">
        <f>1</f>
        <v>1</v>
      </c>
      <c r="M746" t="s">
        <v>26</v>
      </c>
      <c r="N746" t="str">
        <f t="shared" si="92"/>
        <v>((select min("ResultID") from "ODM2Core"."Results"),0.762,'07/16/2012 01:23:00',-5,'nc','"provisional"',1,(select "UnitsID" from "ODM2Core"."Units" where "UnitsTypeCV" = 'time' and "UnitsName"='second')),</v>
      </c>
    </row>
    <row r="747" spans="1:14">
      <c r="A747" t="s">
        <v>18</v>
      </c>
      <c r="B747" s="2">
        <f t="shared" si="93"/>
        <v>41106</v>
      </c>
      <c r="C747" s="1">
        <v>5.8333333333333327E-2</v>
      </c>
      <c r="D747" s="3">
        <f t="shared" si="89"/>
        <v>41106.058333333334</v>
      </c>
      <c r="E747">
        <v>0.76200000000000001</v>
      </c>
      <c r="F747" t="s">
        <v>9</v>
      </c>
      <c r="G747">
        <f t="shared" si="94"/>
        <v>0.76200000000000001</v>
      </c>
      <c r="H747" s="5">
        <f t="shared" si="95"/>
        <v>41106.058333333334</v>
      </c>
      <c r="I747">
        <f t="shared" si="90"/>
        <v>-5</v>
      </c>
      <c r="J747" t="str">
        <f t="shared" si="91"/>
        <v>nc</v>
      </c>
      <c r="K747" t="s">
        <v>25</v>
      </c>
      <c r="L747">
        <f>1</f>
        <v>1</v>
      </c>
      <c r="M747" t="s">
        <v>26</v>
      </c>
      <c r="N747" t="str">
        <f t="shared" si="92"/>
        <v>((select min("ResultID") from "ODM2Core"."Results"),0.762,'07/16/2012 01:24:00',-5,'nc','"provisional"',1,(select "UnitsID" from "ODM2Core"."Units" where "UnitsTypeCV" = 'time' and "UnitsName"='second')),</v>
      </c>
    </row>
    <row r="748" spans="1:14">
      <c r="A748" t="s">
        <v>18</v>
      </c>
      <c r="B748" s="2">
        <f t="shared" si="93"/>
        <v>41106</v>
      </c>
      <c r="C748" s="1">
        <v>5.9027777777777783E-2</v>
      </c>
      <c r="D748" s="3">
        <f t="shared" si="89"/>
        <v>41106.059027777781</v>
      </c>
      <c r="E748">
        <v>0.76200000000000001</v>
      </c>
      <c r="F748" t="s">
        <v>9</v>
      </c>
      <c r="G748">
        <f t="shared" si="94"/>
        <v>0.76200000000000001</v>
      </c>
      <c r="H748" s="5">
        <f t="shared" si="95"/>
        <v>41106.059027777781</v>
      </c>
      <c r="I748">
        <f t="shared" si="90"/>
        <v>-5</v>
      </c>
      <c r="J748" t="str">
        <f t="shared" si="91"/>
        <v>nc</v>
      </c>
      <c r="K748" t="s">
        <v>25</v>
      </c>
      <c r="L748">
        <f>1</f>
        <v>1</v>
      </c>
      <c r="M748" t="s">
        <v>26</v>
      </c>
      <c r="N748" t="str">
        <f t="shared" si="92"/>
        <v>((select min("ResultID") from "ODM2Core"."Results"),0.762,'07/16/2012 01:25:00',-5,'nc','"provisional"',1,(select "UnitsID" from "ODM2Core"."Units" where "UnitsTypeCV" = 'time' and "UnitsName"='second')),</v>
      </c>
    </row>
    <row r="749" spans="1:14">
      <c r="A749" t="s">
        <v>18</v>
      </c>
      <c r="B749" s="2">
        <f t="shared" si="93"/>
        <v>41106</v>
      </c>
      <c r="C749" s="1">
        <v>5.9722222222222225E-2</v>
      </c>
      <c r="D749" s="3">
        <f t="shared" si="89"/>
        <v>41106.05972222222</v>
      </c>
      <c r="E749">
        <v>0.76200000000000001</v>
      </c>
      <c r="F749" t="s">
        <v>9</v>
      </c>
      <c r="G749">
        <f t="shared" si="94"/>
        <v>0.76200000000000001</v>
      </c>
      <c r="H749" s="5">
        <f t="shared" si="95"/>
        <v>41106.05972222222</v>
      </c>
      <c r="I749">
        <f t="shared" si="90"/>
        <v>-5</v>
      </c>
      <c r="J749" t="str">
        <f t="shared" si="91"/>
        <v>nc</v>
      </c>
      <c r="K749" t="s">
        <v>25</v>
      </c>
      <c r="L749">
        <f>1</f>
        <v>1</v>
      </c>
      <c r="M749" t="s">
        <v>26</v>
      </c>
      <c r="N749" t="str">
        <f t="shared" si="92"/>
        <v>((select min("ResultID") from "ODM2Core"."Results"),0.762,'07/16/2012 01:26:00',-5,'nc','"provisional"',1,(select "UnitsID" from "ODM2Core"."Units" where "UnitsTypeCV" = 'time' and "UnitsName"='second')),</v>
      </c>
    </row>
    <row r="750" spans="1:14">
      <c r="A750" t="s">
        <v>18</v>
      </c>
      <c r="B750" s="2">
        <f t="shared" si="93"/>
        <v>41106</v>
      </c>
      <c r="C750" s="1">
        <v>6.0416666666666667E-2</v>
      </c>
      <c r="D750" s="3">
        <f t="shared" si="89"/>
        <v>41106.060416666667</v>
      </c>
      <c r="E750">
        <v>0.76200000000000001</v>
      </c>
      <c r="F750" t="s">
        <v>9</v>
      </c>
      <c r="G750">
        <f t="shared" si="94"/>
        <v>0.76200000000000001</v>
      </c>
      <c r="H750" s="5">
        <f t="shared" si="95"/>
        <v>41106.060416666667</v>
      </c>
      <c r="I750">
        <f t="shared" si="90"/>
        <v>-5</v>
      </c>
      <c r="J750" t="str">
        <f t="shared" si="91"/>
        <v>nc</v>
      </c>
      <c r="K750" t="s">
        <v>25</v>
      </c>
      <c r="L750">
        <f>1</f>
        <v>1</v>
      </c>
      <c r="M750" t="s">
        <v>26</v>
      </c>
      <c r="N750" t="str">
        <f t="shared" si="92"/>
        <v>((select min("ResultID") from "ODM2Core"."Results"),0.762,'07/16/2012 01:27:00',-5,'nc','"provisional"',1,(select "UnitsID" from "ODM2Core"."Units" where "UnitsTypeCV" = 'time' and "UnitsName"='second')),</v>
      </c>
    </row>
    <row r="751" spans="1:14">
      <c r="A751" t="s">
        <v>18</v>
      </c>
      <c r="B751" s="2">
        <f t="shared" si="93"/>
        <v>41106</v>
      </c>
      <c r="C751" s="1">
        <v>6.1111111111111116E-2</v>
      </c>
      <c r="D751" s="3">
        <f t="shared" si="89"/>
        <v>41106.061111111114</v>
      </c>
      <c r="E751">
        <v>0.76200000000000001</v>
      </c>
      <c r="F751" t="s">
        <v>9</v>
      </c>
      <c r="G751">
        <f t="shared" si="94"/>
        <v>0.76200000000000001</v>
      </c>
      <c r="H751" s="5">
        <f t="shared" si="95"/>
        <v>41106.061111111114</v>
      </c>
      <c r="I751">
        <f t="shared" si="90"/>
        <v>-5</v>
      </c>
      <c r="J751" t="str">
        <f t="shared" si="91"/>
        <v>nc</v>
      </c>
      <c r="K751" t="s">
        <v>25</v>
      </c>
      <c r="L751">
        <f>1</f>
        <v>1</v>
      </c>
      <c r="M751" t="s">
        <v>26</v>
      </c>
      <c r="N751" t="str">
        <f t="shared" si="92"/>
        <v>((select min("ResultID") from "ODM2Core"."Results"),0.762,'07/16/2012 01:28:00',-5,'nc','"provisional"',1,(select "UnitsID" from "ODM2Core"."Units" where "UnitsTypeCV" = 'time' and "UnitsName"='second')),</v>
      </c>
    </row>
    <row r="752" spans="1:14">
      <c r="A752" t="s">
        <v>18</v>
      </c>
      <c r="B752" s="2">
        <f t="shared" si="93"/>
        <v>41106</v>
      </c>
      <c r="C752" s="1">
        <v>6.1805555555555558E-2</v>
      </c>
      <c r="D752" s="3">
        <f t="shared" si="89"/>
        <v>41106.061805555553</v>
      </c>
      <c r="E752">
        <v>0.76200000000000001</v>
      </c>
      <c r="F752" t="s">
        <v>9</v>
      </c>
      <c r="G752">
        <f t="shared" si="94"/>
        <v>0.76200000000000001</v>
      </c>
      <c r="H752" s="5">
        <f t="shared" si="95"/>
        <v>41106.061805555553</v>
      </c>
      <c r="I752">
        <f t="shared" si="90"/>
        <v>-5</v>
      </c>
      <c r="J752" t="str">
        <f t="shared" si="91"/>
        <v>nc</v>
      </c>
      <c r="K752" t="s">
        <v>25</v>
      </c>
      <c r="L752">
        <f>1</f>
        <v>1</v>
      </c>
      <c r="M752" t="s">
        <v>26</v>
      </c>
      <c r="N752" t="str">
        <f t="shared" si="92"/>
        <v>((select min("ResultID") from "ODM2Core"."Results"),0.762,'07/16/2012 01:29:00',-5,'nc','"provisional"',1,(select "UnitsID" from "ODM2Core"."Units" where "UnitsTypeCV" = 'time' and "UnitsName"='second')),</v>
      </c>
    </row>
    <row r="753" spans="1:14">
      <c r="A753" t="s">
        <v>18</v>
      </c>
      <c r="B753" s="2">
        <f t="shared" si="93"/>
        <v>41106</v>
      </c>
      <c r="C753" s="1">
        <v>6.25E-2</v>
      </c>
      <c r="D753" s="3">
        <f t="shared" si="89"/>
        <v>41106.0625</v>
      </c>
      <c r="E753">
        <v>0.76200000000000001</v>
      </c>
      <c r="F753" t="s">
        <v>9</v>
      </c>
      <c r="G753">
        <f t="shared" si="94"/>
        <v>0.76200000000000001</v>
      </c>
      <c r="H753" s="5">
        <f t="shared" si="95"/>
        <v>41106.0625</v>
      </c>
      <c r="I753">
        <f t="shared" si="90"/>
        <v>-5</v>
      </c>
      <c r="J753" t="str">
        <f t="shared" si="91"/>
        <v>nc</v>
      </c>
      <c r="K753" t="s">
        <v>25</v>
      </c>
      <c r="L753">
        <f>1</f>
        <v>1</v>
      </c>
      <c r="M753" t="s">
        <v>26</v>
      </c>
      <c r="N753" t="str">
        <f t="shared" si="92"/>
        <v>((select min("ResultID") from "ODM2Core"."Results"),0.762,'07/16/2012 01:30:00',-5,'nc','"provisional"',1,(select "UnitsID" from "ODM2Core"."Units" where "UnitsTypeCV" = 'time' and "UnitsName"='second')),</v>
      </c>
    </row>
    <row r="754" spans="1:14">
      <c r="A754" t="s">
        <v>18</v>
      </c>
      <c r="B754" s="2">
        <f t="shared" si="93"/>
        <v>41106</v>
      </c>
      <c r="C754" s="1">
        <v>6.3194444444444442E-2</v>
      </c>
      <c r="D754" s="3">
        <f t="shared" si="89"/>
        <v>41106.063194444447</v>
      </c>
      <c r="E754">
        <v>0.76200000000000001</v>
      </c>
      <c r="F754" t="s">
        <v>9</v>
      </c>
      <c r="G754">
        <f t="shared" si="94"/>
        <v>0.76200000000000001</v>
      </c>
      <c r="H754" s="5">
        <f t="shared" si="95"/>
        <v>41106.063194444447</v>
      </c>
      <c r="I754">
        <f t="shared" si="90"/>
        <v>-5</v>
      </c>
      <c r="J754" t="str">
        <f t="shared" si="91"/>
        <v>nc</v>
      </c>
      <c r="K754" t="s">
        <v>25</v>
      </c>
      <c r="L754">
        <f>1</f>
        <v>1</v>
      </c>
      <c r="M754" t="s">
        <v>26</v>
      </c>
      <c r="N754" t="str">
        <f t="shared" si="92"/>
        <v>((select min("ResultID") from "ODM2Core"."Results"),0.762,'07/16/2012 01:31:00',-5,'nc','"provisional"',1,(select "UnitsID" from "ODM2Core"."Units" where "UnitsTypeCV" = 'time' and "UnitsName"='second')),</v>
      </c>
    </row>
    <row r="755" spans="1:14">
      <c r="A755" t="s">
        <v>18</v>
      </c>
      <c r="B755" s="2">
        <f t="shared" si="93"/>
        <v>41106</v>
      </c>
      <c r="C755" s="1">
        <v>6.3888888888888884E-2</v>
      </c>
      <c r="D755" s="3">
        <f t="shared" si="89"/>
        <v>41106.063888888886</v>
      </c>
      <c r="E755">
        <v>0.76200000000000001</v>
      </c>
      <c r="F755" t="s">
        <v>9</v>
      </c>
      <c r="G755">
        <f t="shared" si="94"/>
        <v>0.76200000000000001</v>
      </c>
      <c r="H755" s="5">
        <f t="shared" si="95"/>
        <v>41106.063888888886</v>
      </c>
      <c r="I755">
        <f t="shared" si="90"/>
        <v>-5</v>
      </c>
      <c r="J755" t="str">
        <f t="shared" si="91"/>
        <v>nc</v>
      </c>
      <c r="K755" t="s">
        <v>25</v>
      </c>
      <c r="L755">
        <f>1</f>
        <v>1</v>
      </c>
      <c r="M755" t="s">
        <v>26</v>
      </c>
      <c r="N755" t="str">
        <f t="shared" si="92"/>
        <v>((select min("ResultID") from "ODM2Core"."Results"),0.762,'07/16/2012 01:32:00',-5,'nc','"provisional"',1,(select "UnitsID" from "ODM2Core"."Units" where "UnitsTypeCV" = 'time' and "UnitsName"='second')),</v>
      </c>
    </row>
    <row r="756" spans="1:14">
      <c r="A756" t="s">
        <v>18</v>
      </c>
      <c r="B756" s="2">
        <f t="shared" si="93"/>
        <v>41106</v>
      </c>
      <c r="C756" s="1">
        <v>6.458333333333334E-2</v>
      </c>
      <c r="D756" s="3">
        <f t="shared" si="89"/>
        <v>41106.064583333333</v>
      </c>
      <c r="E756">
        <v>0.76200000000000001</v>
      </c>
      <c r="F756" t="s">
        <v>9</v>
      </c>
      <c r="G756">
        <f t="shared" si="94"/>
        <v>0.76200000000000001</v>
      </c>
      <c r="H756" s="5">
        <f t="shared" si="95"/>
        <v>41106.064583333333</v>
      </c>
      <c r="I756">
        <f t="shared" si="90"/>
        <v>-5</v>
      </c>
      <c r="J756" t="str">
        <f t="shared" si="91"/>
        <v>nc</v>
      </c>
      <c r="K756" t="s">
        <v>25</v>
      </c>
      <c r="L756">
        <f>1</f>
        <v>1</v>
      </c>
      <c r="M756" t="s">
        <v>26</v>
      </c>
      <c r="N756" t="str">
        <f t="shared" si="92"/>
        <v>((select min("ResultID") from "ODM2Core"."Results"),0.762,'07/16/2012 01:33:00',-5,'nc','"provisional"',1,(select "UnitsID" from "ODM2Core"."Units" where "UnitsTypeCV" = 'time' and "UnitsName"='second')),</v>
      </c>
    </row>
    <row r="757" spans="1:14">
      <c r="A757" t="s">
        <v>18</v>
      </c>
      <c r="B757" s="2">
        <f t="shared" si="93"/>
        <v>41106</v>
      </c>
      <c r="C757" s="1">
        <v>6.5277777777777782E-2</v>
      </c>
      <c r="D757" s="3">
        <f t="shared" si="89"/>
        <v>41106.06527777778</v>
      </c>
      <c r="E757">
        <v>0.76200000000000001</v>
      </c>
      <c r="F757" t="s">
        <v>9</v>
      </c>
      <c r="G757">
        <f t="shared" si="94"/>
        <v>0.76200000000000001</v>
      </c>
      <c r="H757" s="5">
        <f t="shared" si="95"/>
        <v>41106.06527777778</v>
      </c>
      <c r="I757">
        <f t="shared" si="90"/>
        <v>-5</v>
      </c>
      <c r="J757" t="str">
        <f t="shared" si="91"/>
        <v>nc</v>
      </c>
      <c r="K757" t="s">
        <v>25</v>
      </c>
      <c r="L757">
        <f>1</f>
        <v>1</v>
      </c>
      <c r="M757" t="s">
        <v>26</v>
      </c>
      <c r="N757" t="str">
        <f t="shared" si="92"/>
        <v>((select min("ResultID") from "ODM2Core"."Results"),0.762,'07/16/2012 01:34:00',-5,'nc','"provisional"',1,(select "UnitsID" from "ODM2Core"."Units" where "UnitsTypeCV" = 'time' and "UnitsName"='second')),</v>
      </c>
    </row>
    <row r="758" spans="1:14">
      <c r="A758" t="s">
        <v>18</v>
      </c>
      <c r="B758" s="2">
        <f t="shared" si="93"/>
        <v>41106</v>
      </c>
      <c r="C758" s="1">
        <v>6.5972222222222224E-2</v>
      </c>
      <c r="D758" s="3">
        <f t="shared" si="89"/>
        <v>41106.065972222219</v>
      </c>
      <c r="E758">
        <v>0.76200000000000001</v>
      </c>
      <c r="F758" t="s">
        <v>9</v>
      </c>
      <c r="G758">
        <f t="shared" si="94"/>
        <v>0.76200000000000001</v>
      </c>
      <c r="H758" s="5">
        <f t="shared" si="95"/>
        <v>41106.065972222219</v>
      </c>
      <c r="I758">
        <f t="shared" si="90"/>
        <v>-5</v>
      </c>
      <c r="J758" t="str">
        <f t="shared" si="91"/>
        <v>nc</v>
      </c>
      <c r="K758" t="s">
        <v>25</v>
      </c>
      <c r="L758">
        <f>1</f>
        <v>1</v>
      </c>
      <c r="M758" t="s">
        <v>26</v>
      </c>
      <c r="N758" t="str">
        <f t="shared" si="92"/>
        <v>((select min("ResultID") from "ODM2Core"."Results"),0.762,'07/16/2012 01:35:00',-5,'nc','"provisional"',1,(select "UnitsID" from "ODM2Core"."Units" where "UnitsTypeCV" = 'time' and "UnitsName"='second')),</v>
      </c>
    </row>
    <row r="759" spans="1:14">
      <c r="A759" t="s">
        <v>18</v>
      </c>
      <c r="B759" s="2">
        <f t="shared" si="93"/>
        <v>41106</v>
      </c>
      <c r="C759" s="1">
        <v>6.6666666666666666E-2</v>
      </c>
      <c r="D759" s="3">
        <f t="shared" si="89"/>
        <v>41106.066666666666</v>
      </c>
      <c r="E759">
        <v>0.76200000000000001</v>
      </c>
      <c r="F759" t="s">
        <v>9</v>
      </c>
      <c r="G759">
        <f t="shared" si="94"/>
        <v>0.76200000000000001</v>
      </c>
      <c r="H759" s="5">
        <f t="shared" si="95"/>
        <v>41106.066666666666</v>
      </c>
      <c r="I759">
        <f t="shared" si="90"/>
        <v>-5</v>
      </c>
      <c r="J759" t="str">
        <f t="shared" si="91"/>
        <v>nc</v>
      </c>
      <c r="K759" t="s">
        <v>25</v>
      </c>
      <c r="L759">
        <f>1</f>
        <v>1</v>
      </c>
      <c r="M759" t="s">
        <v>26</v>
      </c>
      <c r="N759" t="str">
        <f t="shared" si="92"/>
        <v>((select min("ResultID") from "ODM2Core"."Results"),0.762,'07/16/2012 01:36:00',-5,'nc','"provisional"',1,(select "UnitsID" from "ODM2Core"."Units" where "UnitsTypeCV" = 'time' and "UnitsName"='second')),</v>
      </c>
    </row>
    <row r="760" spans="1:14">
      <c r="A760" t="s">
        <v>18</v>
      </c>
      <c r="B760" s="2">
        <f t="shared" si="93"/>
        <v>41106</v>
      </c>
      <c r="C760" s="1">
        <v>6.7361111111111108E-2</v>
      </c>
      <c r="D760" s="3">
        <f t="shared" si="89"/>
        <v>41106.067361111112</v>
      </c>
      <c r="E760">
        <v>0.76200000000000001</v>
      </c>
      <c r="F760" t="s">
        <v>9</v>
      </c>
      <c r="G760">
        <f t="shared" si="94"/>
        <v>0.76200000000000001</v>
      </c>
      <c r="H760" s="5">
        <f t="shared" si="95"/>
        <v>41106.067361111112</v>
      </c>
      <c r="I760">
        <f t="shared" si="90"/>
        <v>-5</v>
      </c>
      <c r="J760" t="str">
        <f t="shared" si="91"/>
        <v>nc</v>
      </c>
      <c r="K760" t="s">
        <v>25</v>
      </c>
      <c r="L760">
        <f>1</f>
        <v>1</v>
      </c>
      <c r="M760" t="s">
        <v>26</v>
      </c>
      <c r="N760" t="str">
        <f t="shared" si="92"/>
        <v>((select min("ResultID") from "ODM2Core"."Results"),0.762,'07/16/2012 01:37:00',-5,'nc','"provisional"',1,(select "UnitsID" from "ODM2Core"."Units" where "UnitsTypeCV" = 'time' and "UnitsName"='second')),</v>
      </c>
    </row>
    <row r="761" spans="1:14">
      <c r="A761" t="s">
        <v>18</v>
      </c>
      <c r="B761" s="2">
        <f t="shared" si="93"/>
        <v>41106</v>
      </c>
      <c r="C761" s="1">
        <v>6.805555555555555E-2</v>
      </c>
      <c r="D761" s="3">
        <f t="shared" si="89"/>
        <v>41106.068055555559</v>
      </c>
      <c r="E761">
        <v>0.76200000000000001</v>
      </c>
      <c r="F761" t="s">
        <v>9</v>
      </c>
      <c r="G761">
        <f t="shared" si="94"/>
        <v>0.76200000000000001</v>
      </c>
      <c r="H761" s="5">
        <f t="shared" si="95"/>
        <v>41106.068055555559</v>
      </c>
      <c r="I761">
        <f t="shared" si="90"/>
        <v>-5</v>
      </c>
      <c r="J761" t="str">
        <f t="shared" si="91"/>
        <v>nc</v>
      </c>
      <c r="K761" t="s">
        <v>25</v>
      </c>
      <c r="L761">
        <f>1</f>
        <v>1</v>
      </c>
      <c r="M761" t="s">
        <v>26</v>
      </c>
      <c r="N761" t="str">
        <f t="shared" si="92"/>
        <v>((select min("ResultID") from "ODM2Core"."Results"),0.762,'07/16/2012 01:38:00',-5,'nc','"provisional"',1,(select "UnitsID" from "ODM2Core"."Units" where "UnitsTypeCV" = 'time' and "UnitsName"='second')),</v>
      </c>
    </row>
    <row r="762" spans="1:14">
      <c r="A762" t="s">
        <v>18</v>
      </c>
      <c r="B762" s="2">
        <f t="shared" si="93"/>
        <v>41106</v>
      </c>
      <c r="C762" s="1">
        <v>6.8749999999999992E-2</v>
      </c>
      <c r="D762" s="3">
        <f t="shared" si="89"/>
        <v>41106.068749999999</v>
      </c>
      <c r="E762">
        <v>0.76200000000000001</v>
      </c>
      <c r="F762" t="s">
        <v>9</v>
      </c>
      <c r="G762">
        <f t="shared" si="94"/>
        <v>0.76200000000000001</v>
      </c>
      <c r="H762" s="5">
        <f t="shared" si="95"/>
        <v>41106.068749999999</v>
      </c>
      <c r="I762">
        <f t="shared" si="90"/>
        <v>-5</v>
      </c>
      <c r="J762" t="str">
        <f t="shared" si="91"/>
        <v>nc</v>
      </c>
      <c r="K762" t="s">
        <v>25</v>
      </c>
      <c r="L762">
        <f>1</f>
        <v>1</v>
      </c>
      <c r="M762" t="s">
        <v>26</v>
      </c>
      <c r="N762" t="str">
        <f t="shared" si="92"/>
        <v>((select min("ResultID") from "ODM2Core"."Results"),0.762,'07/16/2012 01:39:00',-5,'nc','"provisional"',1,(select "UnitsID" from "ODM2Core"."Units" where "UnitsTypeCV" = 'time' and "UnitsName"='second')),</v>
      </c>
    </row>
    <row r="763" spans="1:14">
      <c r="A763" t="s">
        <v>18</v>
      </c>
      <c r="B763" s="2">
        <f t="shared" si="93"/>
        <v>41106</v>
      </c>
      <c r="C763" s="1">
        <v>6.9444444444444434E-2</v>
      </c>
      <c r="D763" s="3">
        <f t="shared" si="89"/>
        <v>41106.069444444445</v>
      </c>
      <c r="E763">
        <v>0.76200000000000001</v>
      </c>
      <c r="F763" t="s">
        <v>9</v>
      </c>
      <c r="G763">
        <f t="shared" si="94"/>
        <v>0.76200000000000001</v>
      </c>
      <c r="H763" s="5">
        <f t="shared" si="95"/>
        <v>41106.069444444445</v>
      </c>
      <c r="I763">
        <f t="shared" si="90"/>
        <v>-5</v>
      </c>
      <c r="J763" t="str">
        <f t="shared" si="91"/>
        <v>nc</v>
      </c>
      <c r="K763" t="s">
        <v>25</v>
      </c>
      <c r="L763">
        <f>1</f>
        <v>1</v>
      </c>
      <c r="M763" t="s">
        <v>26</v>
      </c>
      <c r="N763" t="str">
        <f t="shared" si="92"/>
        <v>((select min("ResultID") from "ODM2Core"."Results"),0.762,'07/16/2012 01:40:00',-5,'nc','"provisional"',1,(select "UnitsID" from "ODM2Core"."Units" where "UnitsTypeCV" = 'time' and "UnitsName"='second')),</v>
      </c>
    </row>
    <row r="764" spans="1:14">
      <c r="A764" t="s">
        <v>18</v>
      </c>
      <c r="B764" s="2">
        <f t="shared" si="93"/>
        <v>41106</v>
      </c>
      <c r="C764" s="1">
        <v>7.013888888888889E-2</v>
      </c>
      <c r="D764" s="3">
        <f t="shared" si="89"/>
        <v>41106.070138888892</v>
      </c>
      <c r="E764">
        <v>0.76200000000000001</v>
      </c>
      <c r="F764" t="s">
        <v>9</v>
      </c>
      <c r="G764">
        <f t="shared" si="94"/>
        <v>0.76200000000000001</v>
      </c>
      <c r="H764" s="5">
        <f t="shared" si="95"/>
        <v>41106.070138888892</v>
      </c>
      <c r="I764">
        <f t="shared" si="90"/>
        <v>-5</v>
      </c>
      <c r="J764" t="str">
        <f t="shared" si="91"/>
        <v>nc</v>
      </c>
      <c r="K764" t="s">
        <v>25</v>
      </c>
      <c r="L764">
        <f>1</f>
        <v>1</v>
      </c>
      <c r="M764" t="s">
        <v>26</v>
      </c>
      <c r="N764" t="str">
        <f t="shared" si="92"/>
        <v>((select min("ResultID") from "ODM2Core"."Results"),0.762,'07/16/2012 01:41:00',-5,'nc','"provisional"',1,(select "UnitsID" from "ODM2Core"."Units" where "UnitsTypeCV" = 'time' and "UnitsName"='second')),</v>
      </c>
    </row>
    <row r="765" spans="1:14">
      <c r="A765" t="s">
        <v>18</v>
      </c>
      <c r="B765" s="2">
        <f t="shared" si="93"/>
        <v>41106</v>
      </c>
      <c r="C765" s="1">
        <v>7.0833333333333331E-2</v>
      </c>
      <c r="D765" s="3">
        <f t="shared" si="89"/>
        <v>41106.070833333331</v>
      </c>
      <c r="E765">
        <v>0.76200000000000001</v>
      </c>
      <c r="F765" t="s">
        <v>9</v>
      </c>
      <c r="G765">
        <f t="shared" si="94"/>
        <v>0.76200000000000001</v>
      </c>
      <c r="H765" s="5">
        <f t="shared" si="95"/>
        <v>41106.070833333331</v>
      </c>
      <c r="I765">
        <f t="shared" si="90"/>
        <v>-5</v>
      </c>
      <c r="J765" t="str">
        <f t="shared" si="91"/>
        <v>nc</v>
      </c>
      <c r="K765" t="s">
        <v>25</v>
      </c>
      <c r="L765">
        <f>1</f>
        <v>1</v>
      </c>
      <c r="M765" t="s">
        <v>26</v>
      </c>
      <c r="N765" t="str">
        <f t="shared" si="92"/>
        <v>((select min("ResultID") from "ODM2Core"."Results"),0.762,'07/16/2012 01:42:00',-5,'nc','"provisional"',1,(select "UnitsID" from "ODM2Core"."Units" where "UnitsTypeCV" = 'time' and "UnitsName"='second')),</v>
      </c>
    </row>
    <row r="766" spans="1:14">
      <c r="A766" t="s">
        <v>18</v>
      </c>
      <c r="B766" s="2">
        <f t="shared" si="93"/>
        <v>41106</v>
      </c>
      <c r="C766" s="1">
        <v>7.1527777777777787E-2</v>
      </c>
      <c r="D766" s="3">
        <f t="shared" si="89"/>
        <v>41106.071527777778</v>
      </c>
      <c r="E766">
        <v>0.76200000000000001</v>
      </c>
      <c r="F766" t="s">
        <v>9</v>
      </c>
      <c r="G766">
        <f t="shared" si="94"/>
        <v>0.76200000000000001</v>
      </c>
      <c r="H766" s="5">
        <f t="shared" si="95"/>
        <v>41106.071527777778</v>
      </c>
      <c r="I766">
        <f t="shared" si="90"/>
        <v>-5</v>
      </c>
      <c r="J766" t="str">
        <f t="shared" si="91"/>
        <v>nc</v>
      </c>
      <c r="K766" t="s">
        <v>25</v>
      </c>
      <c r="L766">
        <f>1</f>
        <v>1</v>
      </c>
      <c r="M766" t="s">
        <v>26</v>
      </c>
      <c r="N766" t="str">
        <f t="shared" si="92"/>
        <v>((select min("ResultID") from "ODM2Core"."Results"),0.762,'07/16/2012 01:43:00',-5,'nc','"provisional"',1,(select "UnitsID" from "ODM2Core"."Units" where "UnitsTypeCV" = 'time' and "UnitsName"='second')),</v>
      </c>
    </row>
    <row r="767" spans="1:14">
      <c r="A767" t="s">
        <v>18</v>
      </c>
      <c r="B767" s="2">
        <f t="shared" si="93"/>
        <v>41106</v>
      </c>
      <c r="C767" s="1">
        <v>7.2222222222222229E-2</v>
      </c>
      <c r="D767" s="3">
        <f t="shared" si="89"/>
        <v>41106.072222222225</v>
      </c>
      <c r="E767">
        <v>0.76200000000000001</v>
      </c>
      <c r="F767" t="s">
        <v>9</v>
      </c>
      <c r="G767">
        <f t="shared" si="94"/>
        <v>0.76200000000000001</v>
      </c>
      <c r="H767" s="5">
        <f t="shared" si="95"/>
        <v>41106.072222222225</v>
      </c>
      <c r="I767">
        <f t="shared" si="90"/>
        <v>-5</v>
      </c>
      <c r="J767" t="str">
        <f t="shared" si="91"/>
        <v>nc</v>
      </c>
      <c r="K767" t="s">
        <v>25</v>
      </c>
      <c r="L767">
        <f>1</f>
        <v>1</v>
      </c>
      <c r="M767" t="s">
        <v>26</v>
      </c>
      <c r="N767" t="str">
        <f t="shared" si="92"/>
        <v>((select min("ResultID") from "ODM2Core"."Results"),0.762,'07/16/2012 01:44:00',-5,'nc','"provisional"',1,(select "UnitsID" from "ODM2Core"."Units" where "UnitsTypeCV" = 'time' and "UnitsName"='second')),</v>
      </c>
    </row>
    <row r="768" spans="1:14">
      <c r="A768" t="s">
        <v>18</v>
      </c>
      <c r="B768" s="2">
        <f t="shared" si="93"/>
        <v>41106</v>
      </c>
      <c r="C768" s="1">
        <v>7.2916666666666671E-2</v>
      </c>
      <c r="D768" s="3">
        <f t="shared" si="89"/>
        <v>41106.072916666664</v>
      </c>
      <c r="E768">
        <v>0.76200000000000001</v>
      </c>
      <c r="F768" t="s">
        <v>9</v>
      </c>
      <c r="G768">
        <f t="shared" si="94"/>
        <v>0.76200000000000001</v>
      </c>
      <c r="H768" s="5">
        <f t="shared" si="95"/>
        <v>41106.072916666664</v>
      </c>
      <c r="I768">
        <f t="shared" si="90"/>
        <v>-5</v>
      </c>
      <c r="J768" t="str">
        <f t="shared" si="91"/>
        <v>nc</v>
      </c>
      <c r="K768" t="s">
        <v>25</v>
      </c>
      <c r="L768">
        <f>1</f>
        <v>1</v>
      </c>
      <c r="M768" t="s">
        <v>26</v>
      </c>
      <c r="N768" t="str">
        <f t="shared" si="92"/>
        <v>((select min("ResultID") from "ODM2Core"."Results"),0.762,'07/16/2012 01:45:00',-5,'nc','"provisional"',1,(select "UnitsID" from "ODM2Core"."Units" where "UnitsTypeCV" = 'time' and "UnitsName"='second')),</v>
      </c>
    </row>
    <row r="769" spans="1:14">
      <c r="A769" t="s">
        <v>18</v>
      </c>
      <c r="B769" s="2">
        <f t="shared" si="93"/>
        <v>41106</v>
      </c>
      <c r="C769" s="1">
        <v>7.3611111111111113E-2</v>
      </c>
      <c r="D769" s="3">
        <f t="shared" si="89"/>
        <v>41106.073611111111</v>
      </c>
      <c r="E769">
        <v>0.76200000000000001</v>
      </c>
      <c r="F769" t="s">
        <v>9</v>
      </c>
      <c r="G769">
        <f t="shared" si="94"/>
        <v>0.76200000000000001</v>
      </c>
      <c r="H769" s="5">
        <f t="shared" si="95"/>
        <v>41106.073611111111</v>
      </c>
      <c r="I769">
        <f t="shared" si="90"/>
        <v>-5</v>
      </c>
      <c r="J769" t="str">
        <f t="shared" si="91"/>
        <v>nc</v>
      </c>
      <c r="K769" t="s">
        <v>25</v>
      </c>
      <c r="L769">
        <f>1</f>
        <v>1</v>
      </c>
      <c r="M769" t="s">
        <v>26</v>
      </c>
      <c r="N769" t="str">
        <f t="shared" si="92"/>
        <v>((select min("ResultID") from "ODM2Core"."Results"),0.762,'07/16/2012 01:46:00',-5,'nc','"provisional"',1,(select "UnitsID" from "ODM2Core"."Units" where "UnitsTypeCV" = 'time' and "UnitsName"='second')),</v>
      </c>
    </row>
    <row r="770" spans="1:14">
      <c r="A770" t="s">
        <v>18</v>
      </c>
      <c r="B770" s="2">
        <f t="shared" si="93"/>
        <v>41106</v>
      </c>
      <c r="C770" s="1">
        <v>7.4305555555555555E-2</v>
      </c>
      <c r="D770" s="3">
        <f t="shared" si="89"/>
        <v>41106.074305555558</v>
      </c>
      <c r="E770">
        <v>0.76200000000000001</v>
      </c>
      <c r="F770" t="s">
        <v>9</v>
      </c>
      <c r="G770">
        <f t="shared" si="94"/>
        <v>0.76200000000000001</v>
      </c>
      <c r="H770" s="5">
        <f t="shared" si="95"/>
        <v>41106.074305555558</v>
      </c>
      <c r="I770">
        <f t="shared" si="90"/>
        <v>-5</v>
      </c>
      <c r="J770" t="str">
        <f t="shared" si="91"/>
        <v>nc</v>
      </c>
      <c r="K770" t="s">
        <v>25</v>
      </c>
      <c r="L770">
        <f>1</f>
        <v>1</v>
      </c>
      <c r="M770" t="s">
        <v>26</v>
      </c>
      <c r="N770" t="str">
        <f t="shared" si="92"/>
        <v>((select min("ResultID") from "ODM2Core"."Results"),0.762,'07/16/2012 01:47:00',-5,'nc','"provisional"',1,(select "UnitsID" from "ODM2Core"."Units" where "UnitsTypeCV" = 'time' and "UnitsName"='second')),</v>
      </c>
    </row>
    <row r="771" spans="1:14">
      <c r="A771" t="s">
        <v>18</v>
      </c>
      <c r="B771" s="2">
        <f t="shared" si="93"/>
        <v>41106</v>
      </c>
      <c r="C771" s="1">
        <v>7.4999999999999997E-2</v>
      </c>
      <c r="D771" s="3">
        <f t="shared" si="89"/>
        <v>41106.074999999997</v>
      </c>
      <c r="E771">
        <v>0.76200000000000001</v>
      </c>
      <c r="F771" t="s">
        <v>9</v>
      </c>
      <c r="G771">
        <f t="shared" si="94"/>
        <v>0.76200000000000001</v>
      </c>
      <c r="H771" s="5">
        <f t="shared" si="95"/>
        <v>41106.074999999997</v>
      </c>
      <c r="I771">
        <f t="shared" si="90"/>
        <v>-5</v>
      </c>
      <c r="J771" t="str">
        <f t="shared" si="91"/>
        <v>nc</v>
      </c>
      <c r="K771" t="s">
        <v>25</v>
      </c>
      <c r="L771">
        <f>1</f>
        <v>1</v>
      </c>
      <c r="M771" t="s">
        <v>26</v>
      </c>
      <c r="N771" t="str">
        <f t="shared" si="92"/>
        <v>((select min("ResultID") from "ODM2Core"."Results"),0.762,'07/16/2012 01:48:00',-5,'nc','"provisional"',1,(select "UnitsID" from "ODM2Core"."Units" where "UnitsTypeCV" = 'time' and "UnitsName"='second')),</v>
      </c>
    </row>
    <row r="772" spans="1:14">
      <c r="A772" t="s">
        <v>18</v>
      </c>
      <c r="B772" s="2">
        <f t="shared" si="93"/>
        <v>41106</v>
      </c>
      <c r="C772" s="1">
        <v>7.5694444444444439E-2</v>
      </c>
      <c r="D772" s="3">
        <f t="shared" si="89"/>
        <v>41106.075694444444</v>
      </c>
      <c r="E772">
        <v>0.76200000000000001</v>
      </c>
      <c r="F772" t="s">
        <v>9</v>
      </c>
      <c r="G772">
        <f t="shared" si="94"/>
        <v>0.76200000000000001</v>
      </c>
      <c r="H772" s="5">
        <f t="shared" si="95"/>
        <v>41106.075694444444</v>
      </c>
      <c r="I772">
        <f t="shared" si="90"/>
        <v>-5</v>
      </c>
      <c r="J772" t="str">
        <f t="shared" si="91"/>
        <v>nc</v>
      </c>
      <c r="K772" t="s">
        <v>25</v>
      </c>
      <c r="L772">
        <f>1</f>
        <v>1</v>
      </c>
      <c r="M772" t="s">
        <v>26</v>
      </c>
      <c r="N772" t="str">
        <f t="shared" si="92"/>
        <v>((select min("ResultID") from "ODM2Core"."Results"),0.762,'07/16/2012 01:49:00',-5,'nc','"provisional"',1,(select "UnitsID" from "ODM2Core"."Units" where "UnitsTypeCV" = 'time' and "UnitsName"='second')),</v>
      </c>
    </row>
    <row r="773" spans="1:14">
      <c r="A773" t="s">
        <v>18</v>
      </c>
      <c r="B773" s="2">
        <f t="shared" si="93"/>
        <v>41106</v>
      </c>
      <c r="C773" s="1">
        <v>7.6388888888888895E-2</v>
      </c>
      <c r="D773" s="3">
        <f t="shared" ref="D773:D836" si="96">B773+C773</f>
        <v>41106.076388888891</v>
      </c>
      <c r="E773">
        <v>0.76200000000000001</v>
      </c>
      <c r="F773" t="s">
        <v>9</v>
      </c>
      <c r="G773">
        <f t="shared" si="94"/>
        <v>0.76200000000000001</v>
      </c>
      <c r="H773" s="5">
        <f t="shared" si="95"/>
        <v>41106.076388888891</v>
      </c>
      <c r="I773">
        <f t="shared" ref="I773:I836" si="97">-5</f>
        <v>-5</v>
      </c>
      <c r="J773" t="str">
        <f t="shared" ref="J773:J836" si="98">"nc"</f>
        <v>nc</v>
      </c>
      <c r="K773" t="s">
        <v>25</v>
      </c>
      <c r="L773">
        <f>1</f>
        <v>1</v>
      </c>
      <c r="M773" t="s">
        <v>26</v>
      </c>
      <c r="N773" t="str">
        <f t="shared" ref="N773:N836" si="99">CONCATENATE("(",F773,",",G773,",","'",TEXT(H773,"MM/DD/YYYY HH:MM:SS"),"'",",",I773,",",,"'",J773,"'",",","'",K773,"'",",",L773,",",M773,"),")</f>
        <v>((select min("ResultID") from "ODM2Core"."Results"),0.762,'07/16/2012 01:50:00',-5,'nc','"provisional"',1,(select "UnitsID" from "ODM2Core"."Units" where "UnitsTypeCV" = 'time' and "UnitsName"='second')),</v>
      </c>
    </row>
    <row r="774" spans="1:14">
      <c r="A774" t="s">
        <v>18</v>
      </c>
      <c r="B774" s="2">
        <f t="shared" si="93"/>
        <v>41106</v>
      </c>
      <c r="C774" s="1">
        <v>7.7083333333333337E-2</v>
      </c>
      <c r="D774" s="3">
        <f t="shared" si="96"/>
        <v>41106.07708333333</v>
      </c>
      <c r="E774">
        <v>0.76200000000000001</v>
      </c>
      <c r="F774" t="s">
        <v>9</v>
      </c>
      <c r="G774">
        <f t="shared" si="94"/>
        <v>0.76200000000000001</v>
      </c>
      <c r="H774" s="5">
        <f t="shared" si="95"/>
        <v>41106.07708333333</v>
      </c>
      <c r="I774">
        <f t="shared" si="97"/>
        <v>-5</v>
      </c>
      <c r="J774" t="str">
        <f t="shared" si="98"/>
        <v>nc</v>
      </c>
      <c r="K774" t="s">
        <v>25</v>
      </c>
      <c r="L774">
        <f>1</f>
        <v>1</v>
      </c>
      <c r="M774" t="s">
        <v>26</v>
      </c>
      <c r="N774" t="str">
        <f t="shared" si="99"/>
        <v>((select min("ResultID") from "ODM2Core"."Results"),0.762,'07/16/2012 01:51:00',-5,'nc','"provisional"',1,(select "UnitsID" from "ODM2Core"."Units" where "UnitsTypeCV" = 'time' and "UnitsName"='second')),</v>
      </c>
    </row>
    <row r="775" spans="1:14">
      <c r="A775" t="s">
        <v>18</v>
      </c>
      <c r="B775" s="2">
        <f t="shared" si="93"/>
        <v>41106</v>
      </c>
      <c r="C775" s="1">
        <v>7.7777777777777779E-2</v>
      </c>
      <c r="D775" s="3">
        <f t="shared" si="96"/>
        <v>41106.077777777777</v>
      </c>
      <c r="E775">
        <v>0.76200000000000001</v>
      </c>
      <c r="F775" t="s">
        <v>9</v>
      </c>
      <c r="G775">
        <f t="shared" si="94"/>
        <v>0.76200000000000001</v>
      </c>
      <c r="H775" s="5">
        <f t="shared" si="95"/>
        <v>41106.077777777777</v>
      </c>
      <c r="I775">
        <f t="shared" si="97"/>
        <v>-5</v>
      </c>
      <c r="J775" t="str">
        <f t="shared" si="98"/>
        <v>nc</v>
      </c>
      <c r="K775" t="s">
        <v>25</v>
      </c>
      <c r="L775">
        <f>1</f>
        <v>1</v>
      </c>
      <c r="M775" t="s">
        <v>26</v>
      </c>
      <c r="N775" t="str">
        <f t="shared" si="99"/>
        <v>((select min("ResultID") from "ODM2Core"."Results"),0.762,'07/16/2012 01:52:00',-5,'nc','"provisional"',1,(select "UnitsID" from "ODM2Core"."Units" where "UnitsTypeCV" = 'time' and "UnitsName"='second')),</v>
      </c>
    </row>
    <row r="776" spans="1:14">
      <c r="A776" t="s">
        <v>18</v>
      </c>
      <c r="B776" s="2">
        <f t="shared" si="93"/>
        <v>41106</v>
      </c>
      <c r="C776" s="1">
        <v>7.8472222222222221E-2</v>
      </c>
      <c r="D776" s="3">
        <f t="shared" si="96"/>
        <v>41106.078472222223</v>
      </c>
      <c r="E776">
        <v>0.76200000000000001</v>
      </c>
      <c r="F776" t="s">
        <v>9</v>
      </c>
      <c r="G776">
        <f t="shared" si="94"/>
        <v>0.76200000000000001</v>
      </c>
      <c r="H776" s="5">
        <f t="shared" si="95"/>
        <v>41106.078472222223</v>
      </c>
      <c r="I776">
        <f t="shared" si="97"/>
        <v>-5</v>
      </c>
      <c r="J776" t="str">
        <f t="shared" si="98"/>
        <v>nc</v>
      </c>
      <c r="K776" t="s">
        <v>25</v>
      </c>
      <c r="L776">
        <f>1</f>
        <v>1</v>
      </c>
      <c r="M776" t="s">
        <v>26</v>
      </c>
      <c r="N776" t="str">
        <f t="shared" si="99"/>
        <v>((select min("ResultID") from "ODM2Core"."Results"),0.762,'07/16/2012 01:53:00',-5,'nc','"provisional"',1,(select "UnitsID" from "ODM2Core"."Units" where "UnitsTypeCV" = 'time' and "UnitsName"='second')),</v>
      </c>
    </row>
    <row r="777" spans="1:14">
      <c r="A777" t="s">
        <v>18</v>
      </c>
      <c r="B777" s="2">
        <f t="shared" si="93"/>
        <v>41106</v>
      </c>
      <c r="C777" s="1">
        <v>7.9166666666666663E-2</v>
      </c>
      <c r="D777" s="3">
        <f t="shared" si="96"/>
        <v>41106.07916666667</v>
      </c>
      <c r="E777">
        <v>0.76200000000000001</v>
      </c>
      <c r="F777" t="s">
        <v>9</v>
      </c>
      <c r="G777">
        <f t="shared" si="94"/>
        <v>0.76200000000000001</v>
      </c>
      <c r="H777" s="5">
        <f t="shared" si="95"/>
        <v>41106.07916666667</v>
      </c>
      <c r="I777">
        <f t="shared" si="97"/>
        <v>-5</v>
      </c>
      <c r="J777" t="str">
        <f t="shared" si="98"/>
        <v>nc</v>
      </c>
      <c r="K777" t="s">
        <v>25</v>
      </c>
      <c r="L777">
        <f>1</f>
        <v>1</v>
      </c>
      <c r="M777" t="s">
        <v>26</v>
      </c>
      <c r="N777" t="str">
        <f t="shared" si="99"/>
        <v>((select min("ResultID") from "ODM2Core"."Results"),0.762,'07/16/2012 01:54:00',-5,'nc','"provisional"',1,(select "UnitsID" from "ODM2Core"."Units" where "UnitsTypeCV" = 'time' and "UnitsName"='second')),</v>
      </c>
    </row>
    <row r="778" spans="1:14">
      <c r="A778" t="s">
        <v>18</v>
      </c>
      <c r="B778" s="2">
        <f t="shared" si="93"/>
        <v>41106</v>
      </c>
      <c r="C778" s="1">
        <v>7.9861111111111105E-2</v>
      </c>
      <c r="D778" s="3">
        <f t="shared" si="96"/>
        <v>41106.079861111109</v>
      </c>
      <c r="E778">
        <v>0.76200000000000001</v>
      </c>
      <c r="F778" t="s">
        <v>9</v>
      </c>
      <c r="G778">
        <f t="shared" si="94"/>
        <v>0.76200000000000001</v>
      </c>
      <c r="H778" s="5">
        <f t="shared" si="95"/>
        <v>41106.079861111109</v>
      </c>
      <c r="I778">
        <f t="shared" si="97"/>
        <v>-5</v>
      </c>
      <c r="J778" t="str">
        <f t="shared" si="98"/>
        <v>nc</v>
      </c>
      <c r="K778" t="s">
        <v>25</v>
      </c>
      <c r="L778">
        <f>1</f>
        <v>1</v>
      </c>
      <c r="M778" t="s">
        <v>26</v>
      </c>
      <c r="N778" t="str">
        <f t="shared" si="99"/>
        <v>((select min("ResultID") from "ODM2Core"."Results"),0.762,'07/16/2012 01:55:00',-5,'nc','"provisional"',1,(select "UnitsID" from "ODM2Core"."Units" where "UnitsTypeCV" = 'time' and "UnitsName"='second')),</v>
      </c>
    </row>
    <row r="779" spans="1:14">
      <c r="A779" t="s">
        <v>18</v>
      </c>
      <c r="B779" s="2">
        <f t="shared" si="93"/>
        <v>41106</v>
      </c>
      <c r="C779" s="1">
        <v>8.0555555555555561E-2</v>
      </c>
      <c r="D779" s="3">
        <f t="shared" si="96"/>
        <v>41106.080555555556</v>
      </c>
      <c r="E779">
        <v>0.76200000000000001</v>
      </c>
      <c r="F779" t="s">
        <v>9</v>
      </c>
      <c r="G779">
        <f t="shared" si="94"/>
        <v>0.76200000000000001</v>
      </c>
      <c r="H779" s="5">
        <f t="shared" si="95"/>
        <v>41106.080555555556</v>
      </c>
      <c r="I779">
        <f t="shared" si="97"/>
        <v>-5</v>
      </c>
      <c r="J779" t="str">
        <f t="shared" si="98"/>
        <v>nc</v>
      </c>
      <c r="K779" t="s">
        <v>25</v>
      </c>
      <c r="L779">
        <f>1</f>
        <v>1</v>
      </c>
      <c r="M779" t="s">
        <v>26</v>
      </c>
      <c r="N779" t="str">
        <f t="shared" si="99"/>
        <v>((select min("ResultID") from "ODM2Core"."Results"),0.762,'07/16/2012 01:56:00',-5,'nc','"provisional"',1,(select "UnitsID" from "ODM2Core"."Units" where "UnitsTypeCV" = 'time' and "UnitsName"='second')),</v>
      </c>
    </row>
    <row r="780" spans="1:14">
      <c r="A780" t="s">
        <v>18</v>
      </c>
      <c r="B780" s="2">
        <f t="shared" si="93"/>
        <v>41106</v>
      </c>
      <c r="C780" s="1">
        <v>8.1250000000000003E-2</v>
      </c>
      <c r="D780" s="3">
        <f t="shared" si="96"/>
        <v>41106.081250000003</v>
      </c>
      <c r="E780">
        <v>0.76200000000000001</v>
      </c>
      <c r="F780" t="s">
        <v>9</v>
      </c>
      <c r="G780">
        <f t="shared" si="94"/>
        <v>0.76200000000000001</v>
      </c>
      <c r="H780" s="5">
        <f t="shared" si="95"/>
        <v>41106.081250000003</v>
      </c>
      <c r="I780">
        <f t="shared" si="97"/>
        <v>-5</v>
      </c>
      <c r="J780" t="str">
        <f t="shared" si="98"/>
        <v>nc</v>
      </c>
      <c r="K780" t="s">
        <v>25</v>
      </c>
      <c r="L780">
        <f>1</f>
        <v>1</v>
      </c>
      <c r="M780" t="s">
        <v>26</v>
      </c>
      <c r="N780" t="str">
        <f t="shared" si="99"/>
        <v>((select min("ResultID") from "ODM2Core"."Results"),0.762,'07/16/2012 01:57:00',-5,'nc','"provisional"',1,(select "UnitsID" from "ODM2Core"."Units" where "UnitsTypeCV" = 'time' and "UnitsName"='second')),</v>
      </c>
    </row>
    <row r="781" spans="1:14">
      <c r="A781" t="s">
        <v>18</v>
      </c>
      <c r="B781" s="2">
        <f t="shared" si="93"/>
        <v>41106</v>
      </c>
      <c r="C781" s="1">
        <v>8.1944444444444445E-2</v>
      </c>
      <c r="D781" s="3">
        <f t="shared" si="96"/>
        <v>41106.081944444442</v>
      </c>
      <c r="E781">
        <v>0.76200000000000001</v>
      </c>
      <c r="F781" t="s">
        <v>9</v>
      </c>
      <c r="G781">
        <f t="shared" si="94"/>
        <v>0.76200000000000001</v>
      </c>
      <c r="H781" s="5">
        <f t="shared" si="95"/>
        <v>41106.081944444442</v>
      </c>
      <c r="I781">
        <f t="shared" si="97"/>
        <v>-5</v>
      </c>
      <c r="J781" t="str">
        <f t="shared" si="98"/>
        <v>nc</v>
      </c>
      <c r="K781" t="s">
        <v>25</v>
      </c>
      <c r="L781">
        <f>1</f>
        <v>1</v>
      </c>
      <c r="M781" t="s">
        <v>26</v>
      </c>
      <c r="N781" t="str">
        <f t="shared" si="99"/>
        <v>((select min("ResultID") from "ODM2Core"."Results"),0.762,'07/16/2012 01:58:00',-5,'nc','"provisional"',1,(select "UnitsID" from "ODM2Core"."Units" where "UnitsTypeCV" = 'time' and "UnitsName"='second')),</v>
      </c>
    </row>
    <row r="782" spans="1:14">
      <c r="A782" t="s">
        <v>18</v>
      </c>
      <c r="B782" s="2">
        <f t="shared" si="93"/>
        <v>41106</v>
      </c>
      <c r="C782" s="1">
        <v>8.2638888888888887E-2</v>
      </c>
      <c r="D782" s="3">
        <f t="shared" si="96"/>
        <v>41106.082638888889</v>
      </c>
      <c r="E782">
        <v>0.76200000000000001</v>
      </c>
      <c r="F782" t="s">
        <v>9</v>
      </c>
      <c r="G782">
        <f t="shared" si="94"/>
        <v>0.76200000000000001</v>
      </c>
      <c r="H782" s="5">
        <f t="shared" si="95"/>
        <v>41106.082638888889</v>
      </c>
      <c r="I782">
        <f t="shared" si="97"/>
        <v>-5</v>
      </c>
      <c r="J782" t="str">
        <f t="shared" si="98"/>
        <v>nc</v>
      </c>
      <c r="K782" t="s">
        <v>25</v>
      </c>
      <c r="L782">
        <f>1</f>
        <v>1</v>
      </c>
      <c r="M782" t="s">
        <v>26</v>
      </c>
      <c r="N782" t="str">
        <f t="shared" si="99"/>
        <v>((select min("ResultID") from "ODM2Core"."Results"),0.762,'07/16/2012 01:59:00',-5,'nc','"provisional"',1,(select "UnitsID" from "ODM2Core"."Units" where "UnitsTypeCV" = 'time' and "UnitsName"='second')),</v>
      </c>
    </row>
    <row r="783" spans="1:14">
      <c r="A783" t="s">
        <v>18</v>
      </c>
      <c r="B783" s="2">
        <f t="shared" si="93"/>
        <v>41106</v>
      </c>
      <c r="C783" s="1">
        <v>8.3333333333333329E-2</v>
      </c>
      <c r="D783" s="3">
        <f t="shared" si="96"/>
        <v>41106.083333333336</v>
      </c>
      <c r="E783">
        <v>0.76200000000000001</v>
      </c>
      <c r="F783" t="s">
        <v>9</v>
      </c>
      <c r="G783">
        <f t="shared" si="94"/>
        <v>0.76200000000000001</v>
      </c>
      <c r="H783" s="5">
        <f t="shared" si="95"/>
        <v>41106.083333333336</v>
      </c>
      <c r="I783">
        <f t="shared" si="97"/>
        <v>-5</v>
      </c>
      <c r="J783" t="str">
        <f t="shared" si="98"/>
        <v>nc</v>
      </c>
      <c r="K783" t="s">
        <v>25</v>
      </c>
      <c r="L783">
        <f>1</f>
        <v>1</v>
      </c>
      <c r="M783" t="s">
        <v>26</v>
      </c>
      <c r="N783" t="str">
        <f t="shared" si="99"/>
        <v>((select min("ResultID") from "ODM2Core"."Results"),0.762,'07/16/2012 02:00:00',-5,'nc','"provisional"',1,(select "UnitsID" from "ODM2Core"."Units" where "UnitsTypeCV" = 'time' and "UnitsName"='second')),</v>
      </c>
    </row>
    <row r="784" spans="1:14">
      <c r="A784" t="s">
        <v>18</v>
      </c>
      <c r="B784" s="2">
        <f t="shared" si="93"/>
        <v>41106</v>
      </c>
      <c r="C784" s="1">
        <v>8.4027777777777771E-2</v>
      </c>
      <c r="D784" s="3">
        <f t="shared" si="96"/>
        <v>41106.084027777775</v>
      </c>
      <c r="E784">
        <v>0.76200000000000001</v>
      </c>
      <c r="F784" t="s">
        <v>9</v>
      </c>
      <c r="G784">
        <f t="shared" si="94"/>
        <v>0.76200000000000001</v>
      </c>
      <c r="H784" s="5">
        <f t="shared" si="95"/>
        <v>41106.084027777775</v>
      </c>
      <c r="I784">
        <f t="shared" si="97"/>
        <v>-5</v>
      </c>
      <c r="J784" t="str">
        <f t="shared" si="98"/>
        <v>nc</v>
      </c>
      <c r="K784" t="s">
        <v>25</v>
      </c>
      <c r="L784">
        <f>1</f>
        <v>1</v>
      </c>
      <c r="M784" t="s">
        <v>26</v>
      </c>
      <c r="N784" t="str">
        <f t="shared" si="99"/>
        <v>((select min("ResultID") from "ODM2Core"."Results"),0.762,'07/16/2012 02:01:00',-5,'nc','"provisional"',1,(select "UnitsID" from "ODM2Core"."Units" where "UnitsTypeCV" = 'time' and "UnitsName"='second')),</v>
      </c>
    </row>
    <row r="785" spans="1:14">
      <c r="A785" t="s">
        <v>18</v>
      </c>
      <c r="B785" s="2">
        <f t="shared" si="93"/>
        <v>41106</v>
      </c>
      <c r="C785" s="1">
        <v>8.4722222222222213E-2</v>
      </c>
      <c r="D785" s="3">
        <f t="shared" si="96"/>
        <v>41106.084722222222</v>
      </c>
      <c r="E785">
        <v>0.76200000000000001</v>
      </c>
      <c r="F785" t="s">
        <v>9</v>
      </c>
      <c r="G785">
        <f t="shared" si="94"/>
        <v>0.76200000000000001</v>
      </c>
      <c r="H785" s="5">
        <f t="shared" si="95"/>
        <v>41106.084722222222</v>
      </c>
      <c r="I785">
        <f t="shared" si="97"/>
        <v>-5</v>
      </c>
      <c r="J785" t="str">
        <f t="shared" si="98"/>
        <v>nc</v>
      </c>
      <c r="K785" t="s">
        <v>25</v>
      </c>
      <c r="L785">
        <f>1</f>
        <v>1</v>
      </c>
      <c r="M785" t="s">
        <v>26</v>
      </c>
      <c r="N785" t="str">
        <f t="shared" si="99"/>
        <v>((select min("ResultID") from "ODM2Core"."Results"),0.762,'07/16/2012 02:02:00',-5,'nc','"provisional"',1,(select "UnitsID" from "ODM2Core"."Units" where "UnitsTypeCV" = 'time' and "UnitsName"='second')),</v>
      </c>
    </row>
    <row r="786" spans="1:14">
      <c r="A786" t="s">
        <v>18</v>
      </c>
      <c r="B786" s="2">
        <f t="shared" si="93"/>
        <v>41106</v>
      </c>
      <c r="C786" s="1">
        <v>8.5416666666666655E-2</v>
      </c>
      <c r="D786" s="3">
        <f t="shared" si="96"/>
        <v>41106.085416666669</v>
      </c>
      <c r="E786">
        <v>0.76200000000000001</v>
      </c>
      <c r="F786" t="s">
        <v>9</v>
      </c>
      <c r="G786">
        <f t="shared" si="94"/>
        <v>0.76200000000000001</v>
      </c>
      <c r="H786" s="5">
        <f t="shared" si="95"/>
        <v>41106.085416666669</v>
      </c>
      <c r="I786">
        <f t="shared" si="97"/>
        <v>-5</v>
      </c>
      <c r="J786" t="str">
        <f t="shared" si="98"/>
        <v>nc</v>
      </c>
      <c r="K786" t="s">
        <v>25</v>
      </c>
      <c r="L786">
        <f>1</f>
        <v>1</v>
      </c>
      <c r="M786" t="s">
        <v>26</v>
      </c>
      <c r="N786" t="str">
        <f t="shared" si="99"/>
        <v>((select min("ResultID") from "ODM2Core"."Results"),0.762,'07/16/2012 02:03:00',-5,'nc','"provisional"',1,(select "UnitsID" from "ODM2Core"."Units" where "UnitsTypeCV" = 'time' and "UnitsName"='second')),</v>
      </c>
    </row>
    <row r="787" spans="1:14">
      <c r="A787" t="s">
        <v>18</v>
      </c>
      <c r="B787" s="2">
        <f t="shared" si="93"/>
        <v>41106</v>
      </c>
      <c r="C787" s="1">
        <v>8.6111111111111124E-2</v>
      </c>
      <c r="D787" s="3">
        <f t="shared" si="96"/>
        <v>41106.086111111108</v>
      </c>
      <c r="E787">
        <v>0.76200000000000001</v>
      </c>
      <c r="F787" t="s">
        <v>9</v>
      </c>
      <c r="G787">
        <f t="shared" si="94"/>
        <v>0.76200000000000001</v>
      </c>
      <c r="H787" s="5">
        <f t="shared" si="95"/>
        <v>41106.086111111108</v>
      </c>
      <c r="I787">
        <f t="shared" si="97"/>
        <v>-5</v>
      </c>
      <c r="J787" t="str">
        <f t="shared" si="98"/>
        <v>nc</v>
      </c>
      <c r="K787" t="s">
        <v>25</v>
      </c>
      <c r="L787">
        <f>1</f>
        <v>1</v>
      </c>
      <c r="M787" t="s">
        <v>26</v>
      </c>
      <c r="N787" t="str">
        <f t="shared" si="99"/>
        <v>((select min("ResultID") from "ODM2Core"."Results"),0.762,'07/16/2012 02:04:00',-5,'nc','"provisional"',1,(select "UnitsID" from "ODM2Core"."Units" where "UnitsTypeCV" = 'time' and "UnitsName"='second')),</v>
      </c>
    </row>
    <row r="788" spans="1:14">
      <c r="A788" t="s">
        <v>18</v>
      </c>
      <c r="B788" s="2">
        <f t="shared" si="93"/>
        <v>41106</v>
      </c>
      <c r="C788" s="1">
        <v>8.6805555555555566E-2</v>
      </c>
      <c r="D788" s="3">
        <f t="shared" si="96"/>
        <v>41106.086805555555</v>
      </c>
      <c r="E788">
        <v>1.016</v>
      </c>
      <c r="F788" t="s">
        <v>9</v>
      </c>
      <c r="G788">
        <f t="shared" si="94"/>
        <v>1.016</v>
      </c>
      <c r="H788" s="5">
        <f t="shared" si="95"/>
        <v>41106.086805555555</v>
      </c>
      <c r="I788">
        <f t="shared" si="97"/>
        <v>-5</v>
      </c>
      <c r="J788" t="str">
        <f t="shared" si="98"/>
        <v>nc</v>
      </c>
      <c r="K788" t="s">
        <v>25</v>
      </c>
      <c r="L788">
        <f>1</f>
        <v>1</v>
      </c>
      <c r="M788" t="s">
        <v>26</v>
      </c>
      <c r="N788" t="str">
        <f t="shared" si="99"/>
        <v>((select min("ResultID") from "ODM2Core"."Results"),1.016,'07/16/2012 02:05:00',-5,'nc','"provisional"',1,(select "UnitsID" from "ODM2Core"."Units" where "UnitsTypeCV" = 'time' and "UnitsName"='second')),</v>
      </c>
    </row>
    <row r="789" spans="1:14">
      <c r="A789" t="s">
        <v>18</v>
      </c>
      <c r="B789" s="2">
        <f t="shared" si="93"/>
        <v>41106</v>
      </c>
      <c r="C789" s="1">
        <v>8.7500000000000008E-2</v>
      </c>
      <c r="D789" s="3">
        <f t="shared" si="96"/>
        <v>41106.087500000001</v>
      </c>
      <c r="E789">
        <v>1.016</v>
      </c>
      <c r="F789" t="s">
        <v>9</v>
      </c>
      <c r="G789">
        <f t="shared" si="94"/>
        <v>1.016</v>
      </c>
      <c r="H789" s="5">
        <f t="shared" si="95"/>
        <v>41106.087500000001</v>
      </c>
      <c r="I789">
        <f t="shared" si="97"/>
        <v>-5</v>
      </c>
      <c r="J789" t="str">
        <f t="shared" si="98"/>
        <v>nc</v>
      </c>
      <c r="K789" t="s">
        <v>25</v>
      </c>
      <c r="L789">
        <f>1</f>
        <v>1</v>
      </c>
      <c r="M789" t="s">
        <v>26</v>
      </c>
      <c r="N789" t="str">
        <f t="shared" si="99"/>
        <v>((select min("ResultID") from "ODM2Core"."Results"),1.016,'07/16/2012 02:06:00',-5,'nc','"provisional"',1,(select "UnitsID" from "ODM2Core"."Units" where "UnitsTypeCV" = 'time' and "UnitsName"='second')),</v>
      </c>
    </row>
    <row r="790" spans="1:14">
      <c r="A790" t="s">
        <v>18</v>
      </c>
      <c r="B790" s="2">
        <f t="shared" si="93"/>
        <v>41106</v>
      </c>
      <c r="C790" s="1">
        <v>8.819444444444445E-2</v>
      </c>
      <c r="D790" s="3">
        <f t="shared" si="96"/>
        <v>41106.088194444441</v>
      </c>
      <c r="E790">
        <v>1.016</v>
      </c>
      <c r="F790" t="s">
        <v>9</v>
      </c>
      <c r="G790">
        <f t="shared" si="94"/>
        <v>1.016</v>
      </c>
      <c r="H790" s="5">
        <f t="shared" si="95"/>
        <v>41106.088194444441</v>
      </c>
      <c r="I790">
        <f t="shared" si="97"/>
        <v>-5</v>
      </c>
      <c r="J790" t="str">
        <f t="shared" si="98"/>
        <v>nc</v>
      </c>
      <c r="K790" t="s">
        <v>25</v>
      </c>
      <c r="L790">
        <f>1</f>
        <v>1</v>
      </c>
      <c r="M790" t="s">
        <v>26</v>
      </c>
      <c r="N790" t="str">
        <f t="shared" si="99"/>
        <v>((select min("ResultID") from "ODM2Core"."Results"),1.016,'07/16/2012 02:07:00',-5,'nc','"provisional"',1,(select "UnitsID" from "ODM2Core"."Units" where "UnitsTypeCV" = 'time' and "UnitsName"='second')),</v>
      </c>
    </row>
    <row r="791" spans="1:14">
      <c r="A791" t="s">
        <v>18</v>
      </c>
      <c r="B791" s="2">
        <f t="shared" si="93"/>
        <v>41106</v>
      </c>
      <c r="C791" s="1">
        <v>8.8888888888888892E-2</v>
      </c>
      <c r="D791" s="3">
        <f t="shared" si="96"/>
        <v>41106.088888888888</v>
      </c>
      <c r="E791">
        <v>1.016</v>
      </c>
      <c r="F791" t="s">
        <v>9</v>
      </c>
      <c r="G791">
        <f t="shared" si="94"/>
        <v>1.016</v>
      </c>
      <c r="H791" s="5">
        <f t="shared" si="95"/>
        <v>41106.088888888888</v>
      </c>
      <c r="I791">
        <f t="shared" si="97"/>
        <v>-5</v>
      </c>
      <c r="J791" t="str">
        <f t="shared" si="98"/>
        <v>nc</v>
      </c>
      <c r="K791" t="s">
        <v>25</v>
      </c>
      <c r="L791">
        <f>1</f>
        <v>1</v>
      </c>
      <c r="M791" t="s">
        <v>26</v>
      </c>
      <c r="N791" t="str">
        <f t="shared" si="99"/>
        <v>((select min("ResultID") from "ODM2Core"."Results"),1.016,'07/16/2012 02:08:00',-5,'nc','"provisional"',1,(select "UnitsID" from "ODM2Core"."Units" where "UnitsTypeCV" = 'time' and "UnitsName"='second')),</v>
      </c>
    </row>
    <row r="792" spans="1:14">
      <c r="A792" t="s">
        <v>18</v>
      </c>
      <c r="B792" s="2">
        <f t="shared" ref="B792:B855" si="100">DATE(2012,7,16)</f>
        <v>41106</v>
      </c>
      <c r="C792" s="1">
        <v>8.9583333333333334E-2</v>
      </c>
      <c r="D792" s="3">
        <f t="shared" si="96"/>
        <v>41106.089583333334</v>
      </c>
      <c r="E792">
        <v>1.016</v>
      </c>
      <c r="F792" t="s">
        <v>9</v>
      </c>
      <c r="G792">
        <f t="shared" ref="G792:G855" si="101">E792</f>
        <v>1.016</v>
      </c>
      <c r="H792" s="5">
        <f t="shared" ref="H792:H855" si="102">D792</f>
        <v>41106.089583333334</v>
      </c>
      <c r="I792">
        <f t="shared" si="97"/>
        <v>-5</v>
      </c>
      <c r="J792" t="str">
        <f t="shared" si="98"/>
        <v>nc</v>
      </c>
      <c r="K792" t="s">
        <v>25</v>
      </c>
      <c r="L792">
        <f>1</f>
        <v>1</v>
      </c>
      <c r="M792" t="s">
        <v>26</v>
      </c>
      <c r="N792" t="str">
        <f t="shared" si="99"/>
        <v>((select min("ResultID") from "ODM2Core"."Results"),1.016,'07/16/2012 02:09:00',-5,'nc','"provisional"',1,(select "UnitsID" from "ODM2Core"."Units" where "UnitsTypeCV" = 'time' and "UnitsName"='second')),</v>
      </c>
    </row>
    <row r="793" spans="1:14">
      <c r="A793" t="s">
        <v>18</v>
      </c>
      <c r="B793" s="2">
        <f t="shared" si="100"/>
        <v>41106</v>
      </c>
      <c r="C793" s="1">
        <v>9.0277777777777776E-2</v>
      </c>
      <c r="D793" s="3">
        <f t="shared" si="96"/>
        <v>41106.090277777781</v>
      </c>
      <c r="E793">
        <v>1.016</v>
      </c>
      <c r="F793" t="s">
        <v>9</v>
      </c>
      <c r="G793">
        <f t="shared" si="101"/>
        <v>1.016</v>
      </c>
      <c r="H793" s="5">
        <f t="shared" si="102"/>
        <v>41106.090277777781</v>
      </c>
      <c r="I793">
        <f t="shared" si="97"/>
        <v>-5</v>
      </c>
      <c r="J793" t="str">
        <f t="shared" si="98"/>
        <v>nc</v>
      </c>
      <c r="K793" t="s">
        <v>25</v>
      </c>
      <c r="L793">
        <f>1</f>
        <v>1</v>
      </c>
      <c r="M793" t="s">
        <v>26</v>
      </c>
      <c r="N793" t="str">
        <f t="shared" si="99"/>
        <v>((select min("ResultID") from "ODM2Core"."Results"),1.016,'07/16/2012 02:10:00',-5,'nc','"provisional"',1,(select "UnitsID" from "ODM2Core"."Units" where "UnitsTypeCV" = 'time' and "UnitsName"='second')),</v>
      </c>
    </row>
    <row r="794" spans="1:14">
      <c r="A794" t="s">
        <v>18</v>
      </c>
      <c r="B794" s="2">
        <f t="shared" si="100"/>
        <v>41106</v>
      </c>
      <c r="C794" s="1">
        <v>9.0972222222222218E-2</v>
      </c>
      <c r="D794" s="3">
        <f t="shared" si="96"/>
        <v>41106.09097222222</v>
      </c>
      <c r="E794">
        <v>1.016</v>
      </c>
      <c r="F794" t="s">
        <v>9</v>
      </c>
      <c r="G794">
        <f t="shared" si="101"/>
        <v>1.016</v>
      </c>
      <c r="H794" s="5">
        <f t="shared" si="102"/>
        <v>41106.09097222222</v>
      </c>
      <c r="I794">
        <f t="shared" si="97"/>
        <v>-5</v>
      </c>
      <c r="J794" t="str">
        <f t="shared" si="98"/>
        <v>nc</v>
      </c>
      <c r="K794" t="s">
        <v>25</v>
      </c>
      <c r="L794">
        <f>1</f>
        <v>1</v>
      </c>
      <c r="M794" t="s">
        <v>26</v>
      </c>
      <c r="N794" t="str">
        <f t="shared" si="99"/>
        <v>((select min("ResultID") from "ODM2Core"."Results"),1.016,'07/16/2012 02:11:00',-5,'nc','"provisional"',1,(select "UnitsID" from "ODM2Core"."Units" where "UnitsTypeCV" = 'time' and "UnitsName"='second')),</v>
      </c>
    </row>
    <row r="795" spans="1:14">
      <c r="A795" t="s">
        <v>18</v>
      </c>
      <c r="B795" s="2">
        <f t="shared" si="100"/>
        <v>41106</v>
      </c>
      <c r="C795" s="1">
        <v>9.1666666666666674E-2</v>
      </c>
      <c r="D795" s="3">
        <f t="shared" si="96"/>
        <v>41106.091666666667</v>
      </c>
      <c r="E795">
        <v>1.016</v>
      </c>
      <c r="F795" t="s">
        <v>9</v>
      </c>
      <c r="G795">
        <f t="shared" si="101"/>
        <v>1.016</v>
      </c>
      <c r="H795" s="5">
        <f t="shared" si="102"/>
        <v>41106.091666666667</v>
      </c>
      <c r="I795">
        <f t="shared" si="97"/>
        <v>-5</v>
      </c>
      <c r="J795" t="str">
        <f t="shared" si="98"/>
        <v>nc</v>
      </c>
      <c r="K795" t="s">
        <v>25</v>
      </c>
      <c r="L795">
        <f>1</f>
        <v>1</v>
      </c>
      <c r="M795" t="s">
        <v>26</v>
      </c>
      <c r="N795" t="str">
        <f t="shared" si="99"/>
        <v>((select min("ResultID") from "ODM2Core"."Results"),1.016,'07/16/2012 02:12:00',-5,'nc','"provisional"',1,(select "UnitsID" from "ODM2Core"."Units" where "UnitsTypeCV" = 'time' and "UnitsName"='second')),</v>
      </c>
    </row>
    <row r="796" spans="1:14">
      <c r="A796" t="s">
        <v>18</v>
      </c>
      <c r="B796" s="2">
        <f t="shared" si="100"/>
        <v>41106</v>
      </c>
      <c r="C796" s="1">
        <v>9.2361111111111116E-2</v>
      </c>
      <c r="D796" s="3">
        <f t="shared" si="96"/>
        <v>41106.092361111114</v>
      </c>
      <c r="E796">
        <v>1.016</v>
      </c>
      <c r="F796" t="s">
        <v>9</v>
      </c>
      <c r="G796">
        <f t="shared" si="101"/>
        <v>1.016</v>
      </c>
      <c r="H796" s="5">
        <f t="shared" si="102"/>
        <v>41106.092361111114</v>
      </c>
      <c r="I796">
        <f t="shared" si="97"/>
        <v>-5</v>
      </c>
      <c r="J796" t="str">
        <f t="shared" si="98"/>
        <v>nc</v>
      </c>
      <c r="K796" t="s">
        <v>25</v>
      </c>
      <c r="L796">
        <f>1</f>
        <v>1</v>
      </c>
      <c r="M796" t="s">
        <v>26</v>
      </c>
      <c r="N796" t="str">
        <f t="shared" si="99"/>
        <v>((select min("ResultID") from "ODM2Core"."Results"),1.016,'07/16/2012 02:13:00',-5,'nc','"provisional"',1,(select "UnitsID" from "ODM2Core"."Units" where "UnitsTypeCV" = 'time' and "UnitsName"='second')),</v>
      </c>
    </row>
    <row r="797" spans="1:14">
      <c r="A797" t="s">
        <v>18</v>
      </c>
      <c r="B797" s="2">
        <f t="shared" si="100"/>
        <v>41106</v>
      </c>
      <c r="C797" s="1">
        <v>9.3055555555555558E-2</v>
      </c>
      <c r="D797" s="3">
        <f t="shared" si="96"/>
        <v>41106.093055555553</v>
      </c>
      <c r="E797">
        <v>1.016</v>
      </c>
      <c r="F797" t="s">
        <v>9</v>
      </c>
      <c r="G797">
        <f t="shared" si="101"/>
        <v>1.016</v>
      </c>
      <c r="H797" s="5">
        <f t="shared" si="102"/>
        <v>41106.093055555553</v>
      </c>
      <c r="I797">
        <f t="shared" si="97"/>
        <v>-5</v>
      </c>
      <c r="J797" t="str">
        <f t="shared" si="98"/>
        <v>nc</v>
      </c>
      <c r="K797" t="s">
        <v>25</v>
      </c>
      <c r="L797">
        <f>1</f>
        <v>1</v>
      </c>
      <c r="M797" t="s">
        <v>26</v>
      </c>
      <c r="N797" t="str">
        <f t="shared" si="99"/>
        <v>((select min("ResultID") from "ODM2Core"."Results"),1.016,'07/16/2012 02:14:00',-5,'nc','"provisional"',1,(select "UnitsID" from "ODM2Core"."Units" where "UnitsTypeCV" = 'time' and "UnitsName"='second')),</v>
      </c>
    </row>
    <row r="798" spans="1:14">
      <c r="A798" t="s">
        <v>18</v>
      </c>
      <c r="B798" s="2">
        <f t="shared" si="100"/>
        <v>41106</v>
      </c>
      <c r="C798" s="1">
        <v>9.375E-2</v>
      </c>
      <c r="D798" s="3">
        <f t="shared" si="96"/>
        <v>41106.09375</v>
      </c>
      <c r="E798">
        <v>1.016</v>
      </c>
      <c r="F798" t="s">
        <v>9</v>
      </c>
      <c r="G798">
        <f t="shared" si="101"/>
        <v>1.016</v>
      </c>
      <c r="H798" s="5">
        <f t="shared" si="102"/>
        <v>41106.09375</v>
      </c>
      <c r="I798">
        <f t="shared" si="97"/>
        <v>-5</v>
      </c>
      <c r="J798" t="str">
        <f t="shared" si="98"/>
        <v>nc</v>
      </c>
      <c r="K798" t="s">
        <v>25</v>
      </c>
      <c r="L798">
        <f>1</f>
        <v>1</v>
      </c>
      <c r="M798" t="s">
        <v>26</v>
      </c>
      <c r="N798" t="str">
        <f t="shared" si="99"/>
        <v>((select min("ResultID") from "ODM2Core"."Results"),1.016,'07/16/2012 02:15:00',-5,'nc','"provisional"',1,(select "UnitsID" from "ODM2Core"."Units" where "UnitsTypeCV" = 'time' and "UnitsName"='second')),</v>
      </c>
    </row>
    <row r="799" spans="1:14">
      <c r="A799" t="s">
        <v>18</v>
      </c>
      <c r="B799" s="2">
        <f t="shared" si="100"/>
        <v>41106</v>
      </c>
      <c r="C799" s="1">
        <v>9.4444444444444442E-2</v>
      </c>
      <c r="D799" s="3">
        <f t="shared" si="96"/>
        <v>41106.094444444447</v>
      </c>
      <c r="E799">
        <v>1.016</v>
      </c>
      <c r="F799" t="s">
        <v>9</v>
      </c>
      <c r="G799">
        <f t="shared" si="101"/>
        <v>1.016</v>
      </c>
      <c r="H799" s="5">
        <f t="shared" si="102"/>
        <v>41106.094444444447</v>
      </c>
      <c r="I799">
        <f t="shared" si="97"/>
        <v>-5</v>
      </c>
      <c r="J799" t="str">
        <f t="shared" si="98"/>
        <v>nc</v>
      </c>
      <c r="K799" t="s">
        <v>25</v>
      </c>
      <c r="L799">
        <f>1</f>
        <v>1</v>
      </c>
      <c r="M799" t="s">
        <v>26</v>
      </c>
      <c r="N799" t="str">
        <f t="shared" si="99"/>
        <v>((select min("ResultID") from "ODM2Core"."Results"),1.016,'07/16/2012 02:16:00',-5,'nc','"provisional"',1,(select "UnitsID" from "ODM2Core"."Units" where "UnitsTypeCV" = 'time' and "UnitsName"='second')),</v>
      </c>
    </row>
    <row r="800" spans="1:14">
      <c r="A800" t="s">
        <v>18</v>
      </c>
      <c r="B800" s="2">
        <f t="shared" si="100"/>
        <v>41106</v>
      </c>
      <c r="C800" s="1">
        <v>9.5138888888888884E-2</v>
      </c>
      <c r="D800" s="3">
        <f t="shared" si="96"/>
        <v>41106.095138888886</v>
      </c>
      <c r="E800">
        <v>1.016</v>
      </c>
      <c r="F800" t="s">
        <v>9</v>
      </c>
      <c r="G800">
        <f t="shared" si="101"/>
        <v>1.016</v>
      </c>
      <c r="H800" s="5">
        <f t="shared" si="102"/>
        <v>41106.095138888886</v>
      </c>
      <c r="I800">
        <f t="shared" si="97"/>
        <v>-5</v>
      </c>
      <c r="J800" t="str">
        <f t="shared" si="98"/>
        <v>nc</v>
      </c>
      <c r="K800" t="s">
        <v>25</v>
      </c>
      <c r="L800">
        <f>1</f>
        <v>1</v>
      </c>
      <c r="M800" t="s">
        <v>26</v>
      </c>
      <c r="N800" t="str">
        <f t="shared" si="99"/>
        <v>((select min("ResultID") from "ODM2Core"."Results"),1.016,'07/16/2012 02:17:00',-5,'nc','"provisional"',1,(select "UnitsID" from "ODM2Core"."Units" where "UnitsTypeCV" = 'time' and "UnitsName"='second')),</v>
      </c>
    </row>
    <row r="801" spans="1:14">
      <c r="A801" t="s">
        <v>18</v>
      </c>
      <c r="B801" s="2">
        <f t="shared" si="100"/>
        <v>41106</v>
      </c>
      <c r="C801" s="1">
        <v>9.5833333333333326E-2</v>
      </c>
      <c r="D801" s="3">
        <f t="shared" si="96"/>
        <v>41106.095833333333</v>
      </c>
      <c r="E801">
        <v>1.016</v>
      </c>
      <c r="F801" t="s">
        <v>9</v>
      </c>
      <c r="G801">
        <f t="shared" si="101"/>
        <v>1.016</v>
      </c>
      <c r="H801" s="5">
        <f t="shared" si="102"/>
        <v>41106.095833333333</v>
      </c>
      <c r="I801">
        <f t="shared" si="97"/>
        <v>-5</v>
      </c>
      <c r="J801" t="str">
        <f t="shared" si="98"/>
        <v>nc</v>
      </c>
      <c r="K801" t="s">
        <v>25</v>
      </c>
      <c r="L801">
        <f>1</f>
        <v>1</v>
      </c>
      <c r="M801" t="s">
        <v>26</v>
      </c>
      <c r="N801" t="str">
        <f t="shared" si="99"/>
        <v>((select min("ResultID") from "ODM2Core"."Results"),1.016,'07/16/2012 02:18:00',-5,'nc','"provisional"',1,(select "UnitsID" from "ODM2Core"."Units" where "UnitsTypeCV" = 'time' and "UnitsName"='second')),</v>
      </c>
    </row>
    <row r="802" spans="1:14">
      <c r="A802" t="s">
        <v>18</v>
      </c>
      <c r="B802" s="2">
        <f t="shared" si="100"/>
        <v>41106</v>
      </c>
      <c r="C802" s="1">
        <v>9.6527777777777768E-2</v>
      </c>
      <c r="D802" s="3">
        <f t="shared" si="96"/>
        <v>41106.09652777778</v>
      </c>
      <c r="E802">
        <v>1.016</v>
      </c>
      <c r="F802" t="s">
        <v>9</v>
      </c>
      <c r="G802">
        <f t="shared" si="101"/>
        <v>1.016</v>
      </c>
      <c r="H802" s="5">
        <f t="shared" si="102"/>
        <v>41106.09652777778</v>
      </c>
      <c r="I802">
        <f t="shared" si="97"/>
        <v>-5</v>
      </c>
      <c r="J802" t="str">
        <f t="shared" si="98"/>
        <v>nc</v>
      </c>
      <c r="K802" t="s">
        <v>25</v>
      </c>
      <c r="L802">
        <f>1</f>
        <v>1</v>
      </c>
      <c r="M802" t="s">
        <v>26</v>
      </c>
      <c r="N802" t="str">
        <f t="shared" si="99"/>
        <v>((select min("ResultID") from "ODM2Core"."Results"),1.016,'07/16/2012 02:19:00',-5,'nc','"provisional"',1,(select "UnitsID" from "ODM2Core"."Units" where "UnitsTypeCV" = 'time' and "UnitsName"='second')),</v>
      </c>
    </row>
    <row r="803" spans="1:14">
      <c r="A803" t="s">
        <v>18</v>
      </c>
      <c r="B803" s="2">
        <f t="shared" si="100"/>
        <v>41106</v>
      </c>
      <c r="C803" s="1">
        <v>9.7222222222222224E-2</v>
      </c>
      <c r="D803" s="3">
        <f t="shared" si="96"/>
        <v>41106.097222222219</v>
      </c>
      <c r="E803">
        <v>1.016</v>
      </c>
      <c r="F803" t="s">
        <v>9</v>
      </c>
      <c r="G803">
        <f t="shared" si="101"/>
        <v>1.016</v>
      </c>
      <c r="H803" s="5">
        <f t="shared" si="102"/>
        <v>41106.097222222219</v>
      </c>
      <c r="I803">
        <f t="shared" si="97"/>
        <v>-5</v>
      </c>
      <c r="J803" t="str">
        <f t="shared" si="98"/>
        <v>nc</v>
      </c>
      <c r="K803" t="s">
        <v>25</v>
      </c>
      <c r="L803">
        <f>1</f>
        <v>1</v>
      </c>
      <c r="M803" t="s">
        <v>26</v>
      </c>
      <c r="N803" t="str">
        <f t="shared" si="99"/>
        <v>((select min("ResultID") from "ODM2Core"."Results"),1.016,'07/16/2012 02:20:00',-5,'nc','"provisional"',1,(select "UnitsID" from "ODM2Core"."Units" where "UnitsTypeCV" = 'time' and "UnitsName"='second')),</v>
      </c>
    </row>
    <row r="804" spans="1:14">
      <c r="A804" t="s">
        <v>18</v>
      </c>
      <c r="B804" s="2">
        <f t="shared" si="100"/>
        <v>41106</v>
      </c>
      <c r="C804" s="1">
        <v>9.7916666666666666E-2</v>
      </c>
      <c r="D804" s="3">
        <f t="shared" si="96"/>
        <v>41106.097916666666</v>
      </c>
      <c r="E804">
        <v>1.016</v>
      </c>
      <c r="F804" t="s">
        <v>9</v>
      </c>
      <c r="G804">
        <f t="shared" si="101"/>
        <v>1.016</v>
      </c>
      <c r="H804" s="5">
        <f t="shared" si="102"/>
        <v>41106.097916666666</v>
      </c>
      <c r="I804">
        <f t="shared" si="97"/>
        <v>-5</v>
      </c>
      <c r="J804" t="str">
        <f t="shared" si="98"/>
        <v>nc</v>
      </c>
      <c r="K804" t="s">
        <v>25</v>
      </c>
      <c r="L804">
        <f>1</f>
        <v>1</v>
      </c>
      <c r="M804" t="s">
        <v>26</v>
      </c>
      <c r="N804" t="str">
        <f t="shared" si="99"/>
        <v>((select min("ResultID") from "ODM2Core"."Results"),1.016,'07/16/2012 02:21:00',-5,'nc','"provisional"',1,(select "UnitsID" from "ODM2Core"."Units" where "UnitsTypeCV" = 'time' and "UnitsName"='second')),</v>
      </c>
    </row>
    <row r="805" spans="1:14">
      <c r="A805" t="s">
        <v>18</v>
      </c>
      <c r="B805" s="2">
        <f t="shared" si="100"/>
        <v>41106</v>
      </c>
      <c r="C805" s="1">
        <v>9.8611111111111108E-2</v>
      </c>
      <c r="D805" s="3">
        <f t="shared" si="96"/>
        <v>41106.098611111112</v>
      </c>
      <c r="E805">
        <v>1.016</v>
      </c>
      <c r="F805" t="s">
        <v>9</v>
      </c>
      <c r="G805">
        <f t="shared" si="101"/>
        <v>1.016</v>
      </c>
      <c r="H805" s="5">
        <f t="shared" si="102"/>
        <v>41106.098611111112</v>
      </c>
      <c r="I805">
        <f t="shared" si="97"/>
        <v>-5</v>
      </c>
      <c r="J805" t="str">
        <f t="shared" si="98"/>
        <v>nc</v>
      </c>
      <c r="K805" t="s">
        <v>25</v>
      </c>
      <c r="L805">
        <f>1</f>
        <v>1</v>
      </c>
      <c r="M805" t="s">
        <v>26</v>
      </c>
      <c r="N805" t="str">
        <f t="shared" si="99"/>
        <v>((select min("ResultID") from "ODM2Core"."Results"),1.016,'07/16/2012 02:22:00',-5,'nc','"provisional"',1,(select "UnitsID" from "ODM2Core"."Units" where "UnitsTypeCV" = 'time' and "UnitsName"='second')),</v>
      </c>
    </row>
    <row r="806" spans="1:14">
      <c r="A806" t="s">
        <v>18</v>
      </c>
      <c r="B806" s="2">
        <f t="shared" si="100"/>
        <v>41106</v>
      </c>
      <c r="C806" s="1">
        <v>9.930555555555555E-2</v>
      </c>
      <c r="D806" s="3">
        <f t="shared" si="96"/>
        <v>41106.099305555559</v>
      </c>
      <c r="E806">
        <v>1.016</v>
      </c>
      <c r="F806" t="s">
        <v>9</v>
      </c>
      <c r="G806">
        <f t="shared" si="101"/>
        <v>1.016</v>
      </c>
      <c r="H806" s="5">
        <f t="shared" si="102"/>
        <v>41106.099305555559</v>
      </c>
      <c r="I806">
        <f t="shared" si="97"/>
        <v>-5</v>
      </c>
      <c r="J806" t="str">
        <f t="shared" si="98"/>
        <v>nc</v>
      </c>
      <c r="K806" t="s">
        <v>25</v>
      </c>
      <c r="L806">
        <f>1</f>
        <v>1</v>
      </c>
      <c r="M806" t="s">
        <v>26</v>
      </c>
      <c r="N806" t="str">
        <f t="shared" si="99"/>
        <v>((select min("ResultID") from "ODM2Core"."Results"),1.016,'07/16/2012 02:23:00',-5,'nc','"provisional"',1,(select "UnitsID" from "ODM2Core"."Units" where "UnitsTypeCV" = 'time' and "UnitsName"='second')),</v>
      </c>
    </row>
    <row r="807" spans="1:14">
      <c r="A807" t="s">
        <v>18</v>
      </c>
      <c r="B807" s="2">
        <f t="shared" si="100"/>
        <v>41106</v>
      </c>
      <c r="C807" s="1">
        <v>9.9999999999999992E-2</v>
      </c>
      <c r="D807" s="3">
        <f t="shared" si="96"/>
        <v>41106.1</v>
      </c>
      <c r="E807">
        <v>1.016</v>
      </c>
      <c r="F807" t="s">
        <v>9</v>
      </c>
      <c r="G807">
        <f t="shared" si="101"/>
        <v>1.016</v>
      </c>
      <c r="H807" s="5">
        <f t="shared" si="102"/>
        <v>41106.1</v>
      </c>
      <c r="I807">
        <f t="shared" si="97"/>
        <v>-5</v>
      </c>
      <c r="J807" t="str">
        <f t="shared" si="98"/>
        <v>nc</v>
      </c>
      <c r="K807" t="s">
        <v>25</v>
      </c>
      <c r="L807">
        <f>1</f>
        <v>1</v>
      </c>
      <c r="M807" t="s">
        <v>26</v>
      </c>
      <c r="N807" t="str">
        <f t="shared" si="99"/>
        <v>((select min("ResultID") from "ODM2Core"."Results"),1.016,'07/16/2012 02:24:00',-5,'nc','"provisional"',1,(select "UnitsID" from "ODM2Core"."Units" where "UnitsTypeCV" = 'time' and "UnitsName"='second')),</v>
      </c>
    </row>
    <row r="808" spans="1:14">
      <c r="A808" t="s">
        <v>18</v>
      </c>
      <c r="B808" s="2">
        <f t="shared" si="100"/>
        <v>41106</v>
      </c>
      <c r="C808" s="1">
        <v>0.10069444444444443</v>
      </c>
      <c r="D808" s="3">
        <f t="shared" si="96"/>
        <v>41106.100694444445</v>
      </c>
      <c r="E808">
        <v>1.016</v>
      </c>
      <c r="F808" t="s">
        <v>9</v>
      </c>
      <c r="G808">
        <f t="shared" si="101"/>
        <v>1.016</v>
      </c>
      <c r="H808" s="5">
        <f t="shared" si="102"/>
        <v>41106.100694444445</v>
      </c>
      <c r="I808">
        <f t="shared" si="97"/>
        <v>-5</v>
      </c>
      <c r="J808" t="str">
        <f t="shared" si="98"/>
        <v>nc</v>
      </c>
      <c r="K808" t="s">
        <v>25</v>
      </c>
      <c r="L808">
        <f>1</f>
        <v>1</v>
      </c>
      <c r="M808" t="s">
        <v>26</v>
      </c>
      <c r="N808" t="str">
        <f t="shared" si="99"/>
        <v>((select min("ResultID") from "ODM2Core"."Results"),1.016,'07/16/2012 02:25:00',-5,'nc','"provisional"',1,(select "UnitsID" from "ODM2Core"."Units" where "UnitsTypeCV" = 'time' and "UnitsName"='second')),</v>
      </c>
    </row>
    <row r="809" spans="1:14">
      <c r="A809" t="s">
        <v>18</v>
      </c>
      <c r="B809" s="2">
        <f t="shared" si="100"/>
        <v>41106</v>
      </c>
      <c r="C809" s="1">
        <v>0.1013888888888889</v>
      </c>
      <c r="D809" s="3">
        <f t="shared" si="96"/>
        <v>41106.101388888892</v>
      </c>
      <c r="E809">
        <v>1.016</v>
      </c>
      <c r="F809" t="s">
        <v>9</v>
      </c>
      <c r="G809">
        <f t="shared" si="101"/>
        <v>1.016</v>
      </c>
      <c r="H809" s="5">
        <f t="shared" si="102"/>
        <v>41106.101388888892</v>
      </c>
      <c r="I809">
        <f t="shared" si="97"/>
        <v>-5</v>
      </c>
      <c r="J809" t="str">
        <f t="shared" si="98"/>
        <v>nc</v>
      </c>
      <c r="K809" t="s">
        <v>25</v>
      </c>
      <c r="L809">
        <f>1</f>
        <v>1</v>
      </c>
      <c r="M809" t="s">
        <v>26</v>
      </c>
      <c r="N809" t="str">
        <f t="shared" si="99"/>
        <v>((select min("ResultID") from "ODM2Core"."Results"),1.016,'07/16/2012 02:26:00',-5,'nc','"provisional"',1,(select "UnitsID" from "ODM2Core"."Units" where "UnitsTypeCV" = 'time' and "UnitsName"='second')),</v>
      </c>
    </row>
    <row r="810" spans="1:14">
      <c r="A810" t="s">
        <v>18</v>
      </c>
      <c r="B810" s="2">
        <f t="shared" si="100"/>
        <v>41106</v>
      </c>
      <c r="C810" s="1">
        <v>0.10208333333333335</v>
      </c>
      <c r="D810" s="3">
        <f t="shared" si="96"/>
        <v>41106.102083333331</v>
      </c>
      <c r="E810">
        <v>1.016</v>
      </c>
      <c r="F810" t="s">
        <v>9</v>
      </c>
      <c r="G810">
        <f t="shared" si="101"/>
        <v>1.016</v>
      </c>
      <c r="H810" s="5">
        <f t="shared" si="102"/>
        <v>41106.102083333331</v>
      </c>
      <c r="I810">
        <f t="shared" si="97"/>
        <v>-5</v>
      </c>
      <c r="J810" t="str">
        <f t="shared" si="98"/>
        <v>nc</v>
      </c>
      <c r="K810" t="s">
        <v>25</v>
      </c>
      <c r="L810">
        <f>1</f>
        <v>1</v>
      </c>
      <c r="M810" t="s">
        <v>26</v>
      </c>
      <c r="N810" t="str">
        <f t="shared" si="99"/>
        <v>((select min("ResultID") from "ODM2Core"."Results"),1.016,'07/16/2012 02:27:00',-5,'nc','"provisional"',1,(select "UnitsID" from "ODM2Core"."Units" where "UnitsTypeCV" = 'time' and "UnitsName"='second')),</v>
      </c>
    </row>
    <row r="811" spans="1:14">
      <c r="A811" t="s">
        <v>18</v>
      </c>
      <c r="B811" s="2">
        <f t="shared" si="100"/>
        <v>41106</v>
      </c>
      <c r="C811" s="1">
        <v>0.10277777777777779</v>
      </c>
      <c r="D811" s="3">
        <f t="shared" si="96"/>
        <v>41106.102777777778</v>
      </c>
      <c r="E811">
        <v>1.016</v>
      </c>
      <c r="F811" t="s">
        <v>9</v>
      </c>
      <c r="G811">
        <f t="shared" si="101"/>
        <v>1.016</v>
      </c>
      <c r="H811" s="5">
        <f t="shared" si="102"/>
        <v>41106.102777777778</v>
      </c>
      <c r="I811">
        <f t="shared" si="97"/>
        <v>-5</v>
      </c>
      <c r="J811" t="str">
        <f t="shared" si="98"/>
        <v>nc</v>
      </c>
      <c r="K811" t="s">
        <v>25</v>
      </c>
      <c r="L811">
        <f>1</f>
        <v>1</v>
      </c>
      <c r="M811" t="s">
        <v>26</v>
      </c>
      <c r="N811" t="str">
        <f t="shared" si="99"/>
        <v>((select min("ResultID") from "ODM2Core"."Results"),1.016,'07/16/2012 02:28:00',-5,'nc','"provisional"',1,(select "UnitsID" from "ODM2Core"."Units" where "UnitsTypeCV" = 'time' and "UnitsName"='second')),</v>
      </c>
    </row>
    <row r="812" spans="1:14">
      <c r="A812" t="s">
        <v>18</v>
      </c>
      <c r="B812" s="2">
        <f t="shared" si="100"/>
        <v>41106</v>
      </c>
      <c r="C812" s="1">
        <v>0.10347222222222223</v>
      </c>
      <c r="D812" s="3">
        <f t="shared" si="96"/>
        <v>41106.103472222225</v>
      </c>
      <c r="E812">
        <v>1.016</v>
      </c>
      <c r="F812" t="s">
        <v>9</v>
      </c>
      <c r="G812">
        <f t="shared" si="101"/>
        <v>1.016</v>
      </c>
      <c r="H812" s="5">
        <f t="shared" si="102"/>
        <v>41106.103472222225</v>
      </c>
      <c r="I812">
        <f t="shared" si="97"/>
        <v>-5</v>
      </c>
      <c r="J812" t="str">
        <f t="shared" si="98"/>
        <v>nc</v>
      </c>
      <c r="K812" t="s">
        <v>25</v>
      </c>
      <c r="L812">
        <f>1</f>
        <v>1</v>
      </c>
      <c r="M812" t="s">
        <v>26</v>
      </c>
      <c r="N812" t="str">
        <f t="shared" si="99"/>
        <v>((select min("ResultID") from "ODM2Core"."Results"),1.016,'07/16/2012 02:29:00',-5,'nc','"provisional"',1,(select "UnitsID" from "ODM2Core"."Units" where "UnitsTypeCV" = 'time' and "UnitsName"='second')),</v>
      </c>
    </row>
    <row r="813" spans="1:14">
      <c r="A813" t="s">
        <v>18</v>
      </c>
      <c r="B813" s="2">
        <f t="shared" si="100"/>
        <v>41106</v>
      </c>
      <c r="C813" s="1">
        <v>0.10416666666666667</v>
      </c>
      <c r="D813" s="3">
        <f t="shared" si="96"/>
        <v>41106.104166666664</v>
      </c>
      <c r="E813">
        <v>1.016</v>
      </c>
      <c r="F813" t="s">
        <v>9</v>
      </c>
      <c r="G813">
        <f t="shared" si="101"/>
        <v>1.016</v>
      </c>
      <c r="H813" s="5">
        <f t="shared" si="102"/>
        <v>41106.104166666664</v>
      </c>
      <c r="I813">
        <f t="shared" si="97"/>
        <v>-5</v>
      </c>
      <c r="J813" t="str">
        <f t="shared" si="98"/>
        <v>nc</v>
      </c>
      <c r="K813" t="s">
        <v>25</v>
      </c>
      <c r="L813">
        <f>1</f>
        <v>1</v>
      </c>
      <c r="M813" t="s">
        <v>26</v>
      </c>
      <c r="N813" t="str">
        <f t="shared" si="99"/>
        <v>((select min("ResultID") from "ODM2Core"."Results"),1.016,'07/16/2012 02:30:00',-5,'nc','"provisional"',1,(select "UnitsID" from "ODM2Core"."Units" where "UnitsTypeCV" = 'time' and "UnitsName"='second')),</v>
      </c>
    </row>
    <row r="814" spans="1:14">
      <c r="A814" t="s">
        <v>18</v>
      </c>
      <c r="B814" s="2">
        <f t="shared" si="100"/>
        <v>41106</v>
      </c>
      <c r="C814" s="1">
        <v>0.10486111111111111</v>
      </c>
      <c r="D814" s="3">
        <f t="shared" si="96"/>
        <v>41106.104861111111</v>
      </c>
      <c r="E814">
        <v>1.016</v>
      </c>
      <c r="F814" t="s">
        <v>9</v>
      </c>
      <c r="G814">
        <f t="shared" si="101"/>
        <v>1.016</v>
      </c>
      <c r="H814" s="5">
        <f t="shared" si="102"/>
        <v>41106.104861111111</v>
      </c>
      <c r="I814">
        <f t="shared" si="97"/>
        <v>-5</v>
      </c>
      <c r="J814" t="str">
        <f t="shared" si="98"/>
        <v>nc</v>
      </c>
      <c r="K814" t="s">
        <v>25</v>
      </c>
      <c r="L814">
        <f>1</f>
        <v>1</v>
      </c>
      <c r="M814" t="s">
        <v>26</v>
      </c>
      <c r="N814" t="str">
        <f t="shared" si="99"/>
        <v>((select min("ResultID") from "ODM2Core"."Results"),1.016,'07/16/2012 02:31:00',-5,'nc','"provisional"',1,(select "UnitsID" from "ODM2Core"."Units" where "UnitsTypeCV" = 'time' and "UnitsName"='second')),</v>
      </c>
    </row>
    <row r="815" spans="1:14">
      <c r="A815" t="s">
        <v>18</v>
      </c>
      <c r="B815" s="2">
        <f t="shared" si="100"/>
        <v>41106</v>
      </c>
      <c r="C815" s="1">
        <v>0.10555555555555556</v>
      </c>
      <c r="D815" s="3">
        <f t="shared" si="96"/>
        <v>41106.105555555558</v>
      </c>
      <c r="E815">
        <v>1.016</v>
      </c>
      <c r="F815" t="s">
        <v>9</v>
      </c>
      <c r="G815">
        <f t="shared" si="101"/>
        <v>1.016</v>
      </c>
      <c r="H815" s="5">
        <f t="shared" si="102"/>
        <v>41106.105555555558</v>
      </c>
      <c r="I815">
        <f t="shared" si="97"/>
        <v>-5</v>
      </c>
      <c r="J815" t="str">
        <f t="shared" si="98"/>
        <v>nc</v>
      </c>
      <c r="K815" t="s">
        <v>25</v>
      </c>
      <c r="L815">
        <f>1</f>
        <v>1</v>
      </c>
      <c r="M815" t="s">
        <v>26</v>
      </c>
      <c r="N815" t="str">
        <f t="shared" si="99"/>
        <v>((select min("ResultID") from "ODM2Core"."Results"),1.016,'07/16/2012 02:32:00',-5,'nc','"provisional"',1,(select "UnitsID" from "ODM2Core"."Units" where "UnitsTypeCV" = 'time' and "UnitsName"='second')),</v>
      </c>
    </row>
    <row r="816" spans="1:14">
      <c r="A816" t="s">
        <v>18</v>
      </c>
      <c r="B816" s="2">
        <f t="shared" si="100"/>
        <v>41106</v>
      </c>
      <c r="C816" s="1">
        <v>0.10625</v>
      </c>
      <c r="D816" s="3">
        <f t="shared" si="96"/>
        <v>41106.106249999997</v>
      </c>
      <c r="E816">
        <v>1.016</v>
      </c>
      <c r="F816" t="s">
        <v>9</v>
      </c>
      <c r="G816">
        <f t="shared" si="101"/>
        <v>1.016</v>
      </c>
      <c r="H816" s="5">
        <f t="shared" si="102"/>
        <v>41106.106249999997</v>
      </c>
      <c r="I816">
        <f t="shared" si="97"/>
        <v>-5</v>
      </c>
      <c r="J816" t="str">
        <f t="shared" si="98"/>
        <v>nc</v>
      </c>
      <c r="K816" t="s">
        <v>25</v>
      </c>
      <c r="L816">
        <f>1</f>
        <v>1</v>
      </c>
      <c r="M816" t="s">
        <v>26</v>
      </c>
      <c r="N816" t="str">
        <f t="shared" si="99"/>
        <v>((select min("ResultID") from "ODM2Core"."Results"),1.016,'07/16/2012 02:33:00',-5,'nc','"provisional"',1,(select "UnitsID" from "ODM2Core"."Units" where "UnitsTypeCV" = 'time' and "UnitsName"='second')),</v>
      </c>
    </row>
    <row r="817" spans="1:14">
      <c r="A817" t="s">
        <v>18</v>
      </c>
      <c r="B817" s="2">
        <f t="shared" si="100"/>
        <v>41106</v>
      </c>
      <c r="C817" s="1">
        <v>0.10694444444444444</v>
      </c>
      <c r="D817" s="3">
        <f t="shared" si="96"/>
        <v>41106.106944444444</v>
      </c>
      <c r="E817">
        <v>1.016</v>
      </c>
      <c r="F817" t="s">
        <v>9</v>
      </c>
      <c r="G817">
        <f t="shared" si="101"/>
        <v>1.016</v>
      </c>
      <c r="H817" s="5">
        <f t="shared" si="102"/>
        <v>41106.106944444444</v>
      </c>
      <c r="I817">
        <f t="shared" si="97"/>
        <v>-5</v>
      </c>
      <c r="J817" t="str">
        <f t="shared" si="98"/>
        <v>nc</v>
      </c>
      <c r="K817" t="s">
        <v>25</v>
      </c>
      <c r="L817">
        <f>1</f>
        <v>1</v>
      </c>
      <c r="M817" t="s">
        <v>26</v>
      </c>
      <c r="N817" t="str">
        <f t="shared" si="99"/>
        <v>((select min("ResultID") from "ODM2Core"."Results"),1.016,'07/16/2012 02:34:00',-5,'nc','"provisional"',1,(select "UnitsID" from "ODM2Core"."Units" where "UnitsTypeCV" = 'time' and "UnitsName"='second')),</v>
      </c>
    </row>
    <row r="818" spans="1:14">
      <c r="A818" t="s">
        <v>18</v>
      </c>
      <c r="B818" s="2">
        <f t="shared" si="100"/>
        <v>41106</v>
      </c>
      <c r="C818" s="1">
        <v>0.1076388888888889</v>
      </c>
      <c r="D818" s="3">
        <f t="shared" si="96"/>
        <v>41106.107638888891</v>
      </c>
      <c r="E818">
        <v>1.27</v>
      </c>
      <c r="F818" t="s">
        <v>9</v>
      </c>
      <c r="G818">
        <f t="shared" si="101"/>
        <v>1.27</v>
      </c>
      <c r="H818" s="5">
        <f t="shared" si="102"/>
        <v>41106.107638888891</v>
      </c>
      <c r="I818">
        <f t="shared" si="97"/>
        <v>-5</v>
      </c>
      <c r="J818" t="str">
        <f t="shared" si="98"/>
        <v>nc</v>
      </c>
      <c r="K818" t="s">
        <v>25</v>
      </c>
      <c r="L818">
        <f>1</f>
        <v>1</v>
      </c>
      <c r="M818" t="s">
        <v>26</v>
      </c>
      <c r="N818" t="str">
        <f t="shared" si="99"/>
        <v>((select min("ResultID") from "ODM2Core"."Results"),1.27,'07/16/2012 02:35:00',-5,'nc','"provisional"',1,(select "UnitsID" from "ODM2Core"."Units" where "UnitsTypeCV" = 'time' and "UnitsName"='second')),</v>
      </c>
    </row>
    <row r="819" spans="1:14">
      <c r="A819" t="s">
        <v>18</v>
      </c>
      <c r="B819" s="2">
        <f t="shared" si="100"/>
        <v>41106</v>
      </c>
      <c r="C819" s="1">
        <v>0.10833333333333334</v>
      </c>
      <c r="D819" s="3">
        <f t="shared" si="96"/>
        <v>41106.10833333333</v>
      </c>
      <c r="E819">
        <v>1.27</v>
      </c>
      <c r="F819" t="s">
        <v>9</v>
      </c>
      <c r="G819">
        <f t="shared" si="101"/>
        <v>1.27</v>
      </c>
      <c r="H819" s="5">
        <f t="shared" si="102"/>
        <v>41106.10833333333</v>
      </c>
      <c r="I819">
        <f t="shared" si="97"/>
        <v>-5</v>
      </c>
      <c r="J819" t="str">
        <f t="shared" si="98"/>
        <v>nc</v>
      </c>
      <c r="K819" t="s">
        <v>25</v>
      </c>
      <c r="L819">
        <f>1</f>
        <v>1</v>
      </c>
      <c r="M819" t="s">
        <v>26</v>
      </c>
      <c r="N819" t="str">
        <f t="shared" si="99"/>
        <v>((select min("ResultID") from "ODM2Core"."Results"),1.27,'07/16/2012 02:36:00',-5,'nc','"provisional"',1,(select "UnitsID" from "ODM2Core"."Units" where "UnitsTypeCV" = 'time' and "UnitsName"='second')),</v>
      </c>
    </row>
    <row r="820" spans="1:14">
      <c r="A820" t="s">
        <v>18</v>
      </c>
      <c r="B820" s="2">
        <f t="shared" si="100"/>
        <v>41106</v>
      </c>
      <c r="C820" s="1">
        <v>0.10902777777777778</v>
      </c>
      <c r="D820" s="3">
        <f t="shared" si="96"/>
        <v>41106.109027777777</v>
      </c>
      <c r="E820">
        <v>1.27</v>
      </c>
      <c r="F820" t="s">
        <v>9</v>
      </c>
      <c r="G820">
        <f t="shared" si="101"/>
        <v>1.27</v>
      </c>
      <c r="H820" s="5">
        <f t="shared" si="102"/>
        <v>41106.109027777777</v>
      </c>
      <c r="I820">
        <f t="shared" si="97"/>
        <v>-5</v>
      </c>
      <c r="J820" t="str">
        <f t="shared" si="98"/>
        <v>nc</v>
      </c>
      <c r="K820" t="s">
        <v>25</v>
      </c>
      <c r="L820">
        <f>1</f>
        <v>1</v>
      </c>
      <c r="M820" t="s">
        <v>26</v>
      </c>
      <c r="N820" t="str">
        <f t="shared" si="99"/>
        <v>((select min("ResultID") from "ODM2Core"."Results"),1.27,'07/16/2012 02:37:00',-5,'nc','"provisional"',1,(select "UnitsID" from "ODM2Core"."Units" where "UnitsTypeCV" = 'time' and "UnitsName"='second')),</v>
      </c>
    </row>
    <row r="821" spans="1:14">
      <c r="A821" t="s">
        <v>18</v>
      </c>
      <c r="B821" s="2">
        <f t="shared" si="100"/>
        <v>41106</v>
      </c>
      <c r="C821" s="1">
        <v>0.10972222222222222</v>
      </c>
      <c r="D821" s="3">
        <f t="shared" si="96"/>
        <v>41106.109722222223</v>
      </c>
      <c r="E821">
        <v>1.27</v>
      </c>
      <c r="F821" t="s">
        <v>9</v>
      </c>
      <c r="G821">
        <f t="shared" si="101"/>
        <v>1.27</v>
      </c>
      <c r="H821" s="5">
        <f t="shared" si="102"/>
        <v>41106.109722222223</v>
      </c>
      <c r="I821">
        <f t="shared" si="97"/>
        <v>-5</v>
      </c>
      <c r="J821" t="str">
        <f t="shared" si="98"/>
        <v>nc</v>
      </c>
      <c r="K821" t="s">
        <v>25</v>
      </c>
      <c r="L821">
        <f>1</f>
        <v>1</v>
      </c>
      <c r="M821" t="s">
        <v>26</v>
      </c>
      <c r="N821" t="str">
        <f t="shared" si="99"/>
        <v>((select min("ResultID") from "ODM2Core"."Results"),1.27,'07/16/2012 02:38:00',-5,'nc','"provisional"',1,(select "UnitsID" from "ODM2Core"."Units" where "UnitsTypeCV" = 'time' and "UnitsName"='second')),</v>
      </c>
    </row>
    <row r="822" spans="1:14">
      <c r="A822" t="s">
        <v>18</v>
      </c>
      <c r="B822" s="2">
        <f t="shared" si="100"/>
        <v>41106</v>
      </c>
      <c r="C822" s="1">
        <v>0.11041666666666666</v>
      </c>
      <c r="D822" s="3">
        <f t="shared" si="96"/>
        <v>41106.11041666667</v>
      </c>
      <c r="E822">
        <v>1.27</v>
      </c>
      <c r="F822" t="s">
        <v>9</v>
      </c>
      <c r="G822">
        <f t="shared" si="101"/>
        <v>1.27</v>
      </c>
      <c r="H822" s="5">
        <f t="shared" si="102"/>
        <v>41106.11041666667</v>
      </c>
      <c r="I822">
        <f t="shared" si="97"/>
        <v>-5</v>
      </c>
      <c r="J822" t="str">
        <f t="shared" si="98"/>
        <v>nc</v>
      </c>
      <c r="K822" t="s">
        <v>25</v>
      </c>
      <c r="L822">
        <f>1</f>
        <v>1</v>
      </c>
      <c r="M822" t="s">
        <v>26</v>
      </c>
      <c r="N822" t="str">
        <f t="shared" si="99"/>
        <v>((select min("ResultID") from "ODM2Core"."Results"),1.27,'07/16/2012 02:39:00',-5,'nc','"provisional"',1,(select "UnitsID" from "ODM2Core"."Units" where "UnitsTypeCV" = 'time' and "UnitsName"='second')),</v>
      </c>
    </row>
    <row r="823" spans="1:14">
      <c r="A823" t="s">
        <v>18</v>
      </c>
      <c r="B823" s="2">
        <f t="shared" si="100"/>
        <v>41106</v>
      </c>
      <c r="C823" s="1">
        <v>0.1111111111111111</v>
      </c>
      <c r="D823" s="3">
        <f t="shared" si="96"/>
        <v>41106.111111111109</v>
      </c>
      <c r="E823">
        <v>1.27</v>
      </c>
      <c r="F823" t="s">
        <v>9</v>
      </c>
      <c r="G823">
        <f t="shared" si="101"/>
        <v>1.27</v>
      </c>
      <c r="H823" s="5">
        <f t="shared" si="102"/>
        <v>41106.111111111109</v>
      </c>
      <c r="I823">
        <f t="shared" si="97"/>
        <v>-5</v>
      </c>
      <c r="J823" t="str">
        <f t="shared" si="98"/>
        <v>nc</v>
      </c>
      <c r="K823" t="s">
        <v>25</v>
      </c>
      <c r="L823">
        <f>1</f>
        <v>1</v>
      </c>
      <c r="M823" t="s">
        <v>26</v>
      </c>
      <c r="N823" t="str">
        <f t="shared" si="99"/>
        <v>((select min("ResultID") from "ODM2Core"."Results"),1.27,'07/16/2012 02:40:00',-5,'nc','"provisional"',1,(select "UnitsID" from "ODM2Core"."Units" where "UnitsTypeCV" = 'time' and "UnitsName"='second')),</v>
      </c>
    </row>
    <row r="824" spans="1:14">
      <c r="A824" t="s">
        <v>18</v>
      </c>
      <c r="B824" s="2">
        <f t="shared" si="100"/>
        <v>41106</v>
      </c>
      <c r="C824" s="1">
        <v>0.11180555555555556</v>
      </c>
      <c r="D824" s="3">
        <f t="shared" si="96"/>
        <v>41106.111805555556</v>
      </c>
      <c r="E824">
        <v>1.27</v>
      </c>
      <c r="F824" t="s">
        <v>9</v>
      </c>
      <c r="G824">
        <f t="shared" si="101"/>
        <v>1.27</v>
      </c>
      <c r="H824" s="5">
        <f t="shared" si="102"/>
        <v>41106.111805555556</v>
      </c>
      <c r="I824">
        <f t="shared" si="97"/>
        <v>-5</v>
      </c>
      <c r="J824" t="str">
        <f t="shared" si="98"/>
        <v>nc</v>
      </c>
      <c r="K824" t="s">
        <v>25</v>
      </c>
      <c r="L824">
        <f>1</f>
        <v>1</v>
      </c>
      <c r="M824" t="s">
        <v>26</v>
      </c>
      <c r="N824" t="str">
        <f t="shared" si="99"/>
        <v>((select min("ResultID") from "ODM2Core"."Results"),1.27,'07/16/2012 02:41:00',-5,'nc','"provisional"',1,(select "UnitsID" from "ODM2Core"."Units" where "UnitsTypeCV" = 'time' and "UnitsName"='second')),</v>
      </c>
    </row>
    <row r="825" spans="1:14">
      <c r="A825" t="s">
        <v>18</v>
      </c>
      <c r="B825" s="2">
        <f t="shared" si="100"/>
        <v>41106</v>
      </c>
      <c r="C825" s="1">
        <v>0.1125</v>
      </c>
      <c r="D825" s="3">
        <f t="shared" si="96"/>
        <v>41106.112500000003</v>
      </c>
      <c r="E825">
        <v>1.27</v>
      </c>
      <c r="F825" t="s">
        <v>9</v>
      </c>
      <c r="G825">
        <f t="shared" si="101"/>
        <v>1.27</v>
      </c>
      <c r="H825" s="5">
        <f t="shared" si="102"/>
        <v>41106.112500000003</v>
      </c>
      <c r="I825">
        <f t="shared" si="97"/>
        <v>-5</v>
      </c>
      <c r="J825" t="str">
        <f t="shared" si="98"/>
        <v>nc</v>
      </c>
      <c r="K825" t="s">
        <v>25</v>
      </c>
      <c r="L825">
        <f>1</f>
        <v>1</v>
      </c>
      <c r="M825" t="s">
        <v>26</v>
      </c>
      <c r="N825" t="str">
        <f t="shared" si="99"/>
        <v>((select min("ResultID") from "ODM2Core"."Results"),1.27,'07/16/2012 02:42:00',-5,'nc','"provisional"',1,(select "UnitsID" from "ODM2Core"."Units" where "UnitsTypeCV" = 'time' and "UnitsName"='second')),</v>
      </c>
    </row>
    <row r="826" spans="1:14">
      <c r="A826" t="s">
        <v>18</v>
      </c>
      <c r="B826" s="2">
        <f t="shared" si="100"/>
        <v>41106</v>
      </c>
      <c r="C826" s="1">
        <v>0.11319444444444444</v>
      </c>
      <c r="D826" s="3">
        <f t="shared" si="96"/>
        <v>41106.113194444442</v>
      </c>
      <c r="E826">
        <v>1.27</v>
      </c>
      <c r="F826" t="s">
        <v>9</v>
      </c>
      <c r="G826">
        <f t="shared" si="101"/>
        <v>1.27</v>
      </c>
      <c r="H826" s="5">
        <f t="shared" si="102"/>
        <v>41106.113194444442</v>
      </c>
      <c r="I826">
        <f t="shared" si="97"/>
        <v>-5</v>
      </c>
      <c r="J826" t="str">
        <f t="shared" si="98"/>
        <v>nc</v>
      </c>
      <c r="K826" t="s">
        <v>25</v>
      </c>
      <c r="L826">
        <f>1</f>
        <v>1</v>
      </c>
      <c r="M826" t="s">
        <v>26</v>
      </c>
      <c r="N826" t="str">
        <f t="shared" si="99"/>
        <v>((select min("ResultID") from "ODM2Core"."Results"),1.27,'07/16/2012 02:43:00',-5,'nc','"provisional"',1,(select "UnitsID" from "ODM2Core"."Units" where "UnitsTypeCV" = 'time' and "UnitsName"='second')),</v>
      </c>
    </row>
    <row r="827" spans="1:14">
      <c r="A827" t="s">
        <v>18</v>
      </c>
      <c r="B827" s="2">
        <f t="shared" si="100"/>
        <v>41106</v>
      </c>
      <c r="C827" s="1">
        <v>0.11388888888888889</v>
      </c>
      <c r="D827" s="3">
        <f t="shared" si="96"/>
        <v>41106.113888888889</v>
      </c>
      <c r="E827">
        <v>1.27</v>
      </c>
      <c r="F827" t="s">
        <v>9</v>
      </c>
      <c r="G827">
        <f t="shared" si="101"/>
        <v>1.27</v>
      </c>
      <c r="H827" s="5">
        <f t="shared" si="102"/>
        <v>41106.113888888889</v>
      </c>
      <c r="I827">
        <f t="shared" si="97"/>
        <v>-5</v>
      </c>
      <c r="J827" t="str">
        <f t="shared" si="98"/>
        <v>nc</v>
      </c>
      <c r="K827" t="s">
        <v>25</v>
      </c>
      <c r="L827">
        <f>1</f>
        <v>1</v>
      </c>
      <c r="M827" t="s">
        <v>26</v>
      </c>
      <c r="N827" t="str">
        <f t="shared" si="99"/>
        <v>((select min("ResultID") from "ODM2Core"."Results"),1.27,'07/16/2012 02:44:00',-5,'nc','"provisional"',1,(select "UnitsID" from "ODM2Core"."Units" where "UnitsTypeCV" = 'time' and "UnitsName"='second')),</v>
      </c>
    </row>
    <row r="828" spans="1:14">
      <c r="A828" t="s">
        <v>18</v>
      </c>
      <c r="B828" s="2">
        <f t="shared" si="100"/>
        <v>41106</v>
      </c>
      <c r="C828" s="1">
        <v>0.11458333333333333</v>
      </c>
      <c r="D828" s="3">
        <f t="shared" si="96"/>
        <v>41106.114583333336</v>
      </c>
      <c r="E828">
        <v>1.27</v>
      </c>
      <c r="F828" t="s">
        <v>9</v>
      </c>
      <c r="G828">
        <f t="shared" si="101"/>
        <v>1.27</v>
      </c>
      <c r="H828" s="5">
        <f t="shared" si="102"/>
        <v>41106.114583333336</v>
      </c>
      <c r="I828">
        <f t="shared" si="97"/>
        <v>-5</v>
      </c>
      <c r="J828" t="str">
        <f t="shared" si="98"/>
        <v>nc</v>
      </c>
      <c r="K828" t="s">
        <v>25</v>
      </c>
      <c r="L828">
        <f>1</f>
        <v>1</v>
      </c>
      <c r="M828" t="s">
        <v>26</v>
      </c>
      <c r="N828" t="str">
        <f t="shared" si="99"/>
        <v>((select min("ResultID") from "ODM2Core"."Results"),1.27,'07/16/2012 02:45:00',-5,'nc','"provisional"',1,(select "UnitsID" from "ODM2Core"."Units" where "UnitsTypeCV" = 'time' and "UnitsName"='second')),</v>
      </c>
    </row>
    <row r="829" spans="1:14">
      <c r="A829" t="s">
        <v>18</v>
      </c>
      <c r="B829" s="2">
        <f t="shared" si="100"/>
        <v>41106</v>
      </c>
      <c r="C829" s="1">
        <v>0.11527777777777777</v>
      </c>
      <c r="D829" s="3">
        <f t="shared" si="96"/>
        <v>41106.115277777775</v>
      </c>
      <c r="E829">
        <v>1.27</v>
      </c>
      <c r="F829" t="s">
        <v>9</v>
      </c>
      <c r="G829">
        <f t="shared" si="101"/>
        <v>1.27</v>
      </c>
      <c r="H829" s="5">
        <f t="shared" si="102"/>
        <v>41106.115277777775</v>
      </c>
      <c r="I829">
        <f t="shared" si="97"/>
        <v>-5</v>
      </c>
      <c r="J829" t="str">
        <f t="shared" si="98"/>
        <v>nc</v>
      </c>
      <c r="K829" t="s">
        <v>25</v>
      </c>
      <c r="L829">
        <f>1</f>
        <v>1</v>
      </c>
      <c r="M829" t="s">
        <v>26</v>
      </c>
      <c r="N829" t="str">
        <f t="shared" si="99"/>
        <v>((select min("ResultID") from "ODM2Core"."Results"),1.27,'07/16/2012 02:46:00',-5,'nc','"provisional"',1,(select "UnitsID" from "ODM2Core"."Units" where "UnitsTypeCV" = 'time' and "UnitsName"='second')),</v>
      </c>
    </row>
    <row r="830" spans="1:14">
      <c r="A830" t="s">
        <v>18</v>
      </c>
      <c r="B830" s="2">
        <f t="shared" si="100"/>
        <v>41106</v>
      </c>
      <c r="C830" s="1">
        <v>0.11597222222222221</v>
      </c>
      <c r="D830" s="3">
        <f t="shared" si="96"/>
        <v>41106.115972222222</v>
      </c>
      <c r="E830">
        <v>1.27</v>
      </c>
      <c r="F830" t="s">
        <v>9</v>
      </c>
      <c r="G830">
        <f t="shared" si="101"/>
        <v>1.27</v>
      </c>
      <c r="H830" s="5">
        <f t="shared" si="102"/>
        <v>41106.115972222222</v>
      </c>
      <c r="I830">
        <f t="shared" si="97"/>
        <v>-5</v>
      </c>
      <c r="J830" t="str">
        <f t="shared" si="98"/>
        <v>nc</v>
      </c>
      <c r="K830" t="s">
        <v>25</v>
      </c>
      <c r="L830">
        <f>1</f>
        <v>1</v>
      </c>
      <c r="M830" t="s">
        <v>26</v>
      </c>
      <c r="N830" t="str">
        <f t="shared" si="99"/>
        <v>((select min("ResultID") from "ODM2Core"."Results"),1.27,'07/16/2012 02:47:00',-5,'nc','"provisional"',1,(select "UnitsID" from "ODM2Core"."Units" where "UnitsTypeCV" = 'time' and "UnitsName"='second')),</v>
      </c>
    </row>
    <row r="831" spans="1:14">
      <c r="A831" t="s">
        <v>18</v>
      </c>
      <c r="B831" s="2">
        <f t="shared" si="100"/>
        <v>41106</v>
      </c>
      <c r="C831" s="1">
        <v>0.11666666666666665</v>
      </c>
      <c r="D831" s="3">
        <f t="shared" si="96"/>
        <v>41106.116666666669</v>
      </c>
      <c r="E831">
        <v>1.27</v>
      </c>
      <c r="F831" t="s">
        <v>9</v>
      </c>
      <c r="G831">
        <f t="shared" si="101"/>
        <v>1.27</v>
      </c>
      <c r="H831" s="5">
        <f t="shared" si="102"/>
        <v>41106.116666666669</v>
      </c>
      <c r="I831">
        <f t="shared" si="97"/>
        <v>-5</v>
      </c>
      <c r="J831" t="str">
        <f t="shared" si="98"/>
        <v>nc</v>
      </c>
      <c r="K831" t="s">
        <v>25</v>
      </c>
      <c r="L831">
        <f>1</f>
        <v>1</v>
      </c>
      <c r="M831" t="s">
        <v>26</v>
      </c>
      <c r="N831" t="str">
        <f t="shared" si="99"/>
        <v>((select min("ResultID") from "ODM2Core"."Results"),1.27,'07/16/2012 02:48:00',-5,'nc','"provisional"',1,(select "UnitsID" from "ODM2Core"."Units" where "UnitsTypeCV" = 'time' and "UnitsName"='second')),</v>
      </c>
    </row>
    <row r="832" spans="1:14">
      <c r="A832" t="s">
        <v>18</v>
      </c>
      <c r="B832" s="2">
        <f t="shared" si="100"/>
        <v>41106</v>
      </c>
      <c r="C832" s="1">
        <v>0.1173611111111111</v>
      </c>
      <c r="D832" s="3">
        <f t="shared" si="96"/>
        <v>41106.117361111108</v>
      </c>
      <c r="E832">
        <v>1.27</v>
      </c>
      <c r="F832" t="s">
        <v>9</v>
      </c>
      <c r="G832">
        <f t="shared" si="101"/>
        <v>1.27</v>
      </c>
      <c r="H832" s="5">
        <f t="shared" si="102"/>
        <v>41106.117361111108</v>
      </c>
      <c r="I832">
        <f t="shared" si="97"/>
        <v>-5</v>
      </c>
      <c r="J832" t="str">
        <f t="shared" si="98"/>
        <v>nc</v>
      </c>
      <c r="K832" t="s">
        <v>25</v>
      </c>
      <c r="L832">
        <f>1</f>
        <v>1</v>
      </c>
      <c r="M832" t="s">
        <v>26</v>
      </c>
      <c r="N832" t="str">
        <f t="shared" si="99"/>
        <v>((select min("ResultID") from "ODM2Core"."Results"),1.27,'07/16/2012 02:49:00',-5,'nc','"provisional"',1,(select "UnitsID" from "ODM2Core"."Units" where "UnitsTypeCV" = 'time' and "UnitsName"='second')),</v>
      </c>
    </row>
    <row r="833" spans="1:14">
      <c r="A833" t="s">
        <v>18</v>
      </c>
      <c r="B833" s="2">
        <f t="shared" si="100"/>
        <v>41106</v>
      </c>
      <c r="C833" s="1">
        <v>0.11805555555555557</v>
      </c>
      <c r="D833" s="3">
        <f t="shared" si="96"/>
        <v>41106.118055555555</v>
      </c>
      <c r="E833">
        <v>1.27</v>
      </c>
      <c r="F833" t="s">
        <v>9</v>
      </c>
      <c r="G833">
        <f t="shared" si="101"/>
        <v>1.27</v>
      </c>
      <c r="H833" s="5">
        <f t="shared" si="102"/>
        <v>41106.118055555555</v>
      </c>
      <c r="I833">
        <f t="shared" si="97"/>
        <v>-5</v>
      </c>
      <c r="J833" t="str">
        <f t="shared" si="98"/>
        <v>nc</v>
      </c>
      <c r="K833" t="s">
        <v>25</v>
      </c>
      <c r="L833">
        <f>1</f>
        <v>1</v>
      </c>
      <c r="M833" t="s">
        <v>26</v>
      </c>
      <c r="N833" t="str">
        <f t="shared" si="99"/>
        <v>((select min("ResultID") from "ODM2Core"."Results"),1.27,'07/16/2012 02:50:00',-5,'nc','"provisional"',1,(select "UnitsID" from "ODM2Core"."Units" where "UnitsTypeCV" = 'time' and "UnitsName"='second')),</v>
      </c>
    </row>
    <row r="834" spans="1:14">
      <c r="A834" t="s">
        <v>18</v>
      </c>
      <c r="B834" s="2">
        <f t="shared" si="100"/>
        <v>41106</v>
      </c>
      <c r="C834" s="1">
        <v>0.11875000000000001</v>
      </c>
      <c r="D834" s="3">
        <f t="shared" si="96"/>
        <v>41106.118750000001</v>
      </c>
      <c r="E834">
        <v>1.27</v>
      </c>
      <c r="F834" t="s">
        <v>9</v>
      </c>
      <c r="G834">
        <f t="shared" si="101"/>
        <v>1.27</v>
      </c>
      <c r="H834" s="5">
        <f t="shared" si="102"/>
        <v>41106.118750000001</v>
      </c>
      <c r="I834">
        <f t="shared" si="97"/>
        <v>-5</v>
      </c>
      <c r="J834" t="str">
        <f t="shared" si="98"/>
        <v>nc</v>
      </c>
      <c r="K834" t="s">
        <v>25</v>
      </c>
      <c r="L834">
        <f>1</f>
        <v>1</v>
      </c>
      <c r="M834" t="s">
        <v>26</v>
      </c>
      <c r="N834" t="str">
        <f t="shared" si="99"/>
        <v>((select min("ResultID") from "ODM2Core"."Results"),1.27,'07/16/2012 02:51:00',-5,'nc','"provisional"',1,(select "UnitsID" from "ODM2Core"."Units" where "UnitsTypeCV" = 'time' and "UnitsName"='second')),</v>
      </c>
    </row>
    <row r="835" spans="1:14">
      <c r="A835" t="s">
        <v>18</v>
      </c>
      <c r="B835" s="2">
        <f t="shared" si="100"/>
        <v>41106</v>
      </c>
      <c r="C835" s="1">
        <v>0.11944444444444445</v>
      </c>
      <c r="D835" s="3">
        <f t="shared" si="96"/>
        <v>41106.119444444441</v>
      </c>
      <c r="E835">
        <v>1.27</v>
      </c>
      <c r="F835" t="s">
        <v>9</v>
      </c>
      <c r="G835">
        <f t="shared" si="101"/>
        <v>1.27</v>
      </c>
      <c r="H835" s="5">
        <f t="shared" si="102"/>
        <v>41106.119444444441</v>
      </c>
      <c r="I835">
        <f t="shared" si="97"/>
        <v>-5</v>
      </c>
      <c r="J835" t="str">
        <f t="shared" si="98"/>
        <v>nc</v>
      </c>
      <c r="K835" t="s">
        <v>25</v>
      </c>
      <c r="L835">
        <f>1</f>
        <v>1</v>
      </c>
      <c r="M835" t="s">
        <v>26</v>
      </c>
      <c r="N835" t="str">
        <f t="shared" si="99"/>
        <v>((select min("ResultID") from "ODM2Core"."Results"),1.27,'07/16/2012 02:52:00',-5,'nc','"provisional"',1,(select "UnitsID" from "ODM2Core"."Units" where "UnitsTypeCV" = 'time' and "UnitsName"='second')),</v>
      </c>
    </row>
    <row r="836" spans="1:14">
      <c r="A836" t="s">
        <v>18</v>
      </c>
      <c r="B836" s="2">
        <f t="shared" si="100"/>
        <v>41106</v>
      </c>
      <c r="C836" s="1">
        <v>0.12013888888888889</v>
      </c>
      <c r="D836" s="3">
        <f t="shared" si="96"/>
        <v>41106.120138888888</v>
      </c>
      <c r="E836">
        <v>1.27</v>
      </c>
      <c r="F836" t="s">
        <v>9</v>
      </c>
      <c r="G836">
        <f t="shared" si="101"/>
        <v>1.27</v>
      </c>
      <c r="H836" s="5">
        <f t="shared" si="102"/>
        <v>41106.120138888888</v>
      </c>
      <c r="I836">
        <f t="shared" si="97"/>
        <v>-5</v>
      </c>
      <c r="J836" t="str">
        <f t="shared" si="98"/>
        <v>nc</v>
      </c>
      <c r="K836" t="s">
        <v>25</v>
      </c>
      <c r="L836">
        <f>1</f>
        <v>1</v>
      </c>
      <c r="M836" t="s">
        <v>26</v>
      </c>
      <c r="N836" t="str">
        <f t="shared" si="99"/>
        <v>((select min("ResultID") from "ODM2Core"."Results"),1.27,'07/16/2012 02:53:00',-5,'nc','"provisional"',1,(select "UnitsID" from "ODM2Core"."Units" where "UnitsTypeCV" = 'time' and "UnitsName"='second')),</v>
      </c>
    </row>
    <row r="837" spans="1:14">
      <c r="A837" t="s">
        <v>18</v>
      </c>
      <c r="B837" s="2">
        <f t="shared" si="100"/>
        <v>41106</v>
      </c>
      <c r="C837" s="1">
        <v>0.12083333333333333</v>
      </c>
      <c r="D837" s="3">
        <f t="shared" ref="D837:D900" si="103">B837+C837</f>
        <v>41106.120833333334</v>
      </c>
      <c r="E837">
        <v>1.27</v>
      </c>
      <c r="F837" t="s">
        <v>9</v>
      </c>
      <c r="G837">
        <f t="shared" si="101"/>
        <v>1.27</v>
      </c>
      <c r="H837" s="5">
        <f t="shared" si="102"/>
        <v>41106.120833333334</v>
      </c>
      <c r="I837">
        <f t="shared" ref="I837:I900" si="104">-5</f>
        <v>-5</v>
      </c>
      <c r="J837" t="str">
        <f t="shared" ref="J837:J900" si="105">"nc"</f>
        <v>nc</v>
      </c>
      <c r="K837" t="s">
        <v>25</v>
      </c>
      <c r="L837">
        <f>1</f>
        <v>1</v>
      </c>
      <c r="M837" t="s">
        <v>26</v>
      </c>
      <c r="N837" t="str">
        <f t="shared" ref="N837:N900" si="106">CONCATENATE("(",F837,",",G837,",","'",TEXT(H837,"MM/DD/YYYY HH:MM:SS"),"'",",",I837,",",,"'",J837,"'",",","'",K837,"'",",",L837,",",M837,"),")</f>
        <v>((select min("ResultID") from "ODM2Core"."Results"),1.27,'07/16/2012 02:54:00',-5,'nc','"provisional"',1,(select "UnitsID" from "ODM2Core"."Units" where "UnitsTypeCV" = 'time' and "UnitsName"='second')),</v>
      </c>
    </row>
    <row r="838" spans="1:14">
      <c r="A838" t="s">
        <v>18</v>
      </c>
      <c r="B838" s="2">
        <f t="shared" si="100"/>
        <v>41106</v>
      </c>
      <c r="C838" s="1">
        <v>0.12152777777777778</v>
      </c>
      <c r="D838" s="3">
        <f t="shared" si="103"/>
        <v>41106.121527777781</v>
      </c>
      <c r="E838">
        <v>1.27</v>
      </c>
      <c r="F838" t="s">
        <v>9</v>
      </c>
      <c r="G838">
        <f t="shared" si="101"/>
        <v>1.27</v>
      </c>
      <c r="H838" s="5">
        <f t="shared" si="102"/>
        <v>41106.121527777781</v>
      </c>
      <c r="I838">
        <f t="shared" si="104"/>
        <v>-5</v>
      </c>
      <c r="J838" t="str">
        <f t="shared" si="105"/>
        <v>nc</v>
      </c>
      <c r="K838" t="s">
        <v>25</v>
      </c>
      <c r="L838">
        <f>1</f>
        <v>1</v>
      </c>
      <c r="M838" t="s">
        <v>26</v>
      </c>
      <c r="N838" t="str">
        <f t="shared" si="106"/>
        <v>((select min("ResultID") from "ODM2Core"."Results"),1.27,'07/16/2012 02:55:00',-5,'nc','"provisional"',1,(select "UnitsID" from "ODM2Core"."Units" where "UnitsTypeCV" = 'time' and "UnitsName"='second')),</v>
      </c>
    </row>
    <row r="839" spans="1:14">
      <c r="A839" t="s">
        <v>18</v>
      </c>
      <c r="B839" s="2">
        <f t="shared" si="100"/>
        <v>41106</v>
      </c>
      <c r="C839" s="1">
        <v>0.12222222222222223</v>
      </c>
      <c r="D839" s="3">
        <f t="shared" si="103"/>
        <v>41106.12222222222</v>
      </c>
      <c r="E839">
        <v>1.27</v>
      </c>
      <c r="F839" t="s">
        <v>9</v>
      </c>
      <c r="G839">
        <f t="shared" si="101"/>
        <v>1.27</v>
      </c>
      <c r="H839" s="5">
        <f t="shared" si="102"/>
        <v>41106.12222222222</v>
      </c>
      <c r="I839">
        <f t="shared" si="104"/>
        <v>-5</v>
      </c>
      <c r="J839" t="str">
        <f t="shared" si="105"/>
        <v>nc</v>
      </c>
      <c r="K839" t="s">
        <v>25</v>
      </c>
      <c r="L839">
        <f>1</f>
        <v>1</v>
      </c>
      <c r="M839" t="s">
        <v>26</v>
      </c>
      <c r="N839" t="str">
        <f t="shared" si="106"/>
        <v>((select min("ResultID") from "ODM2Core"."Results"),1.27,'07/16/2012 02:56:00',-5,'nc','"provisional"',1,(select "UnitsID" from "ODM2Core"."Units" where "UnitsTypeCV" = 'time' and "UnitsName"='second')),</v>
      </c>
    </row>
    <row r="840" spans="1:14">
      <c r="A840" t="s">
        <v>18</v>
      </c>
      <c r="B840" s="2">
        <f t="shared" si="100"/>
        <v>41106</v>
      </c>
      <c r="C840" s="1">
        <v>0.12291666666666667</v>
      </c>
      <c r="D840" s="3">
        <f t="shared" si="103"/>
        <v>41106.122916666667</v>
      </c>
      <c r="E840">
        <v>1.27</v>
      </c>
      <c r="F840" t="s">
        <v>9</v>
      </c>
      <c r="G840">
        <f t="shared" si="101"/>
        <v>1.27</v>
      </c>
      <c r="H840" s="5">
        <f t="shared" si="102"/>
        <v>41106.122916666667</v>
      </c>
      <c r="I840">
        <f t="shared" si="104"/>
        <v>-5</v>
      </c>
      <c r="J840" t="str">
        <f t="shared" si="105"/>
        <v>nc</v>
      </c>
      <c r="K840" t="s">
        <v>25</v>
      </c>
      <c r="L840">
        <f>1</f>
        <v>1</v>
      </c>
      <c r="M840" t="s">
        <v>26</v>
      </c>
      <c r="N840" t="str">
        <f t="shared" si="106"/>
        <v>((select min("ResultID") from "ODM2Core"."Results"),1.27,'07/16/2012 02:57:00',-5,'nc','"provisional"',1,(select "UnitsID" from "ODM2Core"."Units" where "UnitsTypeCV" = 'time' and "UnitsName"='second')),</v>
      </c>
    </row>
    <row r="841" spans="1:14">
      <c r="A841" t="s">
        <v>18</v>
      </c>
      <c r="B841" s="2">
        <f t="shared" si="100"/>
        <v>41106</v>
      </c>
      <c r="C841" s="1">
        <v>0.12361111111111112</v>
      </c>
      <c r="D841" s="3">
        <f t="shared" si="103"/>
        <v>41106.123611111114</v>
      </c>
      <c r="E841">
        <v>1.27</v>
      </c>
      <c r="F841" t="s">
        <v>9</v>
      </c>
      <c r="G841">
        <f t="shared" si="101"/>
        <v>1.27</v>
      </c>
      <c r="H841" s="5">
        <f t="shared" si="102"/>
        <v>41106.123611111114</v>
      </c>
      <c r="I841">
        <f t="shared" si="104"/>
        <v>-5</v>
      </c>
      <c r="J841" t="str">
        <f t="shared" si="105"/>
        <v>nc</v>
      </c>
      <c r="K841" t="s">
        <v>25</v>
      </c>
      <c r="L841">
        <f>1</f>
        <v>1</v>
      </c>
      <c r="M841" t="s">
        <v>26</v>
      </c>
      <c r="N841" t="str">
        <f t="shared" si="106"/>
        <v>((select min("ResultID") from "ODM2Core"."Results"),1.27,'07/16/2012 02:58:00',-5,'nc','"provisional"',1,(select "UnitsID" from "ODM2Core"."Units" where "UnitsTypeCV" = 'time' and "UnitsName"='second')),</v>
      </c>
    </row>
    <row r="842" spans="1:14">
      <c r="A842" t="s">
        <v>18</v>
      </c>
      <c r="B842" s="2">
        <f t="shared" si="100"/>
        <v>41106</v>
      </c>
      <c r="C842" s="1">
        <v>0.12430555555555556</v>
      </c>
      <c r="D842" s="3">
        <f t="shared" si="103"/>
        <v>41106.124305555553</v>
      </c>
      <c r="E842">
        <v>1.27</v>
      </c>
      <c r="F842" t="s">
        <v>9</v>
      </c>
      <c r="G842">
        <f t="shared" si="101"/>
        <v>1.27</v>
      </c>
      <c r="H842" s="5">
        <f t="shared" si="102"/>
        <v>41106.124305555553</v>
      </c>
      <c r="I842">
        <f t="shared" si="104"/>
        <v>-5</v>
      </c>
      <c r="J842" t="str">
        <f t="shared" si="105"/>
        <v>nc</v>
      </c>
      <c r="K842" t="s">
        <v>25</v>
      </c>
      <c r="L842">
        <f>1</f>
        <v>1</v>
      </c>
      <c r="M842" t="s">
        <v>26</v>
      </c>
      <c r="N842" t="str">
        <f t="shared" si="106"/>
        <v>((select min("ResultID") from "ODM2Core"."Results"),1.27,'07/16/2012 02:59:00',-5,'nc','"provisional"',1,(select "UnitsID" from "ODM2Core"."Units" where "UnitsTypeCV" = 'time' and "UnitsName"='second')),</v>
      </c>
    </row>
    <row r="843" spans="1:14">
      <c r="A843" t="s">
        <v>18</v>
      </c>
      <c r="B843" s="2">
        <f t="shared" si="100"/>
        <v>41106</v>
      </c>
      <c r="C843" s="1">
        <v>0.125</v>
      </c>
      <c r="D843" s="3">
        <f t="shared" si="103"/>
        <v>41106.125</v>
      </c>
      <c r="E843">
        <v>1.27</v>
      </c>
      <c r="F843" t="s">
        <v>9</v>
      </c>
      <c r="G843">
        <f t="shared" si="101"/>
        <v>1.27</v>
      </c>
      <c r="H843" s="5">
        <f t="shared" si="102"/>
        <v>41106.125</v>
      </c>
      <c r="I843">
        <f t="shared" si="104"/>
        <v>-5</v>
      </c>
      <c r="J843" t="str">
        <f t="shared" si="105"/>
        <v>nc</v>
      </c>
      <c r="K843" t="s">
        <v>25</v>
      </c>
      <c r="L843">
        <f>1</f>
        <v>1</v>
      </c>
      <c r="M843" t="s">
        <v>26</v>
      </c>
      <c r="N843" t="str">
        <f t="shared" si="106"/>
        <v>((select min("ResultID") from "ODM2Core"."Results"),1.27,'07/16/2012 03:00:00',-5,'nc','"provisional"',1,(select "UnitsID" from "ODM2Core"."Units" where "UnitsTypeCV" = 'time' and "UnitsName"='second')),</v>
      </c>
    </row>
    <row r="844" spans="1:14">
      <c r="A844" t="s">
        <v>18</v>
      </c>
      <c r="B844" s="2">
        <f t="shared" si="100"/>
        <v>41106</v>
      </c>
      <c r="C844" s="1">
        <v>0.12569444444444444</v>
      </c>
      <c r="D844" s="3">
        <f t="shared" si="103"/>
        <v>41106.125694444447</v>
      </c>
      <c r="E844">
        <v>1.524</v>
      </c>
      <c r="F844" t="s">
        <v>9</v>
      </c>
      <c r="G844">
        <f t="shared" si="101"/>
        <v>1.524</v>
      </c>
      <c r="H844" s="5">
        <f t="shared" si="102"/>
        <v>41106.125694444447</v>
      </c>
      <c r="I844">
        <f t="shared" si="104"/>
        <v>-5</v>
      </c>
      <c r="J844" t="str">
        <f t="shared" si="105"/>
        <v>nc</v>
      </c>
      <c r="K844" t="s">
        <v>25</v>
      </c>
      <c r="L844">
        <f>1</f>
        <v>1</v>
      </c>
      <c r="M844" t="s">
        <v>26</v>
      </c>
      <c r="N844" t="str">
        <f t="shared" si="106"/>
        <v>((select min("ResultID") from "ODM2Core"."Results"),1.524,'07/16/2012 03:01:00',-5,'nc','"provisional"',1,(select "UnitsID" from "ODM2Core"."Units" where "UnitsTypeCV" = 'time' and "UnitsName"='second')),</v>
      </c>
    </row>
    <row r="845" spans="1:14">
      <c r="A845" t="s">
        <v>18</v>
      </c>
      <c r="B845" s="2">
        <f t="shared" si="100"/>
        <v>41106</v>
      </c>
      <c r="C845" s="1">
        <v>0.12638888888888888</v>
      </c>
      <c r="D845" s="3">
        <f t="shared" si="103"/>
        <v>41106.126388888886</v>
      </c>
      <c r="E845">
        <v>1.524</v>
      </c>
      <c r="F845" t="s">
        <v>9</v>
      </c>
      <c r="G845">
        <f t="shared" si="101"/>
        <v>1.524</v>
      </c>
      <c r="H845" s="5">
        <f t="shared" si="102"/>
        <v>41106.126388888886</v>
      </c>
      <c r="I845">
        <f t="shared" si="104"/>
        <v>-5</v>
      </c>
      <c r="J845" t="str">
        <f t="shared" si="105"/>
        <v>nc</v>
      </c>
      <c r="K845" t="s">
        <v>25</v>
      </c>
      <c r="L845">
        <f>1</f>
        <v>1</v>
      </c>
      <c r="M845" t="s">
        <v>26</v>
      </c>
      <c r="N845" t="str">
        <f t="shared" si="106"/>
        <v>((select min("ResultID") from "ODM2Core"."Results"),1.524,'07/16/2012 03:02:00',-5,'nc','"provisional"',1,(select "UnitsID" from "ODM2Core"."Units" where "UnitsTypeCV" = 'time' and "UnitsName"='second')),</v>
      </c>
    </row>
    <row r="846" spans="1:14">
      <c r="A846" t="s">
        <v>18</v>
      </c>
      <c r="B846" s="2">
        <f t="shared" si="100"/>
        <v>41106</v>
      </c>
      <c r="C846" s="1">
        <v>0.12708333333333333</v>
      </c>
      <c r="D846" s="3">
        <f t="shared" si="103"/>
        <v>41106.127083333333</v>
      </c>
      <c r="E846">
        <v>1.524</v>
      </c>
      <c r="F846" t="s">
        <v>9</v>
      </c>
      <c r="G846">
        <f t="shared" si="101"/>
        <v>1.524</v>
      </c>
      <c r="H846" s="5">
        <f t="shared" si="102"/>
        <v>41106.127083333333</v>
      </c>
      <c r="I846">
        <f t="shared" si="104"/>
        <v>-5</v>
      </c>
      <c r="J846" t="str">
        <f t="shared" si="105"/>
        <v>nc</v>
      </c>
      <c r="K846" t="s">
        <v>25</v>
      </c>
      <c r="L846">
        <f>1</f>
        <v>1</v>
      </c>
      <c r="M846" t="s">
        <v>26</v>
      </c>
      <c r="N846" t="str">
        <f t="shared" si="106"/>
        <v>((select min("ResultID") from "ODM2Core"."Results"),1.524,'07/16/2012 03:03:00',-5,'nc','"provisional"',1,(select "UnitsID" from "ODM2Core"."Units" where "UnitsTypeCV" = 'time' and "UnitsName"='second')),</v>
      </c>
    </row>
    <row r="847" spans="1:14">
      <c r="A847" t="s">
        <v>18</v>
      </c>
      <c r="B847" s="2">
        <f t="shared" si="100"/>
        <v>41106</v>
      </c>
      <c r="C847" s="1">
        <v>0.1277777777777778</v>
      </c>
      <c r="D847" s="3">
        <f t="shared" si="103"/>
        <v>41106.12777777778</v>
      </c>
      <c r="E847">
        <v>1.524</v>
      </c>
      <c r="F847" t="s">
        <v>9</v>
      </c>
      <c r="G847">
        <f t="shared" si="101"/>
        <v>1.524</v>
      </c>
      <c r="H847" s="5">
        <f t="shared" si="102"/>
        <v>41106.12777777778</v>
      </c>
      <c r="I847">
        <f t="shared" si="104"/>
        <v>-5</v>
      </c>
      <c r="J847" t="str">
        <f t="shared" si="105"/>
        <v>nc</v>
      </c>
      <c r="K847" t="s">
        <v>25</v>
      </c>
      <c r="L847">
        <f>1</f>
        <v>1</v>
      </c>
      <c r="M847" t="s">
        <v>26</v>
      </c>
      <c r="N847" t="str">
        <f t="shared" si="106"/>
        <v>((select min("ResultID") from "ODM2Core"."Results"),1.524,'07/16/2012 03:04:00',-5,'nc','"provisional"',1,(select "UnitsID" from "ODM2Core"."Units" where "UnitsTypeCV" = 'time' and "UnitsName"='second')),</v>
      </c>
    </row>
    <row r="848" spans="1:14">
      <c r="A848" t="s">
        <v>18</v>
      </c>
      <c r="B848" s="2">
        <f t="shared" si="100"/>
        <v>41106</v>
      </c>
      <c r="C848" s="1">
        <v>0.12847222222222224</v>
      </c>
      <c r="D848" s="3">
        <f t="shared" si="103"/>
        <v>41106.128472222219</v>
      </c>
      <c r="E848">
        <v>1.524</v>
      </c>
      <c r="F848" t="s">
        <v>9</v>
      </c>
      <c r="G848">
        <f t="shared" si="101"/>
        <v>1.524</v>
      </c>
      <c r="H848" s="5">
        <f t="shared" si="102"/>
        <v>41106.128472222219</v>
      </c>
      <c r="I848">
        <f t="shared" si="104"/>
        <v>-5</v>
      </c>
      <c r="J848" t="str">
        <f t="shared" si="105"/>
        <v>nc</v>
      </c>
      <c r="K848" t="s">
        <v>25</v>
      </c>
      <c r="L848">
        <f>1</f>
        <v>1</v>
      </c>
      <c r="M848" t="s">
        <v>26</v>
      </c>
      <c r="N848" t="str">
        <f t="shared" si="106"/>
        <v>((select min("ResultID") from "ODM2Core"."Results"),1.524,'07/16/2012 03:05:00',-5,'nc','"provisional"',1,(select "UnitsID" from "ODM2Core"."Units" where "UnitsTypeCV" = 'time' and "UnitsName"='second')),</v>
      </c>
    </row>
    <row r="849" spans="1:14">
      <c r="A849" t="s">
        <v>18</v>
      </c>
      <c r="B849" s="2">
        <f t="shared" si="100"/>
        <v>41106</v>
      </c>
      <c r="C849" s="1">
        <v>0.12916666666666668</v>
      </c>
      <c r="D849" s="3">
        <f t="shared" si="103"/>
        <v>41106.129166666666</v>
      </c>
      <c r="E849">
        <v>1.524</v>
      </c>
      <c r="F849" t="s">
        <v>9</v>
      </c>
      <c r="G849">
        <f t="shared" si="101"/>
        <v>1.524</v>
      </c>
      <c r="H849" s="5">
        <f t="shared" si="102"/>
        <v>41106.129166666666</v>
      </c>
      <c r="I849">
        <f t="shared" si="104"/>
        <v>-5</v>
      </c>
      <c r="J849" t="str">
        <f t="shared" si="105"/>
        <v>nc</v>
      </c>
      <c r="K849" t="s">
        <v>25</v>
      </c>
      <c r="L849">
        <f>1</f>
        <v>1</v>
      </c>
      <c r="M849" t="s">
        <v>26</v>
      </c>
      <c r="N849" t="str">
        <f t="shared" si="106"/>
        <v>((select min("ResultID") from "ODM2Core"."Results"),1.524,'07/16/2012 03:06:00',-5,'nc','"provisional"',1,(select "UnitsID" from "ODM2Core"."Units" where "UnitsTypeCV" = 'time' and "UnitsName"='second')),</v>
      </c>
    </row>
    <row r="850" spans="1:14">
      <c r="A850" t="s">
        <v>18</v>
      </c>
      <c r="B850" s="2">
        <f t="shared" si="100"/>
        <v>41106</v>
      </c>
      <c r="C850" s="1">
        <v>0.12986111111111112</v>
      </c>
      <c r="D850" s="3">
        <f t="shared" si="103"/>
        <v>41106.129861111112</v>
      </c>
      <c r="E850">
        <v>1.524</v>
      </c>
      <c r="F850" t="s">
        <v>9</v>
      </c>
      <c r="G850">
        <f t="shared" si="101"/>
        <v>1.524</v>
      </c>
      <c r="H850" s="5">
        <f t="shared" si="102"/>
        <v>41106.129861111112</v>
      </c>
      <c r="I850">
        <f t="shared" si="104"/>
        <v>-5</v>
      </c>
      <c r="J850" t="str">
        <f t="shared" si="105"/>
        <v>nc</v>
      </c>
      <c r="K850" t="s">
        <v>25</v>
      </c>
      <c r="L850">
        <f>1</f>
        <v>1</v>
      </c>
      <c r="M850" t="s">
        <v>26</v>
      </c>
      <c r="N850" t="str">
        <f t="shared" si="106"/>
        <v>((select min("ResultID") from "ODM2Core"."Results"),1.524,'07/16/2012 03:07:00',-5,'nc','"provisional"',1,(select "UnitsID" from "ODM2Core"."Units" where "UnitsTypeCV" = 'time' and "UnitsName"='second')),</v>
      </c>
    </row>
    <row r="851" spans="1:14">
      <c r="A851" t="s">
        <v>18</v>
      </c>
      <c r="B851" s="2">
        <f t="shared" si="100"/>
        <v>41106</v>
      </c>
      <c r="C851" s="1">
        <v>0.13055555555555556</v>
      </c>
      <c r="D851" s="3">
        <f t="shared" si="103"/>
        <v>41106.130555555559</v>
      </c>
      <c r="E851">
        <v>1.524</v>
      </c>
      <c r="F851" t="s">
        <v>9</v>
      </c>
      <c r="G851">
        <f t="shared" si="101"/>
        <v>1.524</v>
      </c>
      <c r="H851" s="5">
        <f t="shared" si="102"/>
        <v>41106.130555555559</v>
      </c>
      <c r="I851">
        <f t="shared" si="104"/>
        <v>-5</v>
      </c>
      <c r="J851" t="str">
        <f t="shared" si="105"/>
        <v>nc</v>
      </c>
      <c r="K851" t="s">
        <v>25</v>
      </c>
      <c r="L851">
        <f>1</f>
        <v>1</v>
      </c>
      <c r="M851" t="s">
        <v>26</v>
      </c>
      <c r="N851" t="str">
        <f t="shared" si="106"/>
        <v>((select min("ResultID") from "ODM2Core"."Results"),1.524,'07/16/2012 03:08:00',-5,'nc','"provisional"',1,(select "UnitsID" from "ODM2Core"."Units" where "UnitsTypeCV" = 'time' and "UnitsName"='second')),</v>
      </c>
    </row>
    <row r="852" spans="1:14">
      <c r="A852" t="s">
        <v>18</v>
      </c>
      <c r="B852" s="2">
        <f t="shared" si="100"/>
        <v>41106</v>
      </c>
      <c r="C852" s="1">
        <v>0.13125000000000001</v>
      </c>
      <c r="D852" s="3">
        <f t="shared" si="103"/>
        <v>41106.131249999999</v>
      </c>
      <c r="E852">
        <v>1.524</v>
      </c>
      <c r="F852" t="s">
        <v>9</v>
      </c>
      <c r="G852">
        <f t="shared" si="101"/>
        <v>1.524</v>
      </c>
      <c r="H852" s="5">
        <f t="shared" si="102"/>
        <v>41106.131249999999</v>
      </c>
      <c r="I852">
        <f t="shared" si="104"/>
        <v>-5</v>
      </c>
      <c r="J852" t="str">
        <f t="shared" si="105"/>
        <v>nc</v>
      </c>
      <c r="K852" t="s">
        <v>25</v>
      </c>
      <c r="L852">
        <f>1</f>
        <v>1</v>
      </c>
      <c r="M852" t="s">
        <v>26</v>
      </c>
      <c r="N852" t="str">
        <f t="shared" si="106"/>
        <v>((select min("ResultID") from "ODM2Core"."Results"),1.524,'07/16/2012 03:09:00',-5,'nc','"provisional"',1,(select "UnitsID" from "ODM2Core"."Units" where "UnitsTypeCV" = 'time' and "UnitsName"='second')),</v>
      </c>
    </row>
    <row r="853" spans="1:14">
      <c r="A853" t="s">
        <v>18</v>
      </c>
      <c r="B853" s="2">
        <f t="shared" si="100"/>
        <v>41106</v>
      </c>
      <c r="C853" s="1">
        <v>0.13194444444444445</v>
      </c>
      <c r="D853" s="3">
        <f t="shared" si="103"/>
        <v>41106.131944444445</v>
      </c>
      <c r="E853">
        <v>1.524</v>
      </c>
      <c r="F853" t="s">
        <v>9</v>
      </c>
      <c r="G853">
        <f t="shared" si="101"/>
        <v>1.524</v>
      </c>
      <c r="H853" s="5">
        <f t="shared" si="102"/>
        <v>41106.131944444445</v>
      </c>
      <c r="I853">
        <f t="shared" si="104"/>
        <v>-5</v>
      </c>
      <c r="J853" t="str">
        <f t="shared" si="105"/>
        <v>nc</v>
      </c>
      <c r="K853" t="s">
        <v>25</v>
      </c>
      <c r="L853">
        <f>1</f>
        <v>1</v>
      </c>
      <c r="M853" t="s">
        <v>26</v>
      </c>
      <c r="N853" t="str">
        <f t="shared" si="106"/>
        <v>((select min("ResultID") from "ODM2Core"."Results"),1.524,'07/16/2012 03:10:00',-5,'nc','"provisional"',1,(select "UnitsID" from "ODM2Core"."Units" where "UnitsTypeCV" = 'time' and "UnitsName"='second')),</v>
      </c>
    </row>
    <row r="854" spans="1:14">
      <c r="A854" t="s">
        <v>18</v>
      </c>
      <c r="B854" s="2">
        <f t="shared" si="100"/>
        <v>41106</v>
      </c>
      <c r="C854" s="1">
        <v>0.13263888888888889</v>
      </c>
      <c r="D854" s="3">
        <f t="shared" si="103"/>
        <v>41106.132638888892</v>
      </c>
      <c r="E854">
        <v>1.524</v>
      </c>
      <c r="F854" t="s">
        <v>9</v>
      </c>
      <c r="G854">
        <f t="shared" si="101"/>
        <v>1.524</v>
      </c>
      <c r="H854" s="5">
        <f t="shared" si="102"/>
        <v>41106.132638888892</v>
      </c>
      <c r="I854">
        <f t="shared" si="104"/>
        <v>-5</v>
      </c>
      <c r="J854" t="str">
        <f t="shared" si="105"/>
        <v>nc</v>
      </c>
      <c r="K854" t="s">
        <v>25</v>
      </c>
      <c r="L854">
        <f>1</f>
        <v>1</v>
      </c>
      <c r="M854" t="s">
        <v>26</v>
      </c>
      <c r="N854" t="str">
        <f t="shared" si="106"/>
        <v>((select min("ResultID") from "ODM2Core"."Results"),1.524,'07/16/2012 03:11:00',-5,'nc','"provisional"',1,(select "UnitsID" from "ODM2Core"."Units" where "UnitsTypeCV" = 'time' and "UnitsName"='second')),</v>
      </c>
    </row>
    <row r="855" spans="1:14">
      <c r="A855" t="s">
        <v>18</v>
      </c>
      <c r="B855" s="2">
        <f t="shared" si="100"/>
        <v>41106</v>
      </c>
      <c r="C855" s="1">
        <v>0.13333333333333333</v>
      </c>
      <c r="D855" s="3">
        <f t="shared" si="103"/>
        <v>41106.133333333331</v>
      </c>
      <c r="E855">
        <v>1.524</v>
      </c>
      <c r="F855" t="s">
        <v>9</v>
      </c>
      <c r="G855">
        <f t="shared" si="101"/>
        <v>1.524</v>
      </c>
      <c r="H855" s="5">
        <f t="shared" si="102"/>
        <v>41106.133333333331</v>
      </c>
      <c r="I855">
        <f t="shared" si="104"/>
        <v>-5</v>
      </c>
      <c r="J855" t="str">
        <f t="shared" si="105"/>
        <v>nc</v>
      </c>
      <c r="K855" t="s">
        <v>25</v>
      </c>
      <c r="L855">
        <f>1</f>
        <v>1</v>
      </c>
      <c r="M855" t="s">
        <v>26</v>
      </c>
      <c r="N855" t="str">
        <f t="shared" si="106"/>
        <v>((select min("ResultID") from "ODM2Core"."Results"),1.524,'07/16/2012 03:12:00',-5,'nc','"provisional"',1,(select "UnitsID" from "ODM2Core"."Units" where "UnitsTypeCV" = 'time' and "UnitsName"='second')),</v>
      </c>
    </row>
    <row r="856" spans="1:14">
      <c r="A856" t="s">
        <v>18</v>
      </c>
      <c r="B856" s="2">
        <f t="shared" ref="B856:B870" si="107">DATE(2012,7,16)</f>
        <v>41106</v>
      </c>
      <c r="C856" s="1">
        <v>0.13402777777777777</v>
      </c>
      <c r="D856" s="3">
        <f t="shared" si="103"/>
        <v>41106.134027777778</v>
      </c>
      <c r="E856">
        <v>1.524</v>
      </c>
      <c r="F856" t="s">
        <v>9</v>
      </c>
      <c r="G856">
        <f t="shared" ref="G856:G870" si="108">E856</f>
        <v>1.524</v>
      </c>
      <c r="H856" s="5">
        <f t="shared" ref="H856:H870" si="109">D856</f>
        <v>41106.134027777778</v>
      </c>
      <c r="I856">
        <f t="shared" si="104"/>
        <v>-5</v>
      </c>
      <c r="J856" t="str">
        <f t="shared" si="105"/>
        <v>nc</v>
      </c>
      <c r="K856" t="s">
        <v>25</v>
      </c>
      <c r="L856">
        <f>1</f>
        <v>1</v>
      </c>
      <c r="M856" t="s">
        <v>26</v>
      </c>
      <c r="N856" t="str">
        <f t="shared" si="106"/>
        <v>((select min("ResultID") from "ODM2Core"."Results"),1.524,'07/16/2012 03:13:00',-5,'nc','"provisional"',1,(select "UnitsID" from "ODM2Core"."Units" where "UnitsTypeCV" = 'time' and "UnitsName"='second')),</v>
      </c>
    </row>
    <row r="857" spans="1:14">
      <c r="A857" t="s">
        <v>18</v>
      </c>
      <c r="B857" s="2">
        <f t="shared" si="107"/>
        <v>41106</v>
      </c>
      <c r="C857" s="1">
        <v>0.13472222222222222</v>
      </c>
      <c r="D857" s="3">
        <f t="shared" si="103"/>
        <v>41106.134722222225</v>
      </c>
      <c r="E857">
        <v>1.524</v>
      </c>
      <c r="F857" t="s">
        <v>9</v>
      </c>
      <c r="G857">
        <f t="shared" si="108"/>
        <v>1.524</v>
      </c>
      <c r="H857" s="5">
        <f t="shared" si="109"/>
        <v>41106.134722222225</v>
      </c>
      <c r="I857">
        <f t="shared" si="104"/>
        <v>-5</v>
      </c>
      <c r="J857" t="str">
        <f t="shared" si="105"/>
        <v>nc</v>
      </c>
      <c r="K857" t="s">
        <v>25</v>
      </c>
      <c r="L857">
        <f>1</f>
        <v>1</v>
      </c>
      <c r="M857" t="s">
        <v>26</v>
      </c>
      <c r="N857" t="str">
        <f t="shared" si="106"/>
        <v>((select min("ResultID") from "ODM2Core"."Results"),1.524,'07/16/2012 03:14:00',-5,'nc','"provisional"',1,(select "UnitsID" from "ODM2Core"."Units" where "UnitsTypeCV" = 'time' and "UnitsName"='second')),</v>
      </c>
    </row>
    <row r="858" spans="1:14">
      <c r="A858" t="s">
        <v>18</v>
      </c>
      <c r="B858" s="2">
        <f t="shared" si="107"/>
        <v>41106</v>
      </c>
      <c r="C858" s="1">
        <v>0.13541666666666666</v>
      </c>
      <c r="D858" s="3">
        <f t="shared" si="103"/>
        <v>41106.135416666664</v>
      </c>
      <c r="E858">
        <v>1.524</v>
      </c>
      <c r="F858" t="s">
        <v>9</v>
      </c>
      <c r="G858">
        <f t="shared" si="108"/>
        <v>1.524</v>
      </c>
      <c r="H858" s="5">
        <f t="shared" si="109"/>
        <v>41106.135416666664</v>
      </c>
      <c r="I858">
        <f t="shared" si="104"/>
        <v>-5</v>
      </c>
      <c r="J858" t="str">
        <f t="shared" si="105"/>
        <v>nc</v>
      </c>
      <c r="K858" t="s">
        <v>25</v>
      </c>
      <c r="L858">
        <f>1</f>
        <v>1</v>
      </c>
      <c r="M858" t="s">
        <v>26</v>
      </c>
      <c r="N858" t="str">
        <f t="shared" si="106"/>
        <v>((select min("ResultID") from "ODM2Core"."Results"),1.524,'07/16/2012 03:15:00',-5,'nc','"provisional"',1,(select "UnitsID" from "ODM2Core"."Units" where "UnitsTypeCV" = 'time' and "UnitsName"='second')),</v>
      </c>
    </row>
    <row r="859" spans="1:14">
      <c r="A859" t="s">
        <v>18</v>
      </c>
      <c r="B859" s="2">
        <f t="shared" si="107"/>
        <v>41106</v>
      </c>
      <c r="C859" s="1">
        <v>0.1361111111111111</v>
      </c>
      <c r="D859" s="3">
        <f t="shared" si="103"/>
        <v>41106.136111111111</v>
      </c>
      <c r="E859">
        <v>1.524</v>
      </c>
      <c r="F859" t="s">
        <v>9</v>
      </c>
      <c r="G859">
        <f t="shared" si="108"/>
        <v>1.524</v>
      </c>
      <c r="H859" s="5">
        <f t="shared" si="109"/>
        <v>41106.136111111111</v>
      </c>
      <c r="I859">
        <f t="shared" si="104"/>
        <v>-5</v>
      </c>
      <c r="J859" t="str">
        <f t="shared" si="105"/>
        <v>nc</v>
      </c>
      <c r="K859" t="s">
        <v>25</v>
      </c>
      <c r="L859">
        <f>1</f>
        <v>1</v>
      </c>
      <c r="M859" t="s">
        <v>26</v>
      </c>
      <c r="N859" t="str">
        <f t="shared" si="106"/>
        <v>((select min("ResultID") from "ODM2Core"."Results"),1.524,'07/16/2012 03:16:00',-5,'nc','"provisional"',1,(select "UnitsID" from "ODM2Core"."Units" where "UnitsTypeCV" = 'time' and "UnitsName"='second')),</v>
      </c>
    </row>
    <row r="860" spans="1:14">
      <c r="A860" t="s">
        <v>18</v>
      </c>
      <c r="B860" s="2">
        <f t="shared" si="107"/>
        <v>41106</v>
      </c>
      <c r="C860" s="1">
        <v>0.13680555555555554</v>
      </c>
      <c r="D860" s="3">
        <f t="shared" si="103"/>
        <v>41106.136805555558</v>
      </c>
      <c r="E860">
        <v>1.524</v>
      </c>
      <c r="F860" t="s">
        <v>9</v>
      </c>
      <c r="G860">
        <f t="shared" si="108"/>
        <v>1.524</v>
      </c>
      <c r="H860" s="5">
        <f t="shared" si="109"/>
        <v>41106.136805555558</v>
      </c>
      <c r="I860">
        <f t="shared" si="104"/>
        <v>-5</v>
      </c>
      <c r="J860" t="str">
        <f t="shared" si="105"/>
        <v>nc</v>
      </c>
      <c r="K860" t="s">
        <v>25</v>
      </c>
      <c r="L860">
        <f>1</f>
        <v>1</v>
      </c>
      <c r="M860" t="s">
        <v>26</v>
      </c>
      <c r="N860" t="str">
        <f t="shared" si="106"/>
        <v>((select min("ResultID") from "ODM2Core"."Results"),1.524,'07/16/2012 03:17:00',-5,'nc','"provisional"',1,(select "UnitsID" from "ODM2Core"."Units" where "UnitsTypeCV" = 'time' and "UnitsName"='second')),</v>
      </c>
    </row>
    <row r="861" spans="1:14">
      <c r="A861" t="s">
        <v>18</v>
      </c>
      <c r="B861" s="2">
        <f t="shared" si="107"/>
        <v>41106</v>
      </c>
      <c r="C861" s="1">
        <v>0.13749999999999998</v>
      </c>
      <c r="D861" s="3">
        <f t="shared" si="103"/>
        <v>41106.137499999997</v>
      </c>
      <c r="E861">
        <v>1.524</v>
      </c>
      <c r="F861" t="s">
        <v>9</v>
      </c>
      <c r="G861">
        <f t="shared" si="108"/>
        <v>1.524</v>
      </c>
      <c r="H861" s="5">
        <f t="shared" si="109"/>
        <v>41106.137499999997</v>
      </c>
      <c r="I861">
        <f t="shared" si="104"/>
        <v>-5</v>
      </c>
      <c r="J861" t="str">
        <f t="shared" si="105"/>
        <v>nc</v>
      </c>
      <c r="K861" t="s">
        <v>25</v>
      </c>
      <c r="L861">
        <f>1</f>
        <v>1</v>
      </c>
      <c r="M861" t="s">
        <v>26</v>
      </c>
      <c r="N861" t="str">
        <f t="shared" si="106"/>
        <v>((select min("ResultID") from "ODM2Core"."Results"),1.524,'07/16/2012 03:18:00',-5,'nc','"provisional"',1,(select "UnitsID" from "ODM2Core"."Units" where "UnitsTypeCV" = 'time' and "UnitsName"='second')),</v>
      </c>
    </row>
    <row r="862" spans="1:14">
      <c r="A862" t="s">
        <v>18</v>
      </c>
      <c r="B862" s="2">
        <f t="shared" si="107"/>
        <v>41106</v>
      </c>
      <c r="C862" s="1">
        <v>0.13819444444444443</v>
      </c>
      <c r="D862" s="3">
        <f t="shared" si="103"/>
        <v>41106.138194444444</v>
      </c>
      <c r="E862">
        <v>1.524</v>
      </c>
      <c r="F862" t="s">
        <v>9</v>
      </c>
      <c r="G862">
        <f t="shared" si="108"/>
        <v>1.524</v>
      </c>
      <c r="H862" s="5">
        <f t="shared" si="109"/>
        <v>41106.138194444444</v>
      </c>
      <c r="I862">
        <f t="shared" si="104"/>
        <v>-5</v>
      </c>
      <c r="J862" t="str">
        <f t="shared" si="105"/>
        <v>nc</v>
      </c>
      <c r="K862" t="s">
        <v>25</v>
      </c>
      <c r="L862">
        <f>1</f>
        <v>1</v>
      </c>
      <c r="M862" t="s">
        <v>26</v>
      </c>
      <c r="N862" t="str">
        <f t="shared" si="106"/>
        <v>((select min("ResultID") from "ODM2Core"."Results"),1.524,'07/16/2012 03:19:00',-5,'nc','"provisional"',1,(select "UnitsID" from "ODM2Core"."Units" where "UnitsTypeCV" = 'time' and "UnitsName"='second')),</v>
      </c>
    </row>
    <row r="863" spans="1:14">
      <c r="A863" t="s">
        <v>18</v>
      </c>
      <c r="B863" s="2">
        <f t="shared" si="107"/>
        <v>41106</v>
      </c>
      <c r="C863" s="1">
        <v>0.1388888888888889</v>
      </c>
      <c r="D863" s="3">
        <f t="shared" si="103"/>
        <v>41106.138888888891</v>
      </c>
      <c r="E863">
        <v>1.524</v>
      </c>
      <c r="F863" t="s">
        <v>9</v>
      </c>
      <c r="G863">
        <f t="shared" si="108"/>
        <v>1.524</v>
      </c>
      <c r="H863" s="5">
        <f t="shared" si="109"/>
        <v>41106.138888888891</v>
      </c>
      <c r="I863">
        <f t="shared" si="104"/>
        <v>-5</v>
      </c>
      <c r="J863" t="str">
        <f t="shared" si="105"/>
        <v>nc</v>
      </c>
      <c r="K863" t="s">
        <v>25</v>
      </c>
      <c r="L863">
        <f>1</f>
        <v>1</v>
      </c>
      <c r="M863" t="s">
        <v>26</v>
      </c>
      <c r="N863" t="str">
        <f t="shared" si="106"/>
        <v>((select min("ResultID") from "ODM2Core"."Results"),1.524,'07/16/2012 03:20:00',-5,'nc','"provisional"',1,(select "UnitsID" from "ODM2Core"."Units" where "UnitsTypeCV" = 'time' and "UnitsName"='second')),</v>
      </c>
    </row>
    <row r="864" spans="1:14">
      <c r="A864" t="s">
        <v>18</v>
      </c>
      <c r="B864" s="2">
        <f t="shared" si="107"/>
        <v>41106</v>
      </c>
      <c r="C864" s="1">
        <v>0.13958333333333334</v>
      </c>
      <c r="D864" s="3">
        <f t="shared" si="103"/>
        <v>41106.13958333333</v>
      </c>
      <c r="E864">
        <v>1.524</v>
      </c>
      <c r="F864" t="s">
        <v>9</v>
      </c>
      <c r="G864">
        <f t="shared" si="108"/>
        <v>1.524</v>
      </c>
      <c r="H864" s="5">
        <f t="shared" si="109"/>
        <v>41106.13958333333</v>
      </c>
      <c r="I864">
        <f t="shared" si="104"/>
        <v>-5</v>
      </c>
      <c r="J864" t="str">
        <f t="shared" si="105"/>
        <v>nc</v>
      </c>
      <c r="K864" t="s">
        <v>25</v>
      </c>
      <c r="L864">
        <f>1</f>
        <v>1</v>
      </c>
      <c r="M864" t="s">
        <v>26</v>
      </c>
      <c r="N864" t="str">
        <f t="shared" si="106"/>
        <v>((select min("ResultID") from "ODM2Core"."Results"),1.524,'07/16/2012 03:21:00',-5,'nc','"provisional"',1,(select "UnitsID" from "ODM2Core"."Units" where "UnitsTypeCV" = 'time' and "UnitsName"='second')),</v>
      </c>
    </row>
    <row r="865" spans="1:14">
      <c r="A865" t="s">
        <v>18</v>
      </c>
      <c r="B865" s="2">
        <f t="shared" si="107"/>
        <v>41106</v>
      </c>
      <c r="C865" s="1">
        <v>0.14027777777777778</v>
      </c>
      <c r="D865" s="3">
        <f t="shared" si="103"/>
        <v>41106.140277777777</v>
      </c>
      <c r="E865">
        <v>1.524</v>
      </c>
      <c r="F865" t="s">
        <v>9</v>
      </c>
      <c r="G865">
        <f t="shared" si="108"/>
        <v>1.524</v>
      </c>
      <c r="H865" s="5">
        <f t="shared" si="109"/>
        <v>41106.140277777777</v>
      </c>
      <c r="I865">
        <f t="shared" si="104"/>
        <v>-5</v>
      </c>
      <c r="J865" t="str">
        <f t="shared" si="105"/>
        <v>nc</v>
      </c>
      <c r="K865" t="s">
        <v>25</v>
      </c>
      <c r="L865">
        <f>1</f>
        <v>1</v>
      </c>
      <c r="M865" t="s">
        <v>26</v>
      </c>
      <c r="N865" t="str">
        <f t="shared" si="106"/>
        <v>((select min("ResultID") from "ODM2Core"."Results"),1.524,'07/16/2012 03:22:00',-5,'nc','"provisional"',1,(select "UnitsID" from "ODM2Core"."Units" where "UnitsTypeCV" = 'time' and "UnitsName"='second')),</v>
      </c>
    </row>
    <row r="866" spans="1:14">
      <c r="A866" t="s">
        <v>18</v>
      </c>
      <c r="B866" s="2">
        <f t="shared" si="107"/>
        <v>41106</v>
      </c>
      <c r="C866" s="1">
        <v>0.14097222222222222</v>
      </c>
      <c r="D866" s="3">
        <f t="shared" si="103"/>
        <v>41106.140972222223</v>
      </c>
      <c r="E866">
        <v>1.524</v>
      </c>
      <c r="F866" t="s">
        <v>9</v>
      </c>
      <c r="G866">
        <f t="shared" si="108"/>
        <v>1.524</v>
      </c>
      <c r="H866" s="5">
        <f t="shared" si="109"/>
        <v>41106.140972222223</v>
      </c>
      <c r="I866">
        <f t="shared" si="104"/>
        <v>-5</v>
      </c>
      <c r="J866" t="str">
        <f t="shared" si="105"/>
        <v>nc</v>
      </c>
      <c r="K866" t="s">
        <v>25</v>
      </c>
      <c r="L866">
        <f>1</f>
        <v>1</v>
      </c>
      <c r="M866" t="s">
        <v>26</v>
      </c>
      <c r="N866" t="str">
        <f t="shared" si="106"/>
        <v>((select min("ResultID") from "ODM2Core"."Results"),1.524,'07/16/2012 03:23:00',-5,'nc','"provisional"',1,(select "UnitsID" from "ODM2Core"."Units" where "UnitsTypeCV" = 'time' and "UnitsName"='second')),</v>
      </c>
    </row>
    <row r="867" spans="1:14">
      <c r="A867" t="s">
        <v>18</v>
      </c>
      <c r="B867" s="2">
        <f t="shared" si="107"/>
        <v>41106</v>
      </c>
      <c r="C867" s="1">
        <v>0.14166666666666666</v>
      </c>
      <c r="D867" s="3">
        <f t="shared" si="103"/>
        <v>41106.14166666667</v>
      </c>
      <c r="E867">
        <v>1.524</v>
      </c>
      <c r="F867" t="s">
        <v>9</v>
      </c>
      <c r="G867">
        <f t="shared" si="108"/>
        <v>1.524</v>
      </c>
      <c r="H867" s="5">
        <f t="shared" si="109"/>
        <v>41106.14166666667</v>
      </c>
      <c r="I867">
        <f t="shared" si="104"/>
        <v>-5</v>
      </c>
      <c r="J867" t="str">
        <f t="shared" si="105"/>
        <v>nc</v>
      </c>
      <c r="K867" t="s">
        <v>25</v>
      </c>
      <c r="L867">
        <f>1</f>
        <v>1</v>
      </c>
      <c r="M867" t="s">
        <v>26</v>
      </c>
      <c r="N867" t="str">
        <f t="shared" si="106"/>
        <v>((select min("ResultID") from "ODM2Core"."Results"),1.524,'07/16/2012 03:24:00',-5,'nc','"provisional"',1,(select "UnitsID" from "ODM2Core"."Units" where "UnitsTypeCV" = 'time' and "UnitsName"='second')),</v>
      </c>
    </row>
    <row r="868" spans="1:14">
      <c r="A868" t="s">
        <v>18</v>
      </c>
      <c r="B868" s="2">
        <f t="shared" si="107"/>
        <v>41106</v>
      </c>
      <c r="C868" s="1">
        <v>0.1423611111111111</v>
      </c>
      <c r="D868" s="3">
        <f t="shared" si="103"/>
        <v>41106.142361111109</v>
      </c>
      <c r="E868">
        <v>1.524</v>
      </c>
      <c r="F868" t="s">
        <v>9</v>
      </c>
      <c r="G868">
        <f t="shared" si="108"/>
        <v>1.524</v>
      </c>
      <c r="H868" s="5">
        <f t="shared" si="109"/>
        <v>41106.142361111109</v>
      </c>
      <c r="I868">
        <f t="shared" si="104"/>
        <v>-5</v>
      </c>
      <c r="J868" t="str">
        <f t="shared" si="105"/>
        <v>nc</v>
      </c>
      <c r="K868" t="s">
        <v>25</v>
      </c>
      <c r="L868">
        <f>1</f>
        <v>1</v>
      </c>
      <c r="M868" t="s">
        <v>26</v>
      </c>
      <c r="N868" t="str">
        <f t="shared" si="106"/>
        <v>((select min("ResultID") from "ODM2Core"."Results"),1.524,'07/16/2012 03:25:00',-5,'nc','"provisional"',1,(select "UnitsID" from "ODM2Core"."Units" where "UnitsTypeCV" = 'time' and "UnitsName"='second')),</v>
      </c>
    </row>
    <row r="869" spans="1:14">
      <c r="A869" t="s">
        <v>18</v>
      </c>
      <c r="B869" s="2">
        <f t="shared" si="107"/>
        <v>41106</v>
      </c>
      <c r="C869" s="1">
        <v>0.14305555555555557</v>
      </c>
      <c r="D869" s="3">
        <f t="shared" si="103"/>
        <v>41106.143055555556</v>
      </c>
      <c r="E869">
        <v>1.524</v>
      </c>
      <c r="F869" t="s">
        <v>9</v>
      </c>
      <c r="G869">
        <f t="shared" si="108"/>
        <v>1.524</v>
      </c>
      <c r="H869" s="5">
        <f t="shared" si="109"/>
        <v>41106.143055555556</v>
      </c>
      <c r="I869">
        <f t="shared" si="104"/>
        <v>-5</v>
      </c>
      <c r="J869" t="str">
        <f t="shared" si="105"/>
        <v>nc</v>
      </c>
      <c r="K869" t="s">
        <v>25</v>
      </c>
      <c r="L869">
        <f>1</f>
        <v>1</v>
      </c>
      <c r="M869" t="s">
        <v>26</v>
      </c>
      <c r="N869" t="str">
        <f t="shared" si="106"/>
        <v>((select min("ResultID") from "ODM2Core"."Results"),1.524,'07/16/2012 03:26:00',-5,'nc','"provisional"',1,(select "UnitsID" from "ODM2Core"."Units" where "UnitsTypeCV" = 'time' and "UnitsName"='second')),</v>
      </c>
    </row>
    <row r="870" spans="1:14">
      <c r="A870" t="s">
        <v>18</v>
      </c>
      <c r="B870" s="2">
        <f t="shared" si="107"/>
        <v>41106</v>
      </c>
      <c r="C870" s="1">
        <v>0.14375000000000002</v>
      </c>
      <c r="D870" s="3">
        <f t="shared" si="103"/>
        <v>41106.143750000003</v>
      </c>
      <c r="E870">
        <v>1.778</v>
      </c>
      <c r="F870" t="s">
        <v>9</v>
      </c>
      <c r="G870">
        <f t="shared" si="108"/>
        <v>1.778</v>
      </c>
      <c r="H870" s="5">
        <f t="shared" si="109"/>
        <v>41106.143750000003</v>
      </c>
      <c r="I870">
        <f t="shared" si="104"/>
        <v>-5</v>
      </c>
      <c r="J870" t="str">
        <f t="shared" si="105"/>
        <v>nc</v>
      </c>
      <c r="K870" t="s">
        <v>25</v>
      </c>
      <c r="L870">
        <f>1</f>
        <v>1</v>
      </c>
      <c r="M870" t="s">
        <v>26</v>
      </c>
      <c r="N870" t="str">
        <f t="shared" si="106"/>
        <v>((select min("ResultID") from "ODM2Core"."Results"),1.778,'07/16/2012 03:27:00',-5,'nc','"provisional"',1,(select "UnitsID" from "ODM2Core"."Units" where "UnitsTypeCV" = 'time' and "UnitsName"='second')),</v>
      </c>
    </row>
    <row r="871" spans="1:14">
      <c r="N871" t="str">
        <f t="shared" si="106"/>
        <v>(,,'01/00/1900 00:00:00',,'','',,),</v>
      </c>
    </row>
    <row r="872" spans="1:14">
      <c r="A872" t="s">
        <v>19</v>
      </c>
      <c r="B872" s="2">
        <f>DATE(2012,8,19)</f>
        <v>41140</v>
      </c>
      <c r="C872" s="1">
        <v>0</v>
      </c>
      <c r="D872" s="3">
        <f t="shared" si="103"/>
        <v>41140</v>
      </c>
      <c r="E872">
        <v>0</v>
      </c>
      <c r="F872" t="s">
        <v>9</v>
      </c>
      <c r="G872">
        <f t="shared" ref="G872" si="110">E872</f>
        <v>0</v>
      </c>
      <c r="H872" s="5">
        <f t="shared" ref="H872" si="111">D872</f>
        <v>41140</v>
      </c>
      <c r="I872">
        <f t="shared" si="104"/>
        <v>-5</v>
      </c>
      <c r="J872" t="str">
        <f t="shared" si="105"/>
        <v>nc</v>
      </c>
      <c r="K872" t="s">
        <v>25</v>
      </c>
      <c r="L872">
        <f>1</f>
        <v>1</v>
      </c>
      <c r="M872" t="s">
        <v>26</v>
      </c>
      <c r="N872" t="str">
        <f t="shared" si="106"/>
        <v>((select min("ResultID") from "ODM2Core"."Results"),0,'08/19/2012 00:00:00',-5,'nc','"provisional"',1,(select "UnitsID" from "ODM2Core"."Units" where "UnitsTypeCV" = 'time' and "UnitsName"='second')),</v>
      </c>
    </row>
    <row r="873" spans="1:14">
      <c r="A873" t="s">
        <v>19</v>
      </c>
      <c r="B873" s="2">
        <f t="shared" ref="B873:B936" si="112">DATE(2012,8,19)</f>
        <v>41140</v>
      </c>
      <c r="C873" s="1">
        <v>6.9444444444444447E-4</v>
      </c>
      <c r="D873" s="3">
        <f t="shared" si="103"/>
        <v>41140.000694444447</v>
      </c>
      <c r="E873">
        <v>0</v>
      </c>
      <c r="F873" t="s">
        <v>9</v>
      </c>
      <c r="G873">
        <f t="shared" ref="G873:G936" si="113">E873</f>
        <v>0</v>
      </c>
      <c r="H873" s="5">
        <f t="shared" ref="H873:H936" si="114">D873</f>
        <v>41140.000694444447</v>
      </c>
      <c r="I873">
        <f t="shared" si="104"/>
        <v>-5</v>
      </c>
      <c r="J873" t="str">
        <f t="shared" si="105"/>
        <v>nc</v>
      </c>
      <c r="K873" t="s">
        <v>25</v>
      </c>
      <c r="L873">
        <f>1</f>
        <v>1</v>
      </c>
      <c r="M873" t="s">
        <v>26</v>
      </c>
      <c r="N873" t="str">
        <f t="shared" si="106"/>
        <v>((select min("ResultID") from "ODM2Core"."Results"),0,'08/19/2012 00:01:00',-5,'nc','"provisional"',1,(select "UnitsID" from "ODM2Core"."Units" where "UnitsTypeCV" = 'time' and "UnitsName"='second')),</v>
      </c>
    </row>
    <row r="874" spans="1:14">
      <c r="A874" t="s">
        <v>19</v>
      </c>
      <c r="B874" s="2">
        <f t="shared" si="112"/>
        <v>41140</v>
      </c>
      <c r="C874" s="1">
        <v>1.3888888888888889E-3</v>
      </c>
      <c r="D874" s="3">
        <f t="shared" si="103"/>
        <v>41140.001388888886</v>
      </c>
      <c r="E874">
        <v>0</v>
      </c>
      <c r="F874" t="s">
        <v>9</v>
      </c>
      <c r="G874">
        <f t="shared" si="113"/>
        <v>0</v>
      </c>
      <c r="H874" s="5">
        <f t="shared" si="114"/>
        <v>41140.001388888886</v>
      </c>
      <c r="I874">
        <f t="shared" si="104"/>
        <v>-5</v>
      </c>
      <c r="J874" t="str">
        <f t="shared" si="105"/>
        <v>nc</v>
      </c>
      <c r="K874" t="s">
        <v>25</v>
      </c>
      <c r="L874">
        <f>1</f>
        <v>1</v>
      </c>
      <c r="M874" t="s">
        <v>26</v>
      </c>
      <c r="N874" t="str">
        <f t="shared" si="106"/>
        <v>((select min("ResultID") from "ODM2Core"."Results"),0,'08/19/2012 00:02:00',-5,'nc','"provisional"',1,(select "UnitsID" from "ODM2Core"."Units" where "UnitsTypeCV" = 'time' and "UnitsName"='second')),</v>
      </c>
    </row>
    <row r="875" spans="1:14">
      <c r="A875" t="s">
        <v>19</v>
      </c>
      <c r="B875" s="2">
        <f t="shared" si="112"/>
        <v>41140</v>
      </c>
      <c r="C875" s="1">
        <v>2.0833333333333333E-3</v>
      </c>
      <c r="D875" s="3">
        <f t="shared" si="103"/>
        <v>41140.002083333333</v>
      </c>
      <c r="E875">
        <v>0</v>
      </c>
      <c r="F875" t="s">
        <v>9</v>
      </c>
      <c r="G875">
        <f t="shared" si="113"/>
        <v>0</v>
      </c>
      <c r="H875" s="5">
        <f t="shared" si="114"/>
        <v>41140.002083333333</v>
      </c>
      <c r="I875">
        <f t="shared" si="104"/>
        <v>-5</v>
      </c>
      <c r="J875" t="str">
        <f t="shared" si="105"/>
        <v>nc</v>
      </c>
      <c r="K875" t="s">
        <v>25</v>
      </c>
      <c r="L875">
        <f>1</f>
        <v>1</v>
      </c>
      <c r="M875" t="s">
        <v>26</v>
      </c>
      <c r="N875" t="str">
        <f t="shared" si="106"/>
        <v>((select min("ResultID") from "ODM2Core"."Results"),0,'08/19/2012 00:03:00',-5,'nc','"provisional"',1,(select "UnitsID" from "ODM2Core"."Units" where "UnitsTypeCV" = 'time' and "UnitsName"='second')),</v>
      </c>
    </row>
    <row r="876" spans="1:14">
      <c r="A876" t="s">
        <v>19</v>
      </c>
      <c r="B876" s="2">
        <f t="shared" si="112"/>
        <v>41140</v>
      </c>
      <c r="C876" s="1">
        <v>2.7777777777777779E-3</v>
      </c>
      <c r="D876" s="3">
        <f t="shared" si="103"/>
        <v>41140.00277777778</v>
      </c>
      <c r="E876">
        <v>0</v>
      </c>
      <c r="F876" t="s">
        <v>9</v>
      </c>
      <c r="G876">
        <f t="shared" si="113"/>
        <v>0</v>
      </c>
      <c r="H876" s="5">
        <f t="shared" si="114"/>
        <v>41140.00277777778</v>
      </c>
      <c r="I876">
        <f t="shared" si="104"/>
        <v>-5</v>
      </c>
      <c r="J876" t="str">
        <f t="shared" si="105"/>
        <v>nc</v>
      </c>
      <c r="K876" t="s">
        <v>25</v>
      </c>
      <c r="L876">
        <f>1</f>
        <v>1</v>
      </c>
      <c r="M876" t="s">
        <v>26</v>
      </c>
      <c r="N876" t="str">
        <f t="shared" si="106"/>
        <v>((select min("ResultID") from "ODM2Core"."Results"),0,'08/19/2012 00:04:00',-5,'nc','"provisional"',1,(select "UnitsID" from "ODM2Core"."Units" where "UnitsTypeCV" = 'time' and "UnitsName"='second')),</v>
      </c>
    </row>
    <row r="877" spans="1:14">
      <c r="A877" t="s">
        <v>19</v>
      </c>
      <c r="B877" s="2">
        <f t="shared" si="112"/>
        <v>41140</v>
      </c>
      <c r="C877" s="1">
        <v>3.472222222222222E-3</v>
      </c>
      <c r="D877" s="3">
        <f t="shared" si="103"/>
        <v>41140.003472222219</v>
      </c>
      <c r="E877">
        <v>0</v>
      </c>
      <c r="F877" t="s">
        <v>9</v>
      </c>
      <c r="G877">
        <f t="shared" si="113"/>
        <v>0</v>
      </c>
      <c r="H877" s="5">
        <f t="shared" si="114"/>
        <v>41140.003472222219</v>
      </c>
      <c r="I877">
        <f t="shared" si="104"/>
        <v>-5</v>
      </c>
      <c r="J877" t="str">
        <f t="shared" si="105"/>
        <v>nc</v>
      </c>
      <c r="K877" t="s">
        <v>25</v>
      </c>
      <c r="L877">
        <f>1</f>
        <v>1</v>
      </c>
      <c r="M877" t="s">
        <v>26</v>
      </c>
      <c r="N877" t="str">
        <f t="shared" si="106"/>
        <v>((select min("ResultID") from "ODM2Core"."Results"),0,'08/19/2012 00:05:00',-5,'nc','"provisional"',1,(select "UnitsID" from "ODM2Core"."Units" where "UnitsTypeCV" = 'time' and "UnitsName"='second')),</v>
      </c>
    </row>
    <row r="878" spans="1:14">
      <c r="A878" t="s">
        <v>19</v>
      </c>
      <c r="B878" s="2">
        <f t="shared" si="112"/>
        <v>41140</v>
      </c>
      <c r="C878" s="1">
        <v>4.1666666666666666E-3</v>
      </c>
      <c r="D878" s="3">
        <f t="shared" si="103"/>
        <v>41140.004166666666</v>
      </c>
      <c r="E878">
        <v>0</v>
      </c>
      <c r="F878" t="s">
        <v>9</v>
      </c>
      <c r="G878">
        <f t="shared" si="113"/>
        <v>0</v>
      </c>
      <c r="H878" s="5">
        <f t="shared" si="114"/>
        <v>41140.004166666666</v>
      </c>
      <c r="I878">
        <f t="shared" si="104"/>
        <v>-5</v>
      </c>
      <c r="J878" t="str">
        <f t="shared" si="105"/>
        <v>nc</v>
      </c>
      <c r="K878" t="s">
        <v>25</v>
      </c>
      <c r="L878">
        <f>1</f>
        <v>1</v>
      </c>
      <c r="M878" t="s">
        <v>26</v>
      </c>
      <c r="N878" t="str">
        <f t="shared" si="106"/>
        <v>((select min("ResultID") from "ODM2Core"."Results"),0,'08/19/2012 00:06:00',-5,'nc','"provisional"',1,(select "UnitsID" from "ODM2Core"."Units" where "UnitsTypeCV" = 'time' and "UnitsName"='second')),</v>
      </c>
    </row>
    <row r="879" spans="1:14">
      <c r="A879" t="s">
        <v>19</v>
      </c>
      <c r="B879" s="2">
        <f t="shared" si="112"/>
        <v>41140</v>
      </c>
      <c r="C879" s="1">
        <v>4.8611111111111112E-3</v>
      </c>
      <c r="D879" s="3">
        <f t="shared" si="103"/>
        <v>41140.004861111112</v>
      </c>
      <c r="E879">
        <v>0</v>
      </c>
      <c r="F879" t="s">
        <v>9</v>
      </c>
      <c r="G879">
        <f t="shared" si="113"/>
        <v>0</v>
      </c>
      <c r="H879" s="5">
        <f t="shared" si="114"/>
        <v>41140.004861111112</v>
      </c>
      <c r="I879">
        <f t="shared" si="104"/>
        <v>-5</v>
      </c>
      <c r="J879" t="str">
        <f t="shared" si="105"/>
        <v>nc</v>
      </c>
      <c r="K879" t="s">
        <v>25</v>
      </c>
      <c r="L879">
        <f>1</f>
        <v>1</v>
      </c>
      <c r="M879" t="s">
        <v>26</v>
      </c>
      <c r="N879" t="str">
        <f t="shared" si="106"/>
        <v>((select min("ResultID") from "ODM2Core"."Results"),0,'08/19/2012 00:07:00',-5,'nc','"provisional"',1,(select "UnitsID" from "ODM2Core"."Units" where "UnitsTypeCV" = 'time' and "UnitsName"='second')),</v>
      </c>
    </row>
    <row r="880" spans="1:14">
      <c r="A880" t="s">
        <v>19</v>
      </c>
      <c r="B880" s="2">
        <f t="shared" si="112"/>
        <v>41140</v>
      </c>
      <c r="C880" s="1">
        <v>5.5555555555555558E-3</v>
      </c>
      <c r="D880" s="3">
        <f t="shared" si="103"/>
        <v>41140.005555555559</v>
      </c>
      <c r="E880">
        <v>0</v>
      </c>
      <c r="F880" t="s">
        <v>9</v>
      </c>
      <c r="G880">
        <f t="shared" si="113"/>
        <v>0</v>
      </c>
      <c r="H880" s="5">
        <f t="shared" si="114"/>
        <v>41140.005555555559</v>
      </c>
      <c r="I880">
        <f t="shared" si="104"/>
        <v>-5</v>
      </c>
      <c r="J880" t="str">
        <f t="shared" si="105"/>
        <v>nc</v>
      </c>
      <c r="K880" t="s">
        <v>25</v>
      </c>
      <c r="L880">
        <f>1</f>
        <v>1</v>
      </c>
      <c r="M880" t="s">
        <v>26</v>
      </c>
      <c r="N880" t="str">
        <f t="shared" si="106"/>
        <v>((select min("ResultID") from "ODM2Core"."Results"),0,'08/19/2012 00:08:00',-5,'nc','"provisional"',1,(select "UnitsID" from "ODM2Core"."Units" where "UnitsTypeCV" = 'time' and "UnitsName"='second')),</v>
      </c>
    </row>
    <row r="881" spans="1:14">
      <c r="A881" t="s">
        <v>19</v>
      </c>
      <c r="B881" s="2">
        <f t="shared" si="112"/>
        <v>41140</v>
      </c>
      <c r="C881" s="1">
        <v>6.2499999999999995E-3</v>
      </c>
      <c r="D881" s="3">
        <f t="shared" si="103"/>
        <v>41140.006249999999</v>
      </c>
      <c r="E881">
        <v>0</v>
      </c>
      <c r="F881" t="s">
        <v>9</v>
      </c>
      <c r="G881">
        <f t="shared" si="113"/>
        <v>0</v>
      </c>
      <c r="H881" s="5">
        <f t="shared" si="114"/>
        <v>41140.006249999999</v>
      </c>
      <c r="I881">
        <f t="shared" si="104"/>
        <v>-5</v>
      </c>
      <c r="J881" t="str">
        <f t="shared" si="105"/>
        <v>nc</v>
      </c>
      <c r="K881" t="s">
        <v>25</v>
      </c>
      <c r="L881">
        <f>1</f>
        <v>1</v>
      </c>
      <c r="M881" t="s">
        <v>26</v>
      </c>
      <c r="N881" t="str">
        <f t="shared" si="106"/>
        <v>((select min("ResultID") from "ODM2Core"."Results"),0,'08/19/2012 00:09:00',-5,'nc','"provisional"',1,(select "UnitsID" from "ODM2Core"."Units" where "UnitsTypeCV" = 'time' and "UnitsName"='second')),</v>
      </c>
    </row>
    <row r="882" spans="1:14">
      <c r="A882" t="s">
        <v>19</v>
      </c>
      <c r="B882" s="2">
        <f t="shared" si="112"/>
        <v>41140</v>
      </c>
      <c r="C882" s="1">
        <v>6.9444444444444441E-3</v>
      </c>
      <c r="D882" s="3">
        <f t="shared" si="103"/>
        <v>41140.006944444445</v>
      </c>
      <c r="E882">
        <v>0</v>
      </c>
      <c r="F882" t="s">
        <v>9</v>
      </c>
      <c r="G882">
        <f t="shared" si="113"/>
        <v>0</v>
      </c>
      <c r="H882" s="5">
        <f t="shared" si="114"/>
        <v>41140.006944444445</v>
      </c>
      <c r="I882">
        <f t="shared" si="104"/>
        <v>-5</v>
      </c>
      <c r="J882" t="str">
        <f t="shared" si="105"/>
        <v>nc</v>
      </c>
      <c r="K882" t="s">
        <v>25</v>
      </c>
      <c r="L882">
        <f>1</f>
        <v>1</v>
      </c>
      <c r="M882" t="s">
        <v>26</v>
      </c>
      <c r="N882" t="str">
        <f t="shared" si="106"/>
        <v>((select min("ResultID") from "ODM2Core"."Results"),0,'08/19/2012 00:10:00',-5,'nc','"provisional"',1,(select "UnitsID" from "ODM2Core"."Units" where "UnitsTypeCV" = 'time' and "UnitsName"='second')),</v>
      </c>
    </row>
    <row r="883" spans="1:14">
      <c r="A883" t="s">
        <v>19</v>
      </c>
      <c r="B883" s="2">
        <f t="shared" si="112"/>
        <v>41140</v>
      </c>
      <c r="C883" s="1">
        <v>7.6388888888888886E-3</v>
      </c>
      <c r="D883" s="3">
        <f t="shared" si="103"/>
        <v>41140.007638888892</v>
      </c>
      <c r="E883">
        <v>0</v>
      </c>
      <c r="F883" t="s">
        <v>9</v>
      </c>
      <c r="G883">
        <f t="shared" si="113"/>
        <v>0</v>
      </c>
      <c r="H883" s="5">
        <f t="shared" si="114"/>
        <v>41140.007638888892</v>
      </c>
      <c r="I883">
        <f t="shared" si="104"/>
        <v>-5</v>
      </c>
      <c r="J883" t="str">
        <f t="shared" si="105"/>
        <v>nc</v>
      </c>
      <c r="K883" t="s">
        <v>25</v>
      </c>
      <c r="L883">
        <f>1</f>
        <v>1</v>
      </c>
      <c r="M883" t="s">
        <v>26</v>
      </c>
      <c r="N883" t="str">
        <f t="shared" si="106"/>
        <v>((select min("ResultID") from "ODM2Core"."Results"),0,'08/19/2012 00:11:00',-5,'nc','"provisional"',1,(select "UnitsID" from "ODM2Core"."Units" where "UnitsTypeCV" = 'time' and "UnitsName"='second')),</v>
      </c>
    </row>
    <row r="884" spans="1:14">
      <c r="A884" t="s">
        <v>19</v>
      </c>
      <c r="B884" s="2">
        <f t="shared" si="112"/>
        <v>41140</v>
      </c>
      <c r="C884" s="1">
        <v>8.3333333333333332E-3</v>
      </c>
      <c r="D884" s="3">
        <f t="shared" si="103"/>
        <v>41140.008333333331</v>
      </c>
      <c r="E884">
        <v>0</v>
      </c>
      <c r="F884" t="s">
        <v>9</v>
      </c>
      <c r="G884">
        <f t="shared" si="113"/>
        <v>0</v>
      </c>
      <c r="H884" s="5">
        <f t="shared" si="114"/>
        <v>41140.008333333331</v>
      </c>
      <c r="I884">
        <f t="shared" si="104"/>
        <v>-5</v>
      </c>
      <c r="J884" t="str">
        <f t="shared" si="105"/>
        <v>nc</v>
      </c>
      <c r="K884" t="s">
        <v>25</v>
      </c>
      <c r="L884">
        <f>1</f>
        <v>1</v>
      </c>
      <c r="M884" t="s">
        <v>26</v>
      </c>
      <c r="N884" t="str">
        <f t="shared" si="106"/>
        <v>((select min("ResultID") from "ODM2Core"."Results"),0,'08/19/2012 00:12:00',-5,'nc','"provisional"',1,(select "UnitsID" from "ODM2Core"."Units" where "UnitsTypeCV" = 'time' and "UnitsName"='second')),</v>
      </c>
    </row>
    <row r="885" spans="1:14">
      <c r="A885" t="s">
        <v>19</v>
      </c>
      <c r="B885" s="2">
        <f t="shared" si="112"/>
        <v>41140</v>
      </c>
      <c r="C885" s="1">
        <v>9.0277777777777787E-3</v>
      </c>
      <c r="D885" s="3">
        <f t="shared" si="103"/>
        <v>41140.009027777778</v>
      </c>
      <c r="E885">
        <v>0.254</v>
      </c>
      <c r="F885" t="s">
        <v>9</v>
      </c>
      <c r="G885">
        <f t="shared" si="113"/>
        <v>0.254</v>
      </c>
      <c r="H885" s="5">
        <f t="shared" si="114"/>
        <v>41140.009027777778</v>
      </c>
      <c r="I885">
        <f t="shared" si="104"/>
        <v>-5</v>
      </c>
      <c r="J885" t="str">
        <f t="shared" si="105"/>
        <v>nc</v>
      </c>
      <c r="K885" t="s">
        <v>25</v>
      </c>
      <c r="L885">
        <f>1</f>
        <v>1</v>
      </c>
      <c r="M885" t="s">
        <v>26</v>
      </c>
      <c r="N885" t="str">
        <f t="shared" si="106"/>
        <v>((select min("ResultID") from "ODM2Core"."Results"),0.254,'08/19/2012 00:13:00',-5,'nc','"provisional"',1,(select "UnitsID" from "ODM2Core"."Units" where "UnitsTypeCV" = 'time' and "UnitsName"='second')),</v>
      </c>
    </row>
    <row r="886" spans="1:14">
      <c r="A886" t="s">
        <v>19</v>
      </c>
      <c r="B886" s="2">
        <f t="shared" si="112"/>
        <v>41140</v>
      </c>
      <c r="C886" s="1">
        <v>9.7222222222222224E-3</v>
      </c>
      <c r="D886" s="3">
        <f t="shared" si="103"/>
        <v>41140.009722222225</v>
      </c>
      <c r="E886">
        <v>0.76200000000000001</v>
      </c>
      <c r="F886" t="s">
        <v>9</v>
      </c>
      <c r="G886">
        <f t="shared" si="113"/>
        <v>0.76200000000000001</v>
      </c>
      <c r="H886" s="5">
        <f t="shared" si="114"/>
        <v>41140.009722222225</v>
      </c>
      <c r="I886">
        <f t="shared" si="104"/>
        <v>-5</v>
      </c>
      <c r="J886" t="str">
        <f t="shared" si="105"/>
        <v>nc</v>
      </c>
      <c r="K886" t="s">
        <v>25</v>
      </c>
      <c r="L886">
        <f>1</f>
        <v>1</v>
      </c>
      <c r="M886" t="s">
        <v>26</v>
      </c>
      <c r="N886" t="str">
        <f t="shared" si="106"/>
        <v>((select min("ResultID") from "ODM2Core"."Results"),0.762,'08/19/2012 00:14:00',-5,'nc','"provisional"',1,(select "UnitsID" from "ODM2Core"."Units" where "UnitsTypeCV" = 'time' and "UnitsName"='second')),</v>
      </c>
    </row>
    <row r="887" spans="1:14">
      <c r="A887" t="s">
        <v>19</v>
      </c>
      <c r="B887" s="2">
        <f t="shared" si="112"/>
        <v>41140</v>
      </c>
      <c r="C887" s="1">
        <v>1.0416666666666666E-2</v>
      </c>
      <c r="D887" s="3">
        <f t="shared" si="103"/>
        <v>41140.010416666664</v>
      </c>
      <c r="E887">
        <v>1.016</v>
      </c>
      <c r="F887" t="s">
        <v>9</v>
      </c>
      <c r="G887">
        <f t="shared" si="113"/>
        <v>1.016</v>
      </c>
      <c r="H887" s="5">
        <f t="shared" si="114"/>
        <v>41140.010416666664</v>
      </c>
      <c r="I887">
        <f t="shared" si="104"/>
        <v>-5</v>
      </c>
      <c r="J887" t="str">
        <f t="shared" si="105"/>
        <v>nc</v>
      </c>
      <c r="K887" t="s">
        <v>25</v>
      </c>
      <c r="L887">
        <f>1</f>
        <v>1</v>
      </c>
      <c r="M887" t="s">
        <v>26</v>
      </c>
      <c r="N887" t="str">
        <f t="shared" si="106"/>
        <v>((select min("ResultID") from "ODM2Core"."Results"),1.016,'08/19/2012 00:15:00',-5,'nc','"provisional"',1,(select "UnitsID" from "ODM2Core"."Units" where "UnitsTypeCV" = 'time' and "UnitsName"='second')),</v>
      </c>
    </row>
    <row r="888" spans="1:14">
      <c r="A888" t="s">
        <v>19</v>
      </c>
      <c r="B888" s="2">
        <f t="shared" si="112"/>
        <v>41140</v>
      </c>
      <c r="C888" s="1">
        <v>1.1111111111111112E-2</v>
      </c>
      <c r="D888" s="3">
        <f t="shared" si="103"/>
        <v>41140.011111111111</v>
      </c>
      <c r="E888">
        <v>1.27</v>
      </c>
      <c r="F888" t="s">
        <v>9</v>
      </c>
      <c r="G888">
        <f t="shared" si="113"/>
        <v>1.27</v>
      </c>
      <c r="H888" s="5">
        <f t="shared" si="114"/>
        <v>41140.011111111111</v>
      </c>
      <c r="I888">
        <f t="shared" si="104"/>
        <v>-5</v>
      </c>
      <c r="J888" t="str">
        <f t="shared" si="105"/>
        <v>nc</v>
      </c>
      <c r="K888" t="s">
        <v>25</v>
      </c>
      <c r="L888">
        <f>1</f>
        <v>1</v>
      </c>
      <c r="M888" t="s">
        <v>26</v>
      </c>
      <c r="N888" t="str">
        <f t="shared" si="106"/>
        <v>((select min("ResultID") from "ODM2Core"."Results"),1.27,'08/19/2012 00:16:00',-5,'nc','"provisional"',1,(select "UnitsID" from "ODM2Core"."Units" where "UnitsTypeCV" = 'time' and "UnitsName"='second')),</v>
      </c>
    </row>
    <row r="889" spans="1:14">
      <c r="A889" t="s">
        <v>19</v>
      </c>
      <c r="B889" s="2">
        <f t="shared" si="112"/>
        <v>41140</v>
      </c>
      <c r="C889" s="1">
        <v>1.1805555555555555E-2</v>
      </c>
      <c r="D889" s="3">
        <f t="shared" si="103"/>
        <v>41140.011805555558</v>
      </c>
      <c r="E889">
        <v>1.27</v>
      </c>
      <c r="F889" t="s">
        <v>9</v>
      </c>
      <c r="G889">
        <f t="shared" si="113"/>
        <v>1.27</v>
      </c>
      <c r="H889" s="5">
        <f t="shared" si="114"/>
        <v>41140.011805555558</v>
      </c>
      <c r="I889">
        <f t="shared" si="104"/>
        <v>-5</v>
      </c>
      <c r="J889" t="str">
        <f t="shared" si="105"/>
        <v>nc</v>
      </c>
      <c r="K889" t="s">
        <v>25</v>
      </c>
      <c r="L889">
        <f>1</f>
        <v>1</v>
      </c>
      <c r="M889" t="s">
        <v>26</v>
      </c>
      <c r="N889" t="str">
        <f t="shared" si="106"/>
        <v>((select min("ResultID") from "ODM2Core"."Results"),1.27,'08/19/2012 00:17:00',-5,'nc','"provisional"',1,(select "UnitsID" from "ODM2Core"."Units" where "UnitsTypeCV" = 'time' and "UnitsName"='second')),</v>
      </c>
    </row>
    <row r="890" spans="1:14">
      <c r="A890" t="s">
        <v>19</v>
      </c>
      <c r="B890" s="2">
        <f t="shared" si="112"/>
        <v>41140</v>
      </c>
      <c r="C890" s="1">
        <v>1.2499999999999999E-2</v>
      </c>
      <c r="D890" s="3">
        <f t="shared" si="103"/>
        <v>41140.012499999997</v>
      </c>
      <c r="E890">
        <v>1.27</v>
      </c>
      <c r="F890" t="s">
        <v>9</v>
      </c>
      <c r="G890">
        <f t="shared" si="113"/>
        <v>1.27</v>
      </c>
      <c r="H890" s="5">
        <f t="shared" si="114"/>
        <v>41140.012499999997</v>
      </c>
      <c r="I890">
        <f t="shared" si="104"/>
        <v>-5</v>
      </c>
      <c r="J890" t="str">
        <f t="shared" si="105"/>
        <v>nc</v>
      </c>
      <c r="K890" t="s">
        <v>25</v>
      </c>
      <c r="L890">
        <f>1</f>
        <v>1</v>
      </c>
      <c r="M890" t="s">
        <v>26</v>
      </c>
      <c r="N890" t="str">
        <f t="shared" si="106"/>
        <v>((select min("ResultID") from "ODM2Core"."Results"),1.27,'08/19/2012 00:18:00',-5,'nc','"provisional"',1,(select "UnitsID" from "ODM2Core"."Units" where "UnitsTypeCV" = 'time' and "UnitsName"='second')),</v>
      </c>
    </row>
    <row r="891" spans="1:14">
      <c r="A891" t="s">
        <v>19</v>
      </c>
      <c r="B891" s="2">
        <f t="shared" si="112"/>
        <v>41140</v>
      </c>
      <c r="C891" s="1">
        <v>1.3194444444444444E-2</v>
      </c>
      <c r="D891" s="3">
        <f t="shared" si="103"/>
        <v>41140.013194444444</v>
      </c>
      <c r="E891">
        <v>1.524</v>
      </c>
      <c r="F891" t="s">
        <v>9</v>
      </c>
      <c r="G891">
        <f t="shared" si="113"/>
        <v>1.524</v>
      </c>
      <c r="H891" s="5">
        <f t="shared" si="114"/>
        <v>41140.013194444444</v>
      </c>
      <c r="I891">
        <f t="shared" si="104"/>
        <v>-5</v>
      </c>
      <c r="J891" t="str">
        <f t="shared" si="105"/>
        <v>nc</v>
      </c>
      <c r="K891" t="s">
        <v>25</v>
      </c>
      <c r="L891">
        <f>1</f>
        <v>1</v>
      </c>
      <c r="M891" t="s">
        <v>26</v>
      </c>
      <c r="N891" t="str">
        <f t="shared" si="106"/>
        <v>((select min("ResultID") from "ODM2Core"."Results"),1.524,'08/19/2012 00:19:00',-5,'nc','"provisional"',1,(select "UnitsID" from "ODM2Core"."Units" where "UnitsTypeCV" = 'time' and "UnitsName"='second')),</v>
      </c>
    </row>
    <row r="892" spans="1:14">
      <c r="A892" t="s">
        <v>19</v>
      </c>
      <c r="B892" s="2">
        <f t="shared" si="112"/>
        <v>41140</v>
      </c>
      <c r="C892" s="1">
        <v>1.3888888888888888E-2</v>
      </c>
      <c r="D892" s="3">
        <f t="shared" si="103"/>
        <v>41140.013888888891</v>
      </c>
      <c r="E892">
        <v>1.524</v>
      </c>
      <c r="F892" t="s">
        <v>9</v>
      </c>
      <c r="G892">
        <f t="shared" si="113"/>
        <v>1.524</v>
      </c>
      <c r="H892" s="5">
        <f t="shared" si="114"/>
        <v>41140.013888888891</v>
      </c>
      <c r="I892">
        <f t="shared" si="104"/>
        <v>-5</v>
      </c>
      <c r="J892" t="str">
        <f t="shared" si="105"/>
        <v>nc</v>
      </c>
      <c r="K892" t="s">
        <v>25</v>
      </c>
      <c r="L892">
        <f>1</f>
        <v>1</v>
      </c>
      <c r="M892" t="s">
        <v>26</v>
      </c>
      <c r="N892" t="str">
        <f t="shared" si="106"/>
        <v>((select min("ResultID") from "ODM2Core"."Results"),1.524,'08/19/2012 00:20:00',-5,'nc','"provisional"',1,(select "UnitsID" from "ODM2Core"."Units" where "UnitsTypeCV" = 'time' and "UnitsName"='second')),</v>
      </c>
    </row>
    <row r="893" spans="1:14">
      <c r="A893" t="s">
        <v>19</v>
      </c>
      <c r="B893" s="2">
        <f t="shared" si="112"/>
        <v>41140</v>
      </c>
      <c r="C893" s="1">
        <v>1.4583333333333332E-2</v>
      </c>
      <c r="D893" s="3">
        <f t="shared" si="103"/>
        <v>41140.01458333333</v>
      </c>
      <c r="E893">
        <v>1.524</v>
      </c>
      <c r="F893" t="s">
        <v>9</v>
      </c>
      <c r="G893">
        <f t="shared" si="113"/>
        <v>1.524</v>
      </c>
      <c r="H893" s="5">
        <f t="shared" si="114"/>
        <v>41140.01458333333</v>
      </c>
      <c r="I893">
        <f t="shared" si="104"/>
        <v>-5</v>
      </c>
      <c r="J893" t="str">
        <f t="shared" si="105"/>
        <v>nc</v>
      </c>
      <c r="K893" t="s">
        <v>25</v>
      </c>
      <c r="L893">
        <f>1</f>
        <v>1</v>
      </c>
      <c r="M893" t="s">
        <v>26</v>
      </c>
      <c r="N893" t="str">
        <f t="shared" si="106"/>
        <v>((select min("ResultID") from "ODM2Core"."Results"),1.524,'08/19/2012 00:21:00',-5,'nc','"provisional"',1,(select "UnitsID" from "ODM2Core"."Units" where "UnitsTypeCV" = 'time' and "UnitsName"='second')),</v>
      </c>
    </row>
    <row r="894" spans="1:14">
      <c r="A894" t="s">
        <v>19</v>
      </c>
      <c r="B894" s="2">
        <f t="shared" si="112"/>
        <v>41140</v>
      </c>
      <c r="C894" s="1">
        <v>1.5277777777777777E-2</v>
      </c>
      <c r="D894" s="3">
        <f t="shared" si="103"/>
        <v>41140.015277777777</v>
      </c>
      <c r="E894">
        <v>1.778</v>
      </c>
      <c r="F894" t="s">
        <v>9</v>
      </c>
      <c r="G894">
        <f t="shared" si="113"/>
        <v>1.778</v>
      </c>
      <c r="H894" s="5">
        <f t="shared" si="114"/>
        <v>41140.015277777777</v>
      </c>
      <c r="I894">
        <f t="shared" si="104"/>
        <v>-5</v>
      </c>
      <c r="J894" t="str">
        <f t="shared" si="105"/>
        <v>nc</v>
      </c>
      <c r="K894" t="s">
        <v>25</v>
      </c>
      <c r="L894">
        <f>1</f>
        <v>1</v>
      </c>
      <c r="M894" t="s">
        <v>26</v>
      </c>
      <c r="N894" t="str">
        <f t="shared" si="106"/>
        <v>((select min("ResultID") from "ODM2Core"."Results"),1.778,'08/19/2012 00:22:00',-5,'nc','"provisional"',1,(select "UnitsID" from "ODM2Core"."Units" where "UnitsTypeCV" = 'time' and "UnitsName"='second')),</v>
      </c>
    </row>
    <row r="895" spans="1:14">
      <c r="A895" t="s">
        <v>19</v>
      </c>
      <c r="B895" s="2">
        <f t="shared" si="112"/>
        <v>41140</v>
      </c>
      <c r="C895" s="1">
        <v>1.5972222222222224E-2</v>
      </c>
      <c r="D895" s="3">
        <f t="shared" si="103"/>
        <v>41140.015972222223</v>
      </c>
      <c r="E895">
        <v>2.032</v>
      </c>
      <c r="F895" t="s">
        <v>9</v>
      </c>
      <c r="G895">
        <f t="shared" si="113"/>
        <v>2.032</v>
      </c>
      <c r="H895" s="5">
        <f t="shared" si="114"/>
        <v>41140.015972222223</v>
      </c>
      <c r="I895">
        <f t="shared" si="104"/>
        <v>-5</v>
      </c>
      <c r="J895" t="str">
        <f t="shared" si="105"/>
        <v>nc</v>
      </c>
      <c r="K895" t="s">
        <v>25</v>
      </c>
      <c r="L895">
        <f>1</f>
        <v>1</v>
      </c>
      <c r="M895" t="s">
        <v>26</v>
      </c>
      <c r="N895" t="str">
        <f t="shared" si="106"/>
        <v>((select min("ResultID") from "ODM2Core"."Results"),2.032,'08/19/2012 00:23:00',-5,'nc','"provisional"',1,(select "UnitsID" from "ODM2Core"."Units" where "UnitsTypeCV" = 'time' and "UnitsName"='second')),</v>
      </c>
    </row>
    <row r="896" spans="1:14">
      <c r="A896" t="s">
        <v>19</v>
      </c>
      <c r="B896" s="2">
        <f t="shared" si="112"/>
        <v>41140</v>
      </c>
      <c r="C896" s="1">
        <v>1.6666666666666666E-2</v>
      </c>
      <c r="D896" s="3">
        <f t="shared" si="103"/>
        <v>41140.01666666667</v>
      </c>
      <c r="E896">
        <v>2.286</v>
      </c>
      <c r="F896" t="s">
        <v>9</v>
      </c>
      <c r="G896">
        <f t="shared" si="113"/>
        <v>2.286</v>
      </c>
      <c r="H896" s="5">
        <f t="shared" si="114"/>
        <v>41140.01666666667</v>
      </c>
      <c r="I896">
        <f t="shared" si="104"/>
        <v>-5</v>
      </c>
      <c r="J896" t="str">
        <f t="shared" si="105"/>
        <v>nc</v>
      </c>
      <c r="K896" t="s">
        <v>25</v>
      </c>
      <c r="L896">
        <f>1</f>
        <v>1</v>
      </c>
      <c r="M896" t="s">
        <v>26</v>
      </c>
      <c r="N896" t="str">
        <f t="shared" si="106"/>
        <v>((select min("ResultID") from "ODM2Core"."Results"),2.286,'08/19/2012 00:24:00',-5,'nc','"provisional"',1,(select "UnitsID" from "ODM2Core"."Units" where "UnitsTypeCV" = 'time' and "UnitsName"='second')),</v>
      </c>
    </row>
    <row r="897" spans="1:14">
      <c r="A897" t="s">
        <v>19</v>
      </c>
      <c r="B897" s="2">
        <f t="shared" si="112"/>
        <v>41140</v>
      </c>
      <c r="C897" s="1">
        <v>1.7361111111111112E-2</v>
      </c>
      <c r="D897" s="3">
        <f t="shared" si="103"/>
        <v>41140.017361111109</v>
      </c>
      <c r="E897">
        <v>2.54</v>
      </c>
      <c r="F897" t="s">
        <v>9</v>
      </c>
      <c r="G897">
        <f t="shared" si="113"/>
        <v>2.54</v>
      </c>
      <c r="H897" s="5">
        <f t="shared" si="114"/>
        <v>41140.017361111109</v>
      </c>
      <c r="I897">
        <f t="shared" si="104"/>
        <v>-5</v>
      </c>
      <c r="J897" t="str">
        <f t="shared" si="105"/>
        <v>nc</v>
      </c>
      <c r="K897" t="s">
        <v>25</v>
      </c>
      <c r="L897">
        <f>1</f>
        <v>1</v>
      </c>
      <c r="M897" t="s">
        <v>26</v>
      </c>
      <c r="N897" t="str">
        <f t="shared" si="106"/>
        <v>((select min("ResultID") from "ODM2Core"."Results"),2.54,'08/19/2012 00:25:00',-5,'nc','"provisional"',1,(select "UnitsID" from "ODM2Core"."Units" where "UnitsTypeCV" = 'time' and "UnitsName"='second')),</v>
      </c>
    </row>
    <row r="898" spans="1:14">
      <c r="A898" t="s">
        <v>19</v>
      </c>
      <c r="B898" s="2">
        <f t="shared" si="112"/>
        <v>41140</v>
      </c>
      <c r="C898" s="1">
        <v>1.8055555555555557E-2</v>
      </c>
      <c r="D898" s="3">
        <f t="shared" si="103"/>
        <v>41140.018055555556</v>
      </c>
      <c r="E898">
        <v>2.54</v>
      </c>
      <c r="F898" t="s">
        <v>9</v>
      </c>
      <c r="G898">
        <f t="shared" si="113"/>
        <v>2.54</v>
      </c>
      <c r="H898" s="5">
        <f t="shared" si="114"/>
        <v>41140.018055555556</v>
      </c>
      <c r="I898">
        <f t="shared" si="104"/>
        <v>-5</v>
      </c>
      <c r="J898" t="str">
        <f t="shared" si="105"/>
        <v>nc</v>
      </c>
      <c r="K898" t="s">
        <v>25</v>
      </c>
      <c r="L898">
        <f>1</f>
        <v>1</v>
      </c>
      <c r="M898" t="s">
        <v>26</v>
      </c>
      <c r="N898" t="str">
        <f t="shared" si="106"/>
        <v>((select min("ResultID") from "ODM2Core"."Results"),2.54,'08/19/2012 00:26:00',-5,'nc','"provisional"',1,(select "UnitsID" from "ODM2Core"."Units" where "UnitsTypeCV" = 'time' and "UnitsName"='second')),</v>
      </c>
    </row>
    <row r="899" spans="1:14">
      <c r="A899" t="s">
        <v>19</v>
      </c>
      <c r="B899" s="2">
        <f t="shared" si="112"/>
        <v>41140</v>
      </c>
      <c r="C899" s="1">
        <v>1.8749999999999999E-2</v>
      </c>
      <c r="D899" s="3">
        <f t="shared" si="103"/>
        <v>41140.018750000003</v>
      </c>
      <c r="E899">
        <v>2.794</v>
      </c>
      <c r="F899" t="s">
        <v>9</v>
      </c>
      <c r="G899">
        <f t="shared" si="113"/>
        <v>2.794</v>
      </c>
      <c r="H899" s="5">
        <f t="shared" si="114"/>
        <v>41140.018750000003</v>
      </c>
      <c r="I899">
        <f t="shared" si="104"/>
        <v>-5</v>
      </c>
      <c r="J899" t="str">
        <f t="shared" si="105"/>
        <v>nc</v>
      </c>
      <c r="K899" t="s">
        <v>25</v>
      </c>
      <c r="L899">
        <f>1</f>
        <v>1</v>
      </c>
      <c r="M899" t="s">
        <v>26</v>
      </c>
      <c r="N899" t="str">
        <f t="shared" si="106"/>
        <v>((select min("ResultID") from "ODM2Core"."Results"),2.794,'08/19/2012 00:27:00',-5,'nc','"provisional"',1,(select "UnitsID" from "ODM2Core"."Units" where "UnitsTypeCV" = 'time' and "UnitsName"='second')),</v>
      </c>
    </row>
    <row r="900" spans="1:14">
      <c r="A900" t="s">
        <v>19</v>
      </c>
      <c r="B900" s="2">
        <f t="shared" si="112"/>
        <v>41140</v>
      </c>
      <c r="C900" s="1">
        <v>1.9444444444444445E-2</v>
      </c>
      <c r="D900" s="3">
        <f t="shared" si="103"/>
        <v>41140.019444444442</v>
      </c>
      <c r="E900">
        <v>3.81</v>
      </c>
      <c r="F900" t="s">
        <v>9</v>
      </c>
      <c r="G900">
        <f t="shared" si="113"/>
        <v>3.81</v>
      </c>
      <c r="H900" s="5">
        <f t="shared" si="114"/>
        <v>41140.019444444442</v>
      </c>
      <c r="I900">
        <f t="shared" si="104"/>
        <v>-5</v>
      </c>
      <c r="J900" t="str">
        <f t="shared" si="105"/>
        <v>nc</v>
      </c>
      <c r="K900" t="s">
        <v>25</v>
      </c>
      <c r="L900">
        <f>1</f>
        <v>1</v>
      </c>
      <c r="M900" t="s">
        <v>26</v>
      </c>
      <c r="N900" t="str">
        <f t="shared" si="106"/>
        <v>((select min("ResultID") from "ODM2Core"."Results"),3.81,'08/19/2012 00:28:00',-5,'nc','"provisional"',1,(select "UnitsID" from "ODM2Core"."Units" where "UnitsTypeCV" = 'time' and "UnitsName"='second')),</v>
      </c>
    </row>
    <row r="901" spans="1:14">
      <c r="A901" t="s">
        <v>19</v>
      </c>
      <c r="B901" s="2">
        <f t="shared" si="112"/>
        <v>41140</v>
      </c>
      <c r="C901" s="1">
        <v>2.013888888888889E-2</v>
      </c>
      <c r="D901" s="3">
        <f t="shared" ref="D901:D964" si="115">B901+C901</f>
        <v>41140.020138888889</v>
      </c>
      <c r="E901">
        <v>4.5720000000000001</v>
      </c>
      <c r="F901" t="s">
        <v>9</v>
      </c>
      <c r="G901">
        <f t="shared" si="113"/>
        <v>4.5720000000000001</v>
      </c>
      <c r="H901" s="5">
        <f t="shared" si="114"/>
        <v>41140.020138888889</v>
      </c>
      <c r="I901">
        <f t="shared" ref="I901:I964" si="116">-5</f>
        <v>-5</v>
      </c>
      <c r="J901" t="str">
        <f t="shared" ref="J901:J964" si="117">"nc"</f>
        <v>nc</v>
      </c>
      <c r="K901" t="s">
        <v>25</v>
      </c>
      <c r="L901">
        <f>1</f>
        <v>1</v>
      </c>
      <c r="M901" t="s">
        <v>26</v>
      </c>
      <c r="N901" t="str">
        <f t="shared" ref="N901:N964" si="118">CONCATENATE("(",F901,",",G901,",","'",TEXT(H901,"MM/DD/YYYY HH:MM:SS"),"'",",",I901,",",,"'",J901,"'",",","'",K901,"'",",",L901,",",M901,"),")</f>
        <v>((select min("ResultID") from "ODM2Core"."Results"),4.572,'08/19/2012 00:29:00',-5,'nc','"provisional"',1,(select "UnitsID" from "ODM2Core"."Units" where "UnitsTypeCV" = 'time' and "UnitsName"='second')),</v>
      </c>
    </row>
    <row r="902" spans="1:14">
      <c r="A902" t="s">
        <v>19</v>
      </c>
      <c r="B902" s="2">
        <f t="shared" si="112"/>
        <v>41140</v>
      </c>
      <c r="C902" s="1">
        <v>2.0833333333333332E-2</v>
      </c>
      <c r="D902" s="3">
        <f t="shared" si="115"/>
        <v>41140.020833333336</v>
      </c>
      <c r="E902">
        <v>5.3339999999999996</v>
      </c>
      <c r="F902" t="s">
        <v>9</v>
      </c>
      <c r="G902">
        <f t="shared" si="113"/>
        <v>5.3339999999999996</v>
      </c>
      <c r="H902" s="5">
        <f t="shared" si="114"/>
        <v>41140.020833333336</v>
      </c>
      <c r="I902">
        <f t="shared" si="116"/>
        <v>-5</v>
      </c>
      <c r="J902" t="str">
        <f t="shared" si="117"/>
        <v>nc</v>
      </c>
      <c r="K902" t="s">
        <v>25</v>
      </c>
      <c r="L902">
        <f>1</f>
        <v>1</v>
      </c>
      <c r="M902" t="s">
        <v>26</v>
      </c>
      <c r="N902" t="str">
        <f t="shared" si="118"/>
        <v>((select min("ResultID") from "ODM2Core"."Results"),5.334,'08/19/2012 00:30:00',-5,'nc','"provisional"',1,(select "UnitsID" from "ODM2Core"."Units" where "UnitsTypeCV" = 'time' and "UnitsName"='second')),</v>
      </c>
    </row>
    <row r="903" spans="1:14">
      <c r="A903" t="s">
        <v>19</v>
      </c>
      <c r="B903" s="2">
        <f t="shared" si="112"/>
        <v>41140</v>
      </c>
      <c r="C903" s="1">
        <v>2.1527777777777781E-2</v>
      </c>
      <c r="D903" s="3">
        <f t="shared" si="115"/>
        <v>41140.021527777775</v>
      </c>
      <c r="E903">
        <v>6.0960000000000001</v>
      </c>
      <c r="F903" t="s">
        <v>9</v>
      </c>
      <c r="G903">
        <f t="shared" si="113"/>
        <v>6.0960000000000001</v>
      </c>
      <c r="H903" s="5">
        <f t="shared" si="114"/>
        <v>41140.021527777775</v>
      </c>
      <c r="I903">
        <f t="shared" si="116"/>
        <v>-5</v>
      </c>
      <c r="J903" t="str">
        <f t="shared" si="117"/>
        <v>nc</v>
      </c>
      <c r="K903" t="s">
        <v>25</v>
      </c>
      <c r="L903">
        <f>1</f>
        <v>1</v>
      </c>
      <c r="M903" t="s">
        <v>26</v>
      </c>
      <c r="N903" t="str">
        <f t="shared" si="118"/>
        <v>((select min("ResultID") from "ODM2Core"."Results"),6.096,'08/19/2012 00:31:00',-5,'nc','"provisional"',1,(select "UnitsID" from "ODM2Core"."Units" where "UnitsTypeCV" = 'time' and "UnitsName"='second')),</v>
      </c>
    </row>
    <row r="904" spans="1:14">
      <c r="A904" t="s">
        <v>19</v>
      </c>
      <c r="B904" s="2">
        <f t="shared" si="112"/>
        <v>41140</v>
      </c>
      <c r="C904" s="1">
        <v>2.2222222222222223E-2</v>
      </c>
      <c r="D904" s="3">
        <f t="shared" si="115"/>
        <v>41140.022222222222</v>
      </c>
      <c r="E904">
        <v>6.6040000000000001</v>
      </c>
      <c r="F904" t="s">
        <v>9</v>
      </c>
      <c r="G904">
        <f t="shared" si="113"/>
        <v>6.6040000000000001</v>
      </c>
      <c r="H904" s="5">
        <f t="shared" si="114"/>
        <v>41140.022222222222</v>
      </c>
      <c r="I904">
        <f t="shared" si="116"/>
        <v>-5</v>
      </c>
      <c r="J904" t="str">
        <f t="shared" si="117"/>
        <v>nc</v>
      </c>
      <c r="K904" t="s">
        <v>25</v>
      </c>
      <c r="L904">
        <f>1</f>
        <v>1</v>
      </c>
      <c r="M904" t="s">
        <v>26</v>
      </c>
      <c r="N904" t="str">
        <f t="shared" si="118"/>
        <v>((select min("ResultID") from "ODM2Core"."Results"),6.604,'08/19/2012 00:32:00',-5,'nc','"provisional"',1,(select "UnitsID" from "ODM2Core"."Units" where "UnitsTypeCV" = 'time' and "UnitsName"='second')),</v>
      </c>
    </row>
    <row r="905" spans="1:14">
      <c r="A905" t="s">
        <v>19</v>
      </c>
      <c r="B905" s="2">
        <f t="shared" si="112"/>
        <v>41140</v>
      </c>
      <c r="C905" s="1">
        <v>2.2916666666666669E-2</v>
      </c>
      <c r="D905" s="3">
        <f t="shared" si="115"/>
        <v>41140.022916666669</v>
      </c>
      <c r="E905">
        <v>7.62</v>
      </c>
      <c r="F905" t="s">
        <v>9</v>
      </c>
      <c r="G905">
        <f t="shared" si="113"/>
        <v>7.62</v>
      </c>
      <c r="H905" s="5">
        <f t="shared" si="114"/>
        <v>41140.022916666669</v>
      </c>
      <c r="I905">
        <f t="shared" si="116"/>
        <v>-5</v>
      </c>
      <c r="J905" t="str">
        <f t="shared" si="117"/>
        <v>nc</v>
      </c>
      <c r="K905" t="s">
        <v>25</v>
      </c>
      <c r="L905">
        <f>1</f>
        <v>1</v>
      </c>
      <c r="M905" t="s">
        <v>26</v>
      </c>
      <c r="N905" t="str">
        <f t="shared" si="118"/>
        <v>((select min("ResultID") from "ODM2Core"."Results"),7.62,'08/19/2012 00:33:00',-5,'nc','"provisional"',1,(select "UnitsID" from "ODM2Core"."Units" where "UnitsTypeCV" = 'time' and "UnitsName"='second')),</v>
      </c>
    </row>
    <row r="906" spans="1:14">
      <c r="A906" t="s">
        <v>19</v>
      </c>
      <c r="B906" s="2">
        <f t="shared" si="112"/>
        <v>41140</v>
      </c>
      <c r="C906" s="1">
        <v>2.361111111111111E-2</v>
      </c>
      <c r="D906" s="3">
        <f t="shared" si="115"/>
        <v>41140.023611111108</v>
      </c>
      <c r="E906">
        <v>8.1280000000000001</v>
      </c>
      <c r="F906" t="s">
        <v>9</v>
      </c>
      <c r="G906">
        <f t="shared" si="113"/>
        <v>8.1280000000000001</v>
      </c>
      <c r="H906" s="5">
        <f t="shared" si="114"/>
        <v>41140.023611111108</v>
      </c>
      <c r="I906">
        <f t="shared" si="116"/>
        <v>-5</v>
      </c>
      <c r="J906" t="str">
        <f t="shared" si="117"/>
        <v>nc</v>
      </c>
      <c r="K906" t="s">
        <v>25</v>
      </c>
      <c r="L906">
        <f>1</f>
        <v>1</v>
      </c>
      <c r="M906" t="s">
        <v>26</v>
      </c>
      <c r="N906" t="str">
        <f t="shared" si="118"/>
        <v>((select min("ResultID") from "ODM2Core"."Results"),8.128,'08/19/2012 00:34:00',-5,'nc','"provisional"',1,(select "UnitsID" from "ODM2Core"."Units" where "UnitsTypeCV" = 'time' and "UnitsName"='second')),</v>
      </c>
    </row>
    <row r="907" spans="1:14">
      <c r="A907" t="s">
        <v>19</v>
      </c>
      <c r="B907" s="2">
        <f t="shared" si="112"/>
        <v>41140</v>
      </c>
      <c r="C907" s="1">
        <v>2.4305555555555556E-2</v>
      </c>
      <c r="D907" s="3">
        <f t="shared" si="115"/>
        <v>41140.024305555555</v>
      </c>
      <c r="E907">
        <v>8.3819999999999997</v>
      </c>
      <c r="F907" t="s">
        <v>9</v>
      </c>
      <c r="G907">
        <f t="shared" si="113"/>
        <v>8.3819999999999997</v>
      </c>
      <c r="H907" s="5">
        <f t="shared" si="114"/>
        <v>41140.024305555555</v>
      </c>
      <c r="I907">
        <f t="shared" si="116"/>
        <v>-5</v>
      </c>
      <c r="J907" t="str">
        <f t="shared" si="117"/>
        <v>nc</v>
      </c>
      <c r="K907" t="s">
        <v>25</v>
      </c>
      <c r="L907">
        <f>1</f>
        <v>1</v>
      </c>
      <c r="M907" t="s">
        <v>26</v>
      </c>
      <c r="N907" t="str">
        <f t="shared" si="118"/>
        <v>((select min("ResultID") from "ODM2Core"."Results"),8.382,'08/19/2012 00:35:00',-5,'nc','"provisional"',1,(select "UnitsID" from "ODM2Core"."Units" where "UnitsTypeCV" = 'time' and "UnitsName"='second')),</v>
      </c>
    </row>
    <row r="908" spans="1:14">
      <c r="A908" t="s">
        <v>19</v>
      </c>
      <c r="B908" s="2">
        <f t="shared" si="112"/>
        <v>41140</v>
      </c>
      <c r="C908" s="1">
        <v>2.4999999999999998E-2</v>
      </c>
      <c r="D908" s="3">
        <f t="shared" si="115"/>
        <v>41140.025000000001</v>
      </c>
      <c r="E908">
        <v>8.3819999999999997</v>
      </c>
      <c r="F908" t="s">
        <v>9</v>
      </c>
      <c r="G908">
        <f t="shared" si="113"/>
        <v>8.3819999999999997</v>
      </c>
      <c r="H908" s="5">
        <f t="shared" si="114"/>
        <v>41140.025000000001</v>
      </c>
      <c r="I908">
        <f t="shared" si="116"/>
        <v>-5</v>
      </c>
      <c r="J908" t="str">
        <f t="shared" si="117"/>
        <v>nc</v>
      </c>
      <c r="K908" t="s">
        <v>25</v>
      </c>
      <c r="L908">
        <f>1</f>
        <v>1</v>
      </c>
      <c r="M908" t="s">
        <v>26</v>
      </c>
      <c r="N908" t="str">
        <f t="shared" si="118"/>
        <v>((select min("ResultID") from "ODM2Core"."Results"),8.382,'08/19/2012 00:36:00',-5,'nc','"provisional"',1,(select "UnitsID" from "ODM2Core"."Units" where "UnitsTypeCV" = 'time' and "UnitsName"='second')),</v>
      </c>
    </row>
    <row r="909" spans="1:14">
      <c r="A909" t="s">
        <v>19</v>
      </c>
      <c r="B909" s="2">
        <f t="shared" si="112"/>
        <v>41140</v>
      </c>
      <c r="C909" s="1">
        <v>2.5694444444444447E-2</v>
      </c>
      <c r="D909" s="3">
        <f t="shared" si="115"/>
        <v>41140.025694444441</v>
      </c>
      <c r="E909">
        <v>8.3819999999999997</v>
      </c>
      <c r="F909" t="s">
        <v>9</v>
      </c>
      <c r="G909">
        <f t="shared" si="113"/>
        <v>8.3819999999999997</v>
      </c>
      <c r="H909" s="5">
        <f t="shared" si="114"/>
        <v>41140.025694444441</v>
      </c>
      <c r="I909">
        <f t="shared" si="116"/>
        <v>-5</v>
      </c>
      <c r="J909" t="str">
        <f t="shared" si="117"/>
        <v>nc</v>
      </c>
      <c r="K909" t="s">
        <v>25</v>
      </c>
      <c r="L909">
        <f>1</f>
        <v>1</v>
      </c>
      <c r="M909" t="s">
        <v>26</v>
      </c>
      <c r="N909" t="str">
        <f t="shared" si="118"/>
        <v>((select min("ResultID") from "ODM2Core"."Results"),8.382,'08/19/2012 00:37:00',-5,'nc','"provisional"',1,(select "UnitsID" from "ODM2Core"."Units" where "UnitsTypeCV" = 'time' and "UnitsName"='second')),</v>
      </c>
    </row>
    <row r="910" spans="1:14">
      <c r="A910" t="s">
        <v>19</v>
      </c>
      <c r="B910" s="2">
        <f t="shared" si="112"/>
        <v>41140</v>
      </c>
      <c r="C910" s="1">
        <v>2.6388888888888889E-2</v>
      </c>
      <c r="D910" s="3">
        <f t="shared" si="115"/>
        <v>41140.026388888888</v>
      </c>
      <c r="E910">
        <v>8.6359999999999992</v>
      </c>
      <c r="F910" t="s">
        <v>9</v>
      </c>
      <c r="G910">
        <f t="shared" si="113"/>
        <v>8.6359999999999992</v>
      </c>
      <c r="H910" s="5">
        <f t="shared" si="114"/>
        <v>41140.026388888888</v>
      </c>
      <c r="I910">
        <f t="shared" si="116"/>
        <v>-5</v>
      </c>
      <c r="J910" t="str">
        <f t="shared" si="117"/>
        <v>nc</v>
      </c>
      <c r="K910" t="s">
        <v>25</v>
      </c>
      <c r="L910">
        <f>1</f>
        <v>1</v>
      </c>
      <c r="M910" t="s">
        <v>26</v>
      </c>
      <c r="N910" t="str">
        <f t="shared" si="118"/>
        <v>((select min("ResultID") from "ODM2Core"."Results"),8.636,'08/19/2012 00:38:00',-5,'nc','"provisional"',1,(select "UnitsID" from "ODM2Core"."Units" where "UnitsTypeCV" = 'time' and "UnitsName"='second')),</v>
      </c>
    </row>
    <row r="911" spans="1:14">
      <c r="A911" t="s">
        <v>19</v>
      </c>
      <c r="B911" s="2">
        <f t="shared" si="112"/>
        <v>41140</v>
      </c>
      <c r="C911" s="1">
        <v>2.7083333333333334E-2</v>
      </c>
      <c r="D911" s="3">
        <f t="shared" si="115"/>
        <v>41140.027083333334</v>
      </c>
      <c r="E911">
        <v>8.6359999999999992</v>
      </c>
      <c r="F911" t="s">
        <v>9</v>
      </c>
      <c r="G911">
        <f t="shared" si="113"/>
        <v>8.6359999999999992</v>
      </c>
      <c r="H911" s="5">
        <f t="shared" si="114"/>
        <v>41140.027083333334</v>
      </c>
      <c r="I911">
        <f t="shared" si="116"/>
        <v>-5</v>
      </c>
      <c r="J911" t="str">
        <f t="shared" si="117"/>
        <v>nc</v>
      </c>
      <c r="K911" t="s">
        <v>25</v>
      </c>
      <c r="L911">
        <f>1</f>
        <v>1</v>
      </c>
      <c r="M911" t="s">
        <v>26</v>
      </c>
      <c r="N911" t="str">
        <f t="shared" si="118"/>
        <v>((select min("ResultID") from "ODM2Core"."Results"),8.636,'08/19/2012 00:39:00',-5,'nc','"provisional"',1,(select "UnitsID" from "ODM2Core"."Units" where "UnitsTypeCV" = 'time' and "UnitsName"='second')),</v>
      </c>
    </row>
    <row r="912" spans="1:14">
      <c r="A912" t="s">
        <v>19</v>
      </c>
      <c r="B912" s="2">
        <f t="shared" si="112"/>
        <v>41140</v>
      </c>
      <c r="C912" s="1">
        <v>2.7777777777777776E-2</v>
      </c>
      <c r="D912" s="3">
        <f t="shared" si="115"/>
        <v>41140.027777777781</v>
      </c>
      <c r="E912">
        <v>8.6359999999999992</v>
      </c>
      <c r="F912" t="s">
        <v>9</v>
      </c>
      <c r="G912">
        <f t="shared" si="113"/>
        <v>8.6359999999999992</v>
      </c>
      <c r="H912" s="5">
        <f t="shared" si="114"/>
        <v>41140.027777777781</v>
      </c>
      <c r="I912">
        <f t="shared" si="116"/>
        <v>-5</v>
      </c>
      <c r="J912" t="str">
        <f t="shared" si="117"/>
        <v>nc</v>
      </c>
      <c r="K912" t="s">
        <v>25</v>
      </c>
      <c r="L912">
        <f>1</f>
        <v>1</v>
      </c>
      <c r="M912" t="s">
        <v>26</v>
      </c>
      <c r="N912" t="str">
        <f t="shared" si="118"/>
        <v>((select min("ResultID") from "ODM2Core"."Results"),8.636,'08/19/2012 00:40:00',-5,'nc','"provisional"',1,(select "UnitsID" from "ODM2Core"."Units" where "UnitsTypeCV" = 'time' and "UnitsName"='second')),</v>
      </c>
    </row>
    <row r="913" spans="1:14">
      <c r="A913" t="s">
        <v>19</v>
      </c>
      <c r="B913" s="2">
        <f t="shared" si="112"/>
        <v>41140</v>
      </c>
      <c r="C913" s="1">
        <v>2.8472222222222222E-2</v>
      </c>
      <c r="D913" s="3">
        <f t="shared" si="115"/>
        <v>41140.02847222222</v>
      </c>
      <c r="E913">
        <v>8.6359999999999992</v>
      </c>
      <c r="F913" t="s">
        <v>9</v>
      </c>
      <c r="G913">
        <f t="shared" si="113"/>
        <v>8.6359999999999992</v>
      </c>
      <c r="H913" s="5">
        <f t="shared" si="114"/>
        <v>41140.02847222222</v>
      </c>
      <c r="I913">
        <f t="shared" si="116"/>
        <v>-5</v>
      </c>
      <c r="J913" t="str">
        <f t="shared" si="117"/>
        <v>nc</v>
      </c>
      <c r="K913" t="s">
        <v>25</v>
      </c>
      <c r="L913">
        <f>1</f>
        <v>1</v>
      </c>
      <c r="M913" t="s">
        <v>26</v>
      </c>
      <c r="N913" t="str">
        <f t="shared" si="118"/>
        <v>((select min("ResultID") from "ODM2Core"."Results"),8.636,'08/19/2012 00:41:00',-5,'nc','"provisional"',1,(select "UnitsID" from "ODM2Core"."Units" where "UnitsTypeCV" = 'time' and "UnitsName"='second')),</v>
      </c>
    </row>
    <row r="914" spans="1:14">
      <c r="A914" t="s">
        <v>19</v>
      </c>
      <c r="B914" s="2">
        <f t="shared" si="112"/>
        <v>41140</v>
      </c>
      <c r="C914" s="1">
        <v>2.9166666666666664E-2</v>
      </c>
      <c r="D914" s="3">
        <f t="shared" si="115"/>
        <v>41140.029166666667</v>
      </c>
      <c r="E914">
        <v>8.6359999999999992</v>
      </c>
      <c r="F914" t="s">
        <v>9</v>
      </c>
      <c r="G914">
        <f t="shared" si="113"/>
        <v>8.6359999999999992</v>
      </c>
      <c r="H914" s="5">
        <f t="shared" si="114"/>
        <v>41140.029166666667</v>
      </c>
      <c r="I914">
        <f t="shared" si="116"/>
        <v>-5</v>
      </c>
      <c r="J914" t="str">
        <f t="shared" si="117"/>
        <v>nc</v>
      </c>
      <c r="K914" t="s">
        <v>25</v>
      </c>
      <c r="L914">
        <f>1</f>
        <v>1</v>
      </c>
      <c r="M914" t="s">
        <v>26</v>
      </c>
      <c r="N914" t="str">
        <f t="shared" si="118"/>
        <v>((select min("ResultID") from "ODM2Core"."Results"),8.636,'08/19/2012 00:42:00',-5,'nc','"provisional"',1,(select "UnitsID" from "ODM2Core"."Units" where "UnitsTypeCV" = 'time' and "UnitsName"='second')),</v>
      </c>
    </row>
    <row r="915" spans="1:14">
      <c r="A915" t="s">
        <v>19</v>
      </c>
      <c r="B915" s="2">
        <f t="shared" si="112"/>
        <v>41140</v>
      </c>
      <c r="C915" s="1">
        <v>2.9861111111111113E-2</v>
      </c>
      <c r="D915" s="3">
        <f t="shared" si="115"/>
        <v>41140.029861111114</v>
      </c>
      <c r="E915">
        <v>8.6359999999999992</v>
      </c>
      <c r="F915" t="s">
        <v>9</v>
      </c>
      <c r="G915">
        <f t="shared" si="113"/>
        <v>8.6359999999999992</v>
      </c>
      <c r="H915" s="5">
        <f t="shared" si="114"/>
        <v>41140.029861111114</v>
      </c>
      <c r="I915">
        <f t="shared" si="116"/>
        <v>-5</v>
      </c>
      <c r="J915" t="str">
        <f t="shared" si="117"/>
        <v>nc</v>
      </c>
      <c r="K915" t="s">
        <v>25</v>
      </c>
      <c r="L915">
        <f>1</f>
        <v>1</v>
      </c>
      <c r="M915" t="s">
        <v>26</v>
      </c>
      <c r="N915" t="str">
        <f t="shared" si="118"/>
        <v>((select min("ResultID") from "ODM2Core"."Results"),8.636,'08/19/2012 00:43:00',-5,'nc','"provisional"',1,(select "UnitsID" from "ODM2Core"."Units" where "UnitsTypeCV" = 'time' and "UnitsName"='second')),</v>
      </c>
    </row>
    <row r="916" spans="1:14">
      <c r="A916" t="s">
        <v>19</v>
      </c>
      <c r="B916" s="2">
        <f t="shared" si="112"/>
        <v>41140</v>
      </c>
      <c r="C916" s="1">
        <v>3.0555555555555555E-2</v>
      </c>
      <c r="D916" s="3">
        <f t="shared" si="115"/>
        <v>41140.030555555553</v>
      </c>
      <c r="E916">
        <v>8.6359999999999992</v>
      </c>
      <c r="F916" t="s">
        <v>9</v>
      </c>
      <c r="G916">
        <f t="shared" si="113"/>
        <v>8.6359999999999992</v>
      </c>
      <c r="H916" s="5">
        <f t="shared" si="114"/>
        <v>41140.030555555553</v>
      </c>
      <c r="I916">
        <f t="shared" si="116"/>
        <v>-5</v>
      </c>
      <c r="J916" t="str">
        <f t="shared" si="117"/>
        <v>nc</v>
      </c>
      <c r="K916" t="s">
        <v>25</v>
      </c>
      <c r="L916">
        <f>1</f>
        <v>1</v>
      </c>
      <c r="M916" t="s">
        <v>26</v>
      </c>
      <c r="N916" t="str">
        <f t="shared" si="118"/>
        <v>((select min("ResultID") from "ODM2Core"."Results"),8.636,'08/19/2012 00:44:00',-5,'nc','"provisional"',1,(select "UnitsID" from "ODM2Core"."Units" where "UnitsTypeCV" = 'time' and "UnitsName"='second')),</v>
      </c>
    </row>
    <row r="917" spans="1:14">
      <c r="A917" t="s">
        <v>19</v>
      </c>
      <c r="B917" s="2">
        <f t="shared" si="112"/>
        <v>41140</v>
      </c>
      <c r="C917" s="1">
        <v>3.125E-2</v>
      </c>
      <c r="D917" s="3">
        <f t="shared" si="115"/>
        <v>41140.03125</v>
      </c>
      <c r="E917">
        <v>8.6359999999999992</v>
      </c>
      <c r="F917" t="s">
        <v>9</v>
      </c>
      <c r="G917">
        <f t="shared" si="113"/>
        <v>8.6359999999999992</v>
      </c>
      <c r="H917" s="5">
        <f t="shared" si="114"/>
        <v>41140.03125</v>
      </c>
      <c r="I917">
        <f t="shared" si="116"/>
        <v>-5</v>
      </c>
      <c r="J917" t="str">
        <f t="shared" si="117"/>
        <v>nc</v>
      </c>
      <c r="K917" t="s">
        <v>25</v>
      </c>
      <c r="L917">
        <f>1</f>
        <v>1</v>
      </c>
      <c r="M917" t="s">
        <v>26</v>
      </c>
      <c r="N917" t="str">
        <f t="shared" si="118"/>
        <v>((select min("ResultID") from "ODM2Core"."Results"),8.636,'08/19/2012 00:45:00',-5,'nc','"provisional"',1,(select "UnitsID" from "ODM2Core"."Units" where "UnitsTypeCV" = 'time' and "UnitsName"='second')),</v>
      </c>
    </row>
    <row r="918" spans="1:14">
      <c r="A918" t="s">
        <v>19</v>
      </c>
      <c r="B918" s="2">
        <f t="shared" si="112"/>
        <v>41140</v>
      </c>
      <c r="C918" s="1">
        <v>3.1944444444444449E-2</v>
      </c>
      <c r="D918" s="3">
        <f t="shared" si="115"/>
        <v>41140.031944444447</v>
      </c>
      <c r="E918">
        <v>8.6359999999999992</v>
      </c>
      <c r="F918" t="s">
        <v>9</v>
      </c>
      <c r="G918">
        <f t="shared" si="113"/>
        <v>8.6359999999999992</v>
      </c>
      <c r="H918" s="5">
        <f t="shared" si="114"/>
        <v>41140.031944444447</v>
      </c>
      <c r="I918">
        <f t="shared" si="116"/>
        <v>-5</v>
      </c>
      <c r="J918" t="str">
        <f t="shared" si="117"/>
        <v>nc</v>
      </c>
      <c r="K918" t="s">
        <v>25</v>
      </c>
      <c r="L918">
        <f>1</f>
        <v>1</v>
      </c>
      <c r="M918" t="s">
        <v>26</v>
      </c>
      <c r="N918" t="str">
        <f t="shared" si="118"/>
        <v>((select min("ResultID") from "ODM2Core"."Results"),8.636,'08/19/2012 00:46:00',-5,'nc','"provisional"',1,(select "UnitsID" from "ODM2Core"."Units" where "UnitsTypeCV" = 'time' and "UnitsName"='second')),</v>
      </c>
    </row>
    <row r="919" spans="1:14">
      <c r="A919" t="s">
        <v>19</v>
      </c>
      <c r="B919" s="2">
        <f t="shared" si="112"/>
        <v>41140</v>
      </c>
      <c r="C919" s="1">
        <v>3.2638888888888891E-2</v>
      </c>
      <c r="D919" s="3">
        <f t="shared" si="115"/>
        <v>41140.032638888886</v>
      </c>
      <c r="E919">
        <v>8.6359999999999992</v>
      </c>
      <c r="F919" t="s">
        <v>9</v>
      </c>
      <c r="G919">
        <f t="shared" si="113"/>
        <v>8.6359999999999992</v>
      </c>
      <c r="H919" s="5">
        <f t="shared" si="114"/>
        <v>41140.032638888886</v>
      </c>
      <c r="I919">
        <f t="shared" si="116"/>
        <v>-5</v>
      </c>
      <c r="J919" t="str">
        <f t="shared" si="117"/>
        <v>nc</v>
      </c>
      <c r="K919" t="s">
        <v>25</v>
      </c>
      <c r="L919">
        <f>1</f>
        <v>1</v>
      </c>
      <c r="M919" t="s">
        <v>26</v>
      </c>
      <c r="N919" t="str">
        <f t="shared" si="118"/>
        <v>((select min("ResultID") from "ODM2Core"."Results"),8.636,'08/19/2012 00:47:00',-5,'nc','"provisional"',1,(select "UnitsID" from "ODM2Core"."Units" where "UnitsTypeCV" = 'time' and "UnitsName"='second')),</v>
      </c>
    </row>
    <row r="920" spans="1:14">
      <c r="A920" t="s">
        <v>19</v>
      </c>
      <c r="B920" s="2">
        <f t="shared" si="112"/>
        <v>41140</v>
      </c>
      <c r="C920" s="1">
        <v>3.3333333333333333E-2</v>
      </c>
      <c r="D920" s="3">
        <f t="shared" si="115"/>
        <v>41140.033333333333</v>
      </c>
      <c r="E920">
        <v>8.89</v>
      </c>
      <c r="F920" t="s">
        <v>9</v>
      </c>
      <c r="G920">
        <f t="shared" si="113"/>
        <v>8.89</v>
      </c>
      <c r="H920" s="5">
        <f t="shared" si="114"/>
        <v>41140.033333333333</v>
      </c>
      <c r="I920">
        <f t="shared" si="116"/>
        <v>-5</v>
      </c>
      <c r="J920" t="str">
        <f t="shared" si="117"/>
        <v>nc</v>
      </c>
      <c r="K920" t="s">
        <v>25</v>
      </c>
      <c r="L920">
        <f>1</f>
        <v>1</v>
      </c>
      <c r="M920" t="s">
        <v>26</v>
      </c>
      <c r="N920" t="str">
        <f t="shared" si="118"/>
        <v>((select min("ResultID") from "ODM2Core"."Results"),8.89,'08/19/2012 00:48:00',-5,'nc','"provisional"',1,(select "UnitsID" from "ODM2Core"."Units" where "UnitsTypeCV" = 'time' and "UnitsName"='second')),</v>
      </c>
    </row>
    <row r="921" spans="1:14">
      <c r="A921" t="s">
        <v>19</v>
      </c>
      <c r="B921" s="2">
        <f t="shared" si="112"/>
        <v>41140</v>
      </c>
      <c r="C921" s="1">
        <v>3.4027777777777775E-2</v>
      </c>
      <c r="D921" s="3">
        <f t="shared" si="115"/>
        <v>41140.03402777778</v>
      </c>
      <c r="E921">
        <v>8.89</v>
      </c>
      <c r="F921" t="s">
        <v>9</v>
      </c>
      <c r="G921">
        <f t="shared" si="113"/>
        <v>8.89</v>
      </c>
      <c r="H921" s="5">
        <f t="shared" si="114"/>
        <v>41140.03402777778</v>
      </c>
      <c r="I921">
        <f t="shared" si="116"/>
        <v>-5</v>
      </c>
      <c r="J921" t="str">
        <f t="shared" si="117"/>
        <v>nc</v>
      </c>
      <c r="K921" t="s">
        <v>25</v>
      </c>
      <c r="L921">
        <f>1</f>
        <v>1</v>
      </c>
      <c r="M921" t="s">
        <v>26</v>
      </c>
      <c r="N921" t="str">
        <f t="shared" si="118"/>
        <v>((select min("ResultID") from "ODM2Core"."Results"),8.89,'08/19/2012 00:49:00',-5,'nc','"provisional"',1,(select "UnitsID" from "ODM2Core"."Units" where "UnitsTypeCV" = 'time' and "UnitsName"='second')),</v>
      </c>
    </row>
    <row r="922" spans="1:14">
      <c r="A922" t="s">
        <v>19</v>
      </c>
      <c r="B922" s="2">
        <f t="shared" si="112"/>
        <v>41140</v>
      </c>
      <c r="C922" s="1">
        <v>3.4722222222222224E-2</v>
      </c>
      <c r="D922" s="3">
        <f t="shared" si="115"/>
        <v>41140.034722222219</v>
      </c>
      <c r="E922">
        <v>8.89</v>
      </c>
      <c r="F922" t="s">
        <v>9</v>
      </c>
      <c r="G922">
        <f t="shared" si="113"/>
        <v>8.89</v>
      </c>
      <c r="H922" s="5">
        <f t="shared" si="114"/>
        <v>41140.034722222219</v>
      </c>
      <c r="I922">
        <f t="shared" si="116"/>
        <v>-5</v>
      </c>
      <c r="J922" t="str">
        <f t="shared" si="117"/>
        <v>nc</v>
      </c>
      <c r="K922" t="s">
        <v>25</v>
      </c>
      <c r="L922">
        <f>1</f>
        <v>1</v>
      </c>
      <c r="M922" t="s">
        <v>26</v>
      </c>
      <c r="N922" t="str">
        <f t="shared" si="118"/>
        <v>((select min("ResultID") from "ODM2Core"."Results"),8.89,'08/19/2012 00:50:00',-5,'nc','"provisional"',1,(select "UnitsID" from "ODM2Core"."Units" where "UnitsTypeCV" = 'time' and "UnitsName"='second')),</v>
      </c>
    </row>
    <row r="923" spans="1:14">
      <c r="A923" t="s">
        <v>19</v>
      </c>
      <c r="B923" s="2">
        <f t="shared" si="112"/>
        <v>41140</v>
      </c>
      <c r="C923" s="1">
        <v>3.5416666666666666E-2</v>
      </c>
      <c r="D923" s="3">
        <f t="shared" si="115"/>
        <v>41140.035416666666</v>
      </c>
      <c r="E923">
        <v>8.89</v>
      </c>
      <c r="F923" t="s">
        <v>9</v>
      </c>
      <c r="G923">
        <f t="shared" si="113"/>
        <v>8.89</v>
      </c>
      <c r="H923" s="5">
        <f t="shared" si="114"/>
        <v>41140.035416666666</v>
      </c>
      <c r="I923">
        <f t="shared" si="116"/>
        <v>-5</v>
      </c>
      <c r="J923" t="str">
        <f t="shared" si="117"/>
        <v>nc</v>
      </c>
      <c r="K923" t="s">
        <v>25</v>
      </c>
      <c r="L923">
        <f>1</f>
        <v>1</v>
      </c>
      <c r="M923" t="s">
        <v>26</v>
      </c>
      <c r="N923" t="str">
        <f t="shared" si="118"/>
        <v>((select min("ResultID") from "ODM2Core"."Results"),8.89,'08/19/2012 00:51:00',-5,'nc','"provisional"',1,(select "UnitsID" from "ODM2Core"."Units" where "UnitsTypeCV" = 'time' and "UnitsName"='second')),</v>
      </c>
    </row>
    <row r="924" spans="1:14">
      <c r="A924" t="s">
        <v>19</v>
      </c>
      <c r="B924" s="2">
        <f t="shared" si="112"/>
        <v>41140</v>
      </c>
      <c r="C924" s="1">
        <v>3.6111111111111115E-2</v>
      </c>
      <c r="D924" s="3">
        <f t="shared" si="115"/>
        <v>41140.036111111112</v>
      </c>
      <c r="E924">
        <v>9.1440000000000001</v>
      </c>
      <c r="F924" t="s">
        <v>9</v>
      </c>
      <c r="G924">
        <f t="shared" si="113"/>
        <v>9.1440000000000001</v>
      </c>
      <c r="H924" s="5">
        <f t="shared" si="114"/>
        <v>41140.036111111112</v>
      </c>
      <c r="I924">
        <f t="shared" si="116"/>
        <v>-5</v>
      </c>
      <c r="J924" t="str">
        <f t="shared" si="117"/>
        <v>nc</v>
      </c>
      <c r="K924" t="s">
        <v>25</v>
      </c>
      <c r="L924">
        <f>1</f>
        <v>1</v>
      </c>
      <c r="M924" t="s">
        <v>26</v>
      </c>
      <c r="N924" t="str">
        <f t="shared" si="118"/>
        <v>((select min("ResultID") from "ODM2Core"."Results"),9.144,'08/19/2012 00:52:00',-5,'nc','"provisional"',1,(select "UnitsID" from "ODM2Core"."Units" where "UnitsTypeCV" = 'time' and "UnitsName"='second')),</v>
      </c>
    </row>
    <row r="925" spans="1:14">
      <c r="A925" t="s">
        <v>19</v>
      </c>
      <c r="B925" s="2">
        <f t="shared" si="112"/>
        <v>41140</v>
      </c>
      <c r="C925" s="1">
        <v>3.6805555555555557E-2</v>
      </c>
      <c r="D925" s="3">
        <f t="shared" si="115"/>
        <v>41140.036805555559</v>
      </c>
      <c r="E925">
        <v>9.1440000000000001</v>
      </c>
      <c r="F925" t="s">
        <v>9</v>
      </c>
      <c r="G925">
        <f t="shared" si="113"/>
        <v>9.1440000000000001</v>
      </c>
      <c r="H925" s="5">
        <f t="shared" si="114"/>
        <v>41140.036805555559</v>
      </c>
      <c r="I925">
        <f t="shared" si="116"/>
        <v>-5</v>
      </c>
      <c r="J925" t="str">
        <f t="shared" si="117"/>
        <v>nc</v>
      </c>
      <c r="K925" t="s">
        <v>25</v>
      </c>
      <c r="L925">
        <f>1</f>
        <v>1</v>
      </c>
      <c r="M925" t="s">
        <v>26</v>
      </c>
      <c r="N925" t="str">
        <f t="shared" si="118"/>
        <v>((select min("ResultID") from "ODM2Core"."Results"),9.144,'08/19/2012 00:53:00',-5,'nc','"provisional"',1,(select "UnitsID" from "ODM2Core"."Units" where "UnitsTypeCV" = 'time' and "UnitsName"='second')),</v>
      </c>
    </row>
    <row r="926" spans="1:14">
      <c r="A926" t="s">
        <v>19</v>
      </c>
      <c r="B926" s="2">
        <f t="shared" si="112"/>
        <v>41140</v>
      </c>
      <c r="C926" s="1">
        <v>3.7499999999999999E-2</v>
      </c>
      <c r="D926" s="3">
        <f t="shared" si="115"/>
        <v>41140.037499999999</v>
      </c>
      <c r="E926">
        <v>9.1440000000000001</v>
      </c>
      <c r="F926" t="s">
        <v>9</v>
      </c>
      <c r="G926">
        <f t="shared" si="113"/>
        <v>9.1440000000000001</v>
      </c>
      <c r="H926" s="5">
        <f t="shared" si="114"/>
        <v>41140.037499999999</v>
      </c>
      <c r="I926">
        <f t="shared" si="116"/>
        <v>-5</v>
      </c>
      <c r="J926" t="str">
        <f t="shared" si="117"/>
        <v>nc</v>
      </c>
      <c r="K926" t="s">
        <v>25</v>
      </c>
      <c r="L926">
        <f>1</f>
        <v>1</v>
      </c>
      <c r="M926" t="s">
        <v>26</v>
      </c>
      <c r="N926" t="str">
        <f t="shared" si="118"/>
        <v>((select min("ResultID") from "ODM2Core"."Results"),9.144,'08/19/2012 00:54:00',-5,'nc','"provisional"',1,(select "UnitsID" from "ODM2Core"."Units" where "UnitsTypeCV" = 'time' and "UnitsName"='second')),</v>
      </c>
    </row>
    <row r="927" spans="1:14">
      <c r="A927" t="s">
        <v>19</v>
      </c>
      <c r="B927" s="2">
        <f t="shared" si="112"/>
        <v>41140</v>
      </c>
      <c r="C927" s="1">
        <v>3.8194444444444441E-2</v>
      </c>
      <c r="D927" s="3">
        <f t="shared" si="115"/>
        <v>41140.038194444445</v>
      </c>
      <c r="E927">
        <v>9.3979999999999997</v>
      </c>
      <c r="F927" t="s">
        <v>9</v>
      </c>
      <c r="G927">
        <f t="shared" si="113"/>
        <v>9.3979999999999997</v>
      </c>
      <c r="H927" s="5">
        <f t="shared" si="114"/>
        <v>41140.038194444445</v>
      </c>
      <c r="I927">
        <f t="shared" si="116"/>
        <v>-5</v>
      </c>
      <c r="J927" t="str">
        <f t="shared" si="117"/>
        <v>nc</v>
      </c>
      <c r="K927" t="s">
        <v>25</v>
      </c>
      <c r="L927">
        <f>1</f>
        <v>1</v>
      </c>
      <c r="M927" t="s">
        <v>26</v>
      </c>
      <c r="N927" t="str">
        <f t="shared" si="118"/>
        <v>((select min("ResultID") from "ODM2Core"."Results"),9.398,'08/19/2012 00:55:00',-5,'nc','"provisional"',1,(select "UnitsID" from "ODM2Core"."Units" where "UnitsTypeCV" = 'time' and "UnitsName"='second')),</v>
      </c>
    </row>
    <row r="928" spans="1:14">
      <c r="A928" t="s">
        <v>19</v>
      </c>
      <c r="B928" s="2">
        <f t="shared" si="112"/>
        <v>41140</v>
      </c>
      <c r="C928" s="1">
        <v>3.888888888888889E-2</v>
      </c>
      <c r="D928" s="3">
        <f t="shared" si="115"/>
        <v>41140.038888888892</v>
      </c>
      <c r="E928">
        <v>9.3979999999999997</v>
      </c>
      <c r="F928" t="s">
        <v>9</v>
      </c>
      <c r="G928">
        <f t="shared" si="113"/>
        <v>9.3979999999999997</v>
      </c>
      <c r="H928" s="5">
        <f t="shared" si="114"/>
        <v>41140.038888888892</v>
      </c>
      <c r="I928">
        <f t="shared" si="116"/>
        <v>-5</v>
      </c>
      <c r="J928" t="str">
        <f t="shared" si="117"/>
        <v>nc</v>
      </c>
      <c r="K928" t="s">
        <v>25</v>
      </c>
      <c r="L928">
        <f>1</f>
        <v>1</v>
      </c>
      <c r="M928" t="s">
        <v>26</v>
      </c>
      <c r="N928" t="str">
        <f t="shared" si="118"/>
        <v>((select min("ResultID") from "ODM2Core"."Results"),9.398,'08/19/2012 00:56:00',-5,'nc','"provisional"',1,(select "UnitsID" from "ODM2Core"."Units" where "UnitsTypeCV" = 'time' and "UnitsName"='second')),</v>
      </c>
    </row>
    <row r="929" spans="1:14">
      <c r="A929" t="s">
        <v>19</v>
      </c>
      <c r="B929" s="2">
        <f t="shared" si="112"/>
        <v>41140</v>
      </c>
      <c r="C929" s="1">
        <v>3.9583333333333331E-2</v>
      </c>
      <c r="D929" s="3">
        <f t="shared" si="115"/>
        <v>41140.039583333331</v>
      </c>
      <c r="E929">
        <v>9.3979999999999997</v>
      </c>
      <c r="F929" t="s">
        <v>9</v>
      </c>
      <c r="G929">
        <f t="shared" si="113"/>
        <v>9.3979999999999997</v>
      </c>
      <c r="H929" s="5">
        <f t="shared" si="114"/>
        <v>41140.039583333331</v>
      </c>
      <c r="I929">
        <f t="shared" si="116"/>
        <v>-5</v>
      </c>
      <c r="J929" t="str">
        <f t="shared" si="117"/>
        <v>nc</v>
      </c>
      <c r="K929" t="s">
        <v>25</v>
      </c>
      <c r="L929">
        <f>1</f>
        <v>1</v>
      </c>
      <c r="M929" t="s">
        <v>26</v>
      </c>
      <c r="N929" t="str">
        <f t="shared" si="118"/>
        <v>((select min("ResultID") from "ODM2Core"."Results"),9.398,'08/19/2012 00:57:00',-5,'nc','"provisional"',1,(select "UnitsID" from "ODM2Core"."Units" where "UnitsTypeCV" = 'time' and "UnitsName"='second')),</v>
      </c>
    </row>
    <row r="930" spans="1:14">
      <c r="A930" t="s">
        <v>19</v>
      </c>
      <c r="B930" s="2">
        <f t="shared" si="112"/>
        <v>41140</v>
      </c>
      <c r="C930" s="1">
        <v>4.027777777777778E-2</v>
      </c>
      <c r="D930" s="3">
        <f t="shared" si="115"/>
        <v>41140.040277777778</v>
      </c>
      <c r="E930">
        <v>9.6519999999999992</v>
      </c>
      <c r="F930" t="s">
        <v>9</v>
      </c>
      <c r="G930">
        <f t="shared" si="113"/>
        <v>9.6519999999999992</v>
      </c>
      <c r="H930" s="5">
        <f t="shared" si="114"/>
        <v>41140.040277777778</v>
      </c>
      <c r="I930">
        <f t="shared" si="116"/>
        <v>-5</v>
      </c>
      <c r="J930" t="str">
        <f t="shared" si="117"/>
        <v>nc</v>
      </c>
      <c r="K930" t="s">
        <v>25</v>
      </c>
      <c r="L930">
        <f>1</f>
        <v>1</v>
      </c>
      <c r="M930" t="s">
        <v>26</v>
      </c>
      <c r="N930" t="str">
        <f t="shared" si="118"/>
        <v>((select min("ResultID") from "ODM2Core"."Results"),9.652,'08/19/2012 00:58:00',-5,'nc','"provisional"',1,(select "UnitsID" from "ODM2Core"."Units" where "UnitsTypeCV" = 'time' and "UnitsName"='second')),</v>
      </c>
    </row>
    <row r="931" spans="1:14">
      <c r="A931" t="s">
        <v>19</v>
      </c>
      <c r="B931" s="2">
        <f t="shared" si="112"/>
        <v>41140</v>
      </c>
      <c r="C931" s="1">
        <v>4.0972222222222222E-2</v>
      </c>
      <c r="D931" s="3">
        <f t="shared" si="115"/>
        <v>41140.040972222225</v>
      </c>
      <c r="E931">
        <v>9.6519999999999992</v>
      </c>
      <c r="F931" t="s">
        <v>9</v>
      </c>
      <c r="G931">
        <f t="shared" si="113"/>
        <v>9.6519999999999992</v>
      </c>
      <c r="H931" s="5">
        <f t="shared" si="114"/>
        <v>41140.040972222225</v>
      </c>
      <c r="I931">
        <f t="shared" si="116"/>
        <v>-5</v>
      </c>
      <c r="J931" t="str">
        <f t="shared" si="117"/>
        <v>nc</v>
      </c>
      <c r="K931" t="s">
        <v>25</v>
      </c>
      <c r="L931">
        <f>1</f>
        <v>1</v>
      </c>
      <c r="M931" t="s">
        <v>26</v>
      </c>
      <c r="N931" t="str">
        <f t="shared" si="118"/>
        <v>((select min("ResultID") from "ODM2Core"."Results"),9.652,'08/19/2012 00:59:00',-5,'nc','"provisional"',1,(select "UnitsID" from "ODM2Core"."Units" where "UnitsTypeCV" = 'time' and "UnitsName"='second')),</v>
      </c>
    </row>
    <row r="932" spans="1:14">
      <c r="A932" t="s">
        <v>19</v>
      </c>
      <c r="B932" s="2">
        <f t="shared" si="112"/>
        <v>41140</v>
      </c>
      <c r="C932" s="1">
        <v>4.1666666666666664E-2</v>
      </c>
      <c r="D932" s="3">
        <f t="shared" si="115"/>
        <v>41140.041666666664</v>
      </c>
      <c r="E932">
        <v>9.6519999999999992</v>
      </c>
      <c r="F932" t="s">
        <v>9</v>
      </c>
      <c r="G932">
        <f t="shared" si="113"/>
        <v>9.6519999999999992</v>
      </c>
      <c r="H932" s="5">
        <f t="shared" si="114"/>
        <v>41140.041666666664</v>
      </c>
      <c r="I932">
        <f t="shared" si="116"/>
        <v>-5</v>
      </c>
      <c r="J932" t="str">
        <f t="shared" si="117"/>
        <v>nc</v>
      </c>
      <c r="K932" t="s">
        <v>25</v>
      </c>
      <c r="L932">
        <f>1</f>
        <v>1</v>
      </c>
      <c r="M932" t="s">
        <v>26</v>
      </c>
      <c r="N932" t="str">
        <f t="shared" si="118"/>
        <v>((select min("ResultID") from "ODM2Core"."Results"),9.652,'08/19/2012 01:00:00',-5,'nc','"provisional"',1,(select "UnitsID" from "ODM2Core"."Units" where "UnitsTypeCV" = 'time' and "UnitsName"='second')),</v>
      </c>
    </row>
    <row r="933" spans="1:14">
      <c r="A933" t="s">
        <v>19</v>
      </c>
      <c r="B933" s="2">
        <f t="shared" si="112"/>
        <v>41140</v>
      </c>
      <c r="C933" s="1">
        <v>4.2361111111111106E-2</v>
      </c>
      <c r="D933" s="3">
        <f t="shared" si="115"/>
        <v>41140.042361111111</v>
      </c>
      <c r="E933">
        <v>9.6519999999999992</v>
      </c>
      <c r="F933" t="s">
        <v>9</v>
      </c>
      <c r="G933">
        <f t="shared" si="113"/>
        <v>9.6519999999999992</v>
      </c>
      <c r="H933" s="5">
        <f t="shared" si="114"/>
        <v>41140.042361111111</v>
      </c>
      <c r="I933">
        <f t="shared" si="116"/>
        <v>-5</v>
      </c>
      <c r="J933" t="str">
        <f t="shared" si="117"/>
        <v>nc</v>
      </c>
      <c r="K933" t="s">
        <v>25</v>
      </c>
      <c r="L933">
        <f>1</f>
        <v>1</v>
      </c>
      <c r="M933" t="s">
        <v>26</v>
      </c>
      <c r="N933" t="str">
        <f t="shared" si="118"/>
        <v>((select min("ResultID") from "ODM2Core"."Results"),9.652,'08/19/2012 01:01:00',-5,'nc','"provisional"',1,(select "UnitsID" from "ODM2Core"."Units" where "UnitsTypeCV" = 'time' and "UnitsName"='second')),</v>
      </c>
    </row>
    <row r="934" spans="1:14">
      <c r="A934" t="s">
        <v>19</v>
      </c>
      <c r="B934" s="2">
        <f t="shared" si="112"/>
        <v>41140</v>
      </c>
      <c r="C934" s="1">
        <v>4.3055555555555562E-2</v>
      </c>
      <c r="D934" s="3">
        <f t="shared" si="115"/>
        <v>41140.043055555558</v>
      </c>
      <c r="E934">
        <v>9.9060000000000006</v>
      </c>
      <c r="F934" t="s">
        <v>9</v>
      </c>
      <c r="G934">
        <f t="shared" si="113"/>
        <v>9.9060000000000006</v>
      </c>
      <c r="H934" s="5">
        <f t="shared" si="114"/>
        <v>41140.043055555558</v>
      </c>
      <c r="I934">
        <f t="shared" si="116"/>
        <v>-5</v>
      </c>
      <c r="J934" t="str">
        <f t="shared" si="117"/>
        <v>nc</v>
      </c>
      <c r="K934" t="s">
        <v>25</v>
      </c>
      <c r="L934">
        <f>1</f>
        <v>1</v>
      </c>
      <c r="M934" t="s">
        <v>26</v>
      </c>
      <c r="N934" t="str">
        <f t="shared" si="118"/>
        <v>((select min("ResultID") from "ODM2Core"."Results"),9.906,'08/19/2012 01:02:00',-5,'nc','"provisional"',1,(select "UnitsID" from "ODM2Core"."Units" where "UnitsTypeCV" = 'time' and "UnitsName"='second')),</v>
      </c>
    </row>
    <row r="935" spans="1:14">
      <c r="A935" t="s">
        <v>19</v>
      </c>
      <c r="B935" s="2">
        <f t="shared" si="112"/>
        <v>41140</v>
      </c>
      <c r="C935" s="1">
        <v>4.3750000000000004E-2</v>
      </c>
      <c r="D935" s="3">
        <f t="shared" si="115"/>
        <v>41140.043749999997</v>
      </c>
      <c r="E935">
        <v>9.9060000000000006</v>
      </c>
      <c r="F935" t="s">
        <v>9</v>
      </c>
      <c r="G935">
        <f t="shared" si="113"/>
        <v>9.9060000000000006</v>
      </c>
      <c r="H935" s="5">
        <f t="shared" si="114"/>
        <v>41140.043749999997</v>
      </c>
      <c r="I935">
        <f t="shared" si="116"/>
        <v>-5</v>
      </c>
      <c r="J935" t="str">
        <f t="shared" si="117"/>
        <v>nc</v>
      </c>
      <c r="K935" t="s">
        <v>25</v>
      </c>
      <c r="L935">
        <f>1</f>
        <v>1</v>
      </c>
      <c r="M935" t="s">
        <v>26</v>
      </c>
      <c r="N935" t="str">
        <f t="shared" si="118"/>
        <v>((select min("ResultID") from "ODM2Core"."Results"),9.906,'08/19/2012 01:03:00',-5,'nc','"provisional"',1,(select "UnitsID" from "ODM2Core"."Units" where "UnitsTypeCV" = 'time' and "UnitsName"='second')),</v>
      </c>
    </row>
    <row r="936" spans="1:14">
      <c r="A936" t="s">
        <v>19</v>
      </c>
      <c r="B936" s="2">
        <f t="shared" si="112"/>
        <v>41140</v>
      </c>
      <c r="C936" s="1">
        <v>4.4444444444444446E-2</v>
      </c>
      <c r="D936" s="3">
        <f t="shared" si="115"/>
        <v>41140.044444444444</v>
      </c>
      <c r="E936">
        <v>9.9060000000000006</v>
      </c>
      <c r="F936" t="s">
        <v>9</v>
      </c>
      <c r="G936">
        <f t="shared" si="113"/>
        <v>9.9060000000000006</v>
      </c>
      <c r="H936" s="5">
        <f t="shared" si="114"/>
        <v>41140.044444444444</v>
      </c>
      <c r="I936">
        <f t="shared" si="116"/>
        <v>-5</v>
      </c>
      <c r="J936" t="str">
        <f t="shared" si="117"/>
        <v>nc</v>
      </c>
      <c r="K936" t="s">
        <v>25</v>
      </c>
      <c r="L936">
        <f>1</f>
        <v>1</v>
      </c>
      <c r="M936" t="s">
        <v>26</v>
      </c>
      <c r="N936" t="str">
        <f t="shared" si="118"/>
        <v>((select min("ResultID") from "ODM2Core"."Results"),9.906,'08/19/2012 01:04:00',-5,'nc','"provisional"',1,(select "UnitsID" from "ODM2Core"."Units" where "UnitsTypeCV" = 'time' and "UnitsName"='second')),</v>
      </c>
    </row>
    <row r="937" spans="1:14">
      <c r="A937" t="s">
        <v>19</v>
      </c>
      <c r="B937" s="2">
        <f t="shared" ref="B937:B1000" si="119">DATE(2012,8,19)</f>
        <v>41140</v>
      </c>
      <c r="C937" s="1">
        <v>4.5138888888888888E-2</v>
      </c>
      <c r="D937" s="3">
        <f t="shared" si="115"/>
        <v>41140.045138888891</v>
      </c>
      <c r="E937">
        <v>9.9060000000000006</v>
      </c>
      <c r="F937" t="s">
        <v>9</v>
      </c>
      <c r="G937">
        <f t="shared" ref="G937:G1000" si="120">E937</f>
        <v>9.9060000000000006</v>
      </c>
      <c r="H937" s="5">
        <f t="shared" ref="H937:H1000" si="121">D937</f>
        <v>41140.045138888891</v>
      </c>
      <c r="I937">
        <f t="shared" si="116"/>
        <v>-5</v>
      </c>
      <c r="J937" t="str">
        <f t="shared" si="117"/>
        <v>nc</v>
      </c>
      <c r="K937" t="s">
        <v>25</v>
      </c>
      <c r="L937">
        <f>1</f>
        <v>1</v>
      </c>
      <c r="M937" t="s">
        <v>26</v>
      </c>
      <c r="N937" t="str">
        <f t="shared" si="118"/>
        <v>((select min("ResultID") from "ODM2Core"."Results"),9.906,'08/19/2012 01:05:00',-5,'nc','"provisional"',1,(select "UnitsID" from "ODM2Core"."Units" where "UnitsTypeCV" = 'time' and "UnitsName"='second')),</v>
      </c>
    </row>
    <row r="938" spans="1:14">
      <c r="A938" t="s">
        <v>19</v>
      </c>
      <c r="B938" s="2">
        <f t="shared" si="119"/>
        <v>41140</v>
      </c>
      <c r="C938" s="1">
        <v>4.5833333333333337E-2</v>
      </c>
      <c r="D938" s="3">
        <f t="shared" si="115"/>
        <v>41140.04583333333</v>
      </c>
      <c r="E938">
        <v>10.16</v>
      </c>
      <c r="F938" t="s">
        <v>9</v>
      </c>
      <c r="G938">
        <f t="shared" si="120"/>
        <v>10.16</v>
      </c>
      <c r="H938" s="5">
        <f t="shared" si="121"/>
        <v>41140.04583333333</v>
      </c>
      <c r="I938">
        <f t="shared" si="116"/>
        <v>-5</v>
      </c>
      <c r="J938" t="str">
        <f t="shared" si="117"/>
        <v>nc</v>
      </c>
      <c r="K938" t="s">
        <v>25</v>
      </c>
      <c r="L938">
        <f>1</f>
        <v>1</v>
      </c>
      <c r="M938" t="s">
        <v>26</v>
      </c>
      <c r="N938" t="str">
        <f t="shared" si="118"/>
        <v>((select min("ResultID") from "ODM2Core"."Results"),10.16,'08/19/2012 01:06:00',-5,'nc','"provisional"',1,(select "UnitsID" from "ODM2Core"."Units" where "UnitsTypeCV" = 'time' and "UnitsName"='second')),</v>
      </c>
    </row>
    <row r="939" spans="1:14">
      <c r="A939" t="s">
        <v>19</v>
      </c>
      <c r="B939" s="2">
        <f t="shared" si="119"/>
        <v>41140</v>
      </c>
      <c r="C939" s="1">
        <v>4.6527777777777779E-2</v>
      </c>
      <c r="D939" s="3">
        <f t="shared" si="115"/>
        <v>41140.046527777777</v>
      </c>
      <c r="E939">
        <v>10.16</v>
      </c>
      <c r="F939" t="s">
        <v>9</v>
      </c>
      <c r="G939">
        <f t="shared" si="120"/>
        <v>10.16</v>
      </c>
      <c r="H939" s="5">
        <f t="shared" si="121"/>
        <v>41140.046527777777</v>
      </c>
      <c r="I939">
        <f t="shared" si="116"/>
        <v>-5</v>
      </c>
      <c r="J939" t="str">
        <f t="shared" si="117"/>
        <v>nc</v>
      </c>
      <c r="K939" t="s">
        <v>25</v>
      </c>
      <c r="L939">
        <f>1</f>
        <v>1</v>
      </c>
      <c r="M939" t="s">
        <v>26</v>
      </c>
      <c r="N939" t="str">
        <f t="shared" si="118"/>
        <v>((select min("ResultID") from "ODM2Core"."Results"),10.16,'08/19/2012 01:07:00',-5,'nc','"provisional"',1,(select "UnitsID" from "ODM2Core"."Units" where "UnitsTypeCV" = 'time' and "UnitsName"='second')),</v>
      </c>
    </row>
    <row r="940" spans="1:14">
      <c r="A940" t="s">
        <v>19</v>
      </c>
      <c r="B940" s="2">
        <f t="shared" si="119"/>
        <v>41140</v>
      </c>
      <c r="C940" s="1">
        <v>4.7222222222222221E-2</v>
      </c>
      <c r="D940" s="3">
        <f t="shared" si="115"/>
        <v>41140.047222222223</v>
      </c>
      <c r="E940">
        <v>10.41</v>
      </c>
      <c r="F940" t="s">
        <v>9</v>
      </c>
      <c r="G940">
        <f t="shared" si="120"/>
        <v>10.41</v>
      </c>
      <c r="H940" s="5">
        <f t="shared" si="121"/>
        <v>41140.047222222223</v>
      </c>
      <c r="I940">
        <f t="shared" si="116"/>
        <v>-5</v>
      </c>
      <c r="J940" t="str">
        <f t="shared" si="117"/>
        <v>nc</v>
      </c>
      <c r="K940" t="s">
        <v>25</v>
      </c>
      <c r="L940">
        <f>1</f>
        <v>1</v>
      </c>
      <c r="M940" t="s">
        <v>26</v>
      </c>
      <c r="N940" t="str">
        <f t="shared" si="118"/>
        <v>((select min("ResultID") from "ODM2Core"."Results"),10.41,'08/19/2012 01:08:00',-5,'nc','"provisional"',1,(select "UnitsID" from "ODM2Core"."Units" where "UnitsTypeCV" = 'time' and "UnitsName"='second')),</v>
      </c>
    </row>
    <row r="941" spans="1:14">
      <c r="A941" t="s">
        <v>19</v>
      </c>
      <c r="B941" s="2">
        <f t="shared" si="119"/>
        <v>41140</v>
      </c>
      <c r="C941" s="1">
        <v>4.7916666666666663E-2</v>
      </c>
      <c r="D941" s="3">
        <f t="shared" si="115"/>
        <v>41140.04791666667</v>
      </c>
      <c r="E941">
        <v>10.41</v>
      </c>
      <c r="F941" t="s">
        <v>9</v>
      </c>
      <c r="G941">
        <f t="shared" si="120"/>
        <v>10.41</v>
      </c>
      <c r="H941" s="5">
        <f t="shared" si="121"/>
        <v>41140.04791666667</v>
      </c>
      <c r="I941">
        <f t="shared" si="116"/>
        <v>-5</v>
      </c>
      <c r="J941" t="str">
        <f t="shared" si="117"/>
        <v>nc</v>
      </c>
      <c r="K941" t="s">
        <v>25</v>
      </c>
      <c r="L941">
        <f>1</f>
        <v>1</v>
      </c>
      <c r="M941" t="s">
        <v>26</v>
      </c>
      <c r="N941" t="str">
        <f t="shared" si="118"/>
        <v>((select min("ResultID") from "ODM2Core"."Results"),10.41,'08/19/2012 01:09:00',-5,'nc','"provisional"',1,(select "UnitsID" from "ODM2Core"."Units" where "UnitsTypeCV" = 'time' and "UnitsName"='second')),</v>
      </c>
    </row>
    <row r="942" spans="1:14">
      <c r="A942" t="s">
        <v>19</v>
      </c>
      <c r="B942" s="2">
        <f t="shared" si="119"/>
        <v>41140</v>
      </c>
      <c r="C942" s="1">
        <v>4.8611111111111112E-2</v>
      </c>
      <c r="D942" s="3">
        <f t="shared" si="115"/>
        <v>41140.048611111109</v>
      </c>
      <c r="E942">
        <v>10.92</v>
      </c>
      <c r="F942" t="s">
        <v>9</v>
      </c>
      <c r="G942">
        <f t="shared" si="120"/>
        <v>10.92</v>
      </c>
      <c r="H942" s="5">
        <f t="shared" si="121"/>
        <v>41140.048611111109</v>
      </c>
      <c r="I942">
        <f t="shared" si="116"/>
        <v>-5</v>
      </c>
      <c r="J942" t="str">
        <f t="shared" si="117"/>
        <v>nc</v>
      </c>
      <c r="K942" t="s">
        <v>25</v>
      </c>
      <c r="L942">
        <f>1</f>
        <v>1</v>
      </c>
      <c r="M942" t="s">
        <v>26</v>
      </c>
      <c r="N942" t="str">
        <f t="shared" si="118"/>
        <v>((select min("ResultID") from "ODM2Core"."Results"),10.92,'08/19/2012 01:10:00',-5,'nc','"provisional"',1,(select "UnitsID" from "ODM2Core"."Units" where "UnitsTypeCV" = 'time' and "UnitsName"='second')),</v>
      </c>
    </row>
    <row r="943" spans="1:14">
      <c r="A943" t="s">
        <v>19</v>
      </c>
      <c r="B943" s="2">
        <f t="shared" si="119"/>
        <v>41140</v>
      </c>
      <c r="C943" s="1">
        <v>4.9305555555555554E-2</v>
      </c>
      <c r="D943" s="3">
        <f t="shared" si="115"/>
        <v>41140.049305555556</v>
      </c>
      <c r="E943">
        <v>11.43</v>
      </c>
      <c r="F943" t="s">
        <v>9</v>
      </c>
      <c r="G943">
        <f t="shared" si="120"/>
        <v>11.43</v>
      </c>
      <c r="H943" s="5">
        <f t="shared" si="121"/>
        <v>41140.049305555556</v>
      </c>
      <c r="I943">
        <f t="shared" si="116"/>
        <v>-5</v>
      </c>
      <c r="J943" t="str">
        <f t="shared" si="117"/>
        <v>nc</v>
      </c>
      <c r="K943" t="s">
        <v>25</v>
      </c>
      <c r="L943">
        <f>1</f>
        <v>1</v>
      </c>
      <c r="M943" t="s">
        <v>26</v>
      </c>
      <c r="N943" t="str">
        <f t="shared" si="118"/>
        <v>((select min("ResultID") from "ODM2Core"."Results"),11.43,'08/19/2012 01:11:00',-5,'nc','"provisional"',1,(select "UnitsID" from "ODM2Core"."Units" where "UnitsTypeCV" = 'time' and "UnitsName"='second')),</v>
      </c>
    </row>
    <row r="944" spans="1:14">
      <c r="A944" t="s">
        <v>19</v>
      </c>
      <c r="B944" s="2">
        <f t="shared" si="119"/>
        <v>41140</v>
      </c>
      <c r="C944" s="1">
        <v>4.9999999999999996E-2</v>
      </c>
      <c r="D944" s="3">
        <f t="shared" si="115"/>
        <v>41140.050000000003</v>
      </c>
      <c r="E944">
        <v>11.68</v>
      </c>
      <c r="F944" t="s">
        <v>9</v>
      </c>
      <c r="G944">
        <f t="shared" si="120"/>
        <v>11.68</v>
      </c>
      <c r="H944" s="5">
        <f t="shared" si="121"/>
        <v>41140.050000000003</v>
      </c>
      <c r="I944">
        <f t="shared" si="116"/>
        <v>-5</v>
      </c>
      <c r="J944" t="str">
        <f t="shared" si="117"/>
        <v>nc</v>
      </c>
      <c r="K944" t="s">
        <v>25</v>
      </c>
      <c r="L944">
        <f>1</f>
        <v>1</v>
      </c>
      <c r="M944" t="s">
        <v>26</v>
      </c>
      <c r="N944" t="str">
        <f t="shared" si="118"/>
        <v>((select min("ResultID") from "ODM2Core"."Results"),11.68,'08/19/2012 01:12:00',-5,'nc','"provisional"',1,(select "UnitsID" from "ODM2Core"."Units" where "UnitsTypeCV" = 'time' and "UnitsName"='second')),</v>
      </c>
    </row>
    <row r="945" spans="1:14">
      <c r="A945" t="s">
        <v>19</v>
      </c>
      <c r="B945" s="2">
        <f t="shared" si="119"/>
        <v>41140</v>
      </c>
      <c r="C945" s="1">
        <v>5.0694444444444452E-2</v>
      </c>
      <c r="D945" s="3">
        <f t="shared" si="115"/>
        <v>41140.050694444442</v>
      </c>
      <c r="E945">
        <v>11.93</v>
      </c>
      <c r="F945" t="s">
        <v>9</v>
      </c>
      <c r="G945">
        <f t="shared" si="120"/>
        <v>11.93</v>
      </c>
      <c r="H945" s="5">
        <f t="shared" si="121"/>
        <v>41140.050694444442</v>
      </c>
      <c r="I945">
        <f t="shared" si="116"/>
        <v>-5</v>
      </c>
      <c r="J945" t="str">
        <f t="shared" si="117"/>
        <v>nc</v>
      </c>
      <c r="K945" t="s">
        <v>25</v>
      </c>
      <c r="L945">
        <f>1</f>
        <v>1</v>
      </c>
      <c r="M945" t="s">
        <v>26</v>
      </c>
      <c r="N945" t="str">
        <f t="shared" si="118"/>
        <v>((select min("ResultID") from "ODM2Core"."Results"),11.93,'08/19/2012 01:13:00',-5,'nc','"provisional"',1,(select "UnitsID" from "ODM2Core"."Units" where "UnitsTypeCV" = 'time' and "UnitsName"='second')),</v>
      </c>
    </row>
    <row r="946" spans="1:14">
      <c r="A946" t="s">
        <v>19</v>
      </c>
      <c r="B946" s="2">
        <f t="shared" si="119"/>
        <v>41140</v>
      </c>
      <c r="C946" s="1">
        <v>5.1388888888888894E-2</v>
      </c>
      <c r="D946" s="3">
        <f t="shared" si="115"/>
        <v>41140.051388888889</v>
      </c>
      <c r="E946">
        <v>11.93</v>
      </c>
      <c r="F946" t="s">
        <v>9</v>
      </c>
      <c r="G946">
        <f t="shared" si="120"/>
        <v>11.93</v>
      </c>
      <c r="H946" s="5">
        <f t="shared" si="121"/>
        <v>41140.051388888889</v>
      </c>
      <c r="I946">
        <f t="shared" si="116"/>
        <v>-5</v>
      </c>
      <c r="J946" t="str">
        <f t="shared" si="117"/>
        <v>nc</v>
      </c>
      <c r="K946" t="s">
        <v>25</v>
      </c>
      <c r="L946">
        <f>1</f>
        <v>1</v>
      </c>
      <c r="M946" t="s">
        <v>26</v>
      </c>
      <c r="N946" t="str">
        <f t="shared" si="118"/>
        <v>((select min("ResultID") from "ODM2Core"."Results"),11.93,'08/19/2012 01:14:00',-5,'nc','"provisional"',1,(select "UnitsID" from "ODM2Core"."Units" where "UnitsTypeCV" = 'time' and "UnitsName"='second')),</v>
      </c>
    </row>
    <row r="947" spans="1:14">
      <c r="A947" t="s">
        <v>19</v>
      </c>
      <c r="B947" s="2">
        <f t="shared" si="119"/>
        <v>41140</v>
      </c>
      <c r="C947" s="1">
        <v>5.2083333333333336E-2</v>
      </c>
      <c r="D947" s="3">
        <f t="shared" si="115"/>
        <v>41140.052083333336</v>
      </c>
      <c r="E947">
        <v>12.19</v>
      </c>
      <c r="F947" t="s">
        <v>9</v>
      </c>
      <c r="G947">
        <f t="shared" si="120"/>
        <v>12.19</v>
      </c>
      <c r="H947" s="5">
        <f t="shared" si="121"/>
        <v>41140.052083333336</v>
      </c>
      <c r="I947">
        <f t="shared" si="116"/>
        <v>-5</v>
      </c>
      <c r="J947" t="str">
        <f t="shared" si="117"/>
        <v>nc</v>
      </c>
      <c r="K947" t="s">
        <v>25</v>
      </c>
      <c r="L947">
        <f>1</f>
        <v>1</v>
      </c>
      <c r="M947" t="s">
        <v>26</v>
      </c>
      <c r="N947" t="str">
        <f t="shared" si="118"/>
        <v>((select min("ResultID") from "ODM2Core"."Results"),12.19,'08/19/2012 01:15:00',-5,'nc','"provisional"',1,(select "UnitsID" from "ODM2Core"."Units" where "UnitsTypeCV" = 'time' and "UnitsName"='second')),</v>
      </c>
    </row>
    <row r="948" spans="1:14">
      <c r="A948" t="s">
        <v>19</v>
      </c>
      <c r="B948" s="2">
        <f t="shared" si="119"/>
        <v>41140</v>
      </c>
      <c r="C948" s="1">
        <v>5.2777777777777778E-2</v>
      </c>
      <c r="D948" s="3">
        <f t="shared" si="115"/>
        <v>41140.052777777775</v>
      </c>
      <c r="E948">
        <v>12.19</v>
      </c>
      <c r="F948" t="s">
        <v>9</v>
      </c>
      <c r="G948">
        <f t="shared" si="120"/>
        <v>12.19</v>
      </c>
      <c r="H948" s="5">
        <f t="shared" si="121"/>
        <v>41140.052777777775</v>
      </c>
      <c r="I948">
        <f t="shared" si="116"/>
        <v>-5</v>
      </c>
      <c r="J948" t="str">
        <f t="shared" si="117"/>
        <v>nc</v>
      </c>
      <c r="K948" t="s">
        <v>25</v>
      </c>
      <c r="L948">
        <f>1</f>
        <v>1</v>
      </c>
      <c r="M948" t="s">
        <v>26</v>
      </c>
      <c r="N948" t="str">
        <f t="shared" si="118"/>
        <v>((select min("ResultID") from "ODM2Core"."Results"),12.19,'08/19/2012 01:16:00',-5,'nc','"provisional"',1,(select "UnitsID" from "ODM2Core"."Units" where "UnitsTypeCV" = 'time' and "UnitsName"='second')),</v>
      </c>
    </row>
    <row r="949" spans="1:14">
      <c r="A949" t="s">
        <v>19</v>
      </c>
      <c r="B949" s="2">
        <f t="shared" si="119"/>
        <v>41140</v>
      </c>
      <c r="C949" s="1">
        <v>5.347222222222222E-2</v>
      </c>
      <c r="D949" s="3">
        <f t="shared" si="115"/>
        <v>41140.053472222222</v>
      </c>
      <c r="E949">
        <v>12.19</v>
      </c>
      <c r="F949" t="s">
        <v>9</v>
      </c>
      <c r="G949">
        <f t="shared" si="120"/>
        <v>12.19</v>
      </c>
      <c r="H949" s="5">
        <f t="shared" si="121"/>
        <v>41140.053472222222</v>
      </c>
      <c r="I949">
        <f t="shared" si="116"/>
        <v>-5</v>
      </c>
      <c r="J949" t="str">
        <f t="shared" si="117"/>
        <v>nc</v>
      </c>
      <c r="K949" t="s">
        <v>25</v>
      </c>
      <c r="L949">
        <f>1</f>
        <v>1</v>
      </c>
      <c r="M949" t="s">
        <v>26</v>
      </c>
      <c r="N949" t="str">
        <f t="shared" si="118"/>
        <v>((select min("ResultID") from "ODM2Core"."Results"),12.19,'08/19/2012 01:17:00',-5,'nc','"provisional"',1,(select "UnitsID" from "ODM2Core"."Units" where "UnitsTypeCV" = 'time' and "UnitsName"='second')),</v>
      </c>
    </row>
    <row r="950" spans="1:14">
      <c r="A950" t="s">
        <v>19</v>
      </c>
      <c r="B950" s="2">
        <f t="shared" si="119"/>
        <v>41140</v>
      </c>
      <c r="C950" s="1">
        <v>5.4166666666666669E-2</v>
      </c>
      <c r="D950" s="3">
        <f t="shared" si="115"/>
        <v>41140.054166666669</v>
      </c>
      <c r="E950">
        <v>12.19</v>
      </c>
      <c r="F950" t="s">
        <v>9</v>
      </c>
      <c r="G950">
        <f t="shared" si="120"/>
        <v>12.19</v>
      </c>
      <c r="H950" s="5">
        <f t="shared" si="121"/>
        <v>41140.054166666669</v>
      </c>
      <c r="I950">
        <f t="shared" si="116"/>
        <v>-5</v>
      </c>
      <c r="J950" t="str">
        <f t="shared" si="117"/>
        <v>nc</v>
      </c>
      <c r="K950" t="s">
        <v>25</v>
      </c>
      <c r="L950">
        <f>1</f>
        <v>1</v>
      </c>
      <c r="M950" t="s">
        <v>26</v>
      </c>
      <c r="N950" t="str">
        <f t="shared" si="118"/>
        <v>((select min("ResultID") from "ODM2Core"."Results"),12.19,'08/19/2012 01:18:00',-5,'nc','"provisional"',1,(select "UnitsID" from "ODM2Core"."Units" where "UnitsTypeCV" = 'time' and "UnitsName"='second')),</v>
      </c>
    </row>
    <row r="951" spans="1:14">
      <c r="A951" t="s">
        <v>19</v>
      </c>
      <c r="B951" s="2">
        <f t="shared" si="119"/>
        <v>41140</v>
      </c>
      <c r="C951" s="1">
        <v>5.486111111111111E-2</v>
      </c>
      <c r="D951" s="3">
        <f t="shared" si="115"/>
        <v>41140.054861111108</v>
      </c>
      <c r="E951">
        <v>12.19</v>
      </c>
      <c r="F951" t="s">
        <v>9</v>
      </c>
      <c r="G951">
        <f t="shared" si="120"/>
        <v>12.19</v>
      </c>
      <c r="H951" s="5">
        <f t="shared" si="121"/>
        <v>41140.054861111108</v>
      </c>
      <c r="I951">
        <f t="shared" si="116"/>
        <v>-5</v>
      </c>
      <c r="J951" t="str">
        <f t="shared" si="117"/>
        <v>nc</v>
      </c>
      <c r="K951" t="s">
        <v>25</v>
      </c>
      <c r="L951">
        <f>1</f>
        <v>1</v>
      </c>
      <c r="M951" t="s">
        <v>26</v>
      </c>
      <c r="N951" t="str">
        <f t="shared" si="118"/>
        <v>((select min("ResultID") from "ODM2Core"."Results"),12.19,'08/19/2012 01:19:00',-5,'nc','"provisional"',1,(select "UnitsID" from "ODM2Core"."Units" where "UnitsTypeCV" = 'time' and "UnitsName"='second')),</v>
      </c>
    </row>
    <row r="952" spans="1:14">
      <c r="A952" t="s">
        <v>19</v>
      </c>
      <c r="B952" s="2">
        <f t="shared" si="119"/>
        <v>41140</v>
      </c>
      <c r="C952" s="1">
        <v>5.5555555555555552E-2</v>
      </c>
      <c r="D952" s="3">
        <f t="shared" si="115"/>
        <v>41140.055555555555</v>
      </c>
      <c r="E952">
        <v>12.19</v>
      </c>
      <c r="F952" t="s">
        <v>9</v>
      </c>
      <c r="G952">
        <f t="shared" si="120"/>
        <v>12.19</v>
      </c>
      <c r="H952" s="5">
        <f t="shared" si="121"/>
        <v>41140.055555555555</v>
      </c>
      <c r="I952">
        <f t="shared" si="116"/>
        <v>-5</v>
      </c>
      <c r="J952" t="str">
        <f t="shared" si="117"/>
        <v>nc</v>
      </c>
      <c r="K952" t="s">
        <v>25</v>
      </c>
      <c r="L952">
        <f>1</f>
        <v>1</v>
      </c>
      <c r="M952" t="s">
        <v>26</v>
      </c>
      <c r="N952" t="str">
        <f t="shared" si="118"/>
        <v>((select min("ResultID") from "ODM2Core"."Results"),12.19,'08/19/2012 01:20:00',-5,'nc','"provisional"',1,(select "UnitsID" from "ODM2Core"."Units" where "UnitsTypeCV" = 'time' and "UnitsName"='second')),</v>
      </c>
    </row>
    <row r="953" spans="1:14">
      <c r="A953" t="s">
        <v>19</v>
      </c>
      <c r="B953" s="2">
        <f t="shared" si="119"/>
        <v>41140</v>
      </c>
      <c r="C953" s="1">
        <v>5.6250000000000001E-2</v>
      </c>
      <c r="D953" s="3">
        <f t="shared" si="115"/>
        <v>41140.056250000001</v>
      </c>
      <c r="E953">
        <v>12.19</v>
      </c>
      <c r="F953" t="s">
        <v>9</v>
      </c>
      <c r="G953">
        <f t="shared" si="120"/>
        <v>12.19</v>
      </c>
      <c r="H953" s="5">
        <f t="shared" si="121"/>
        <v>41140.056250000001</v>
      </c>
      <c r="I953">
        <f t="shared" si="116"/>
        <v>-5</v>
      </c>
      <c r="J953" t="str">
        <f t="shared" si="117"/>
        <v>nc</v>
      </c>
      <c r="K953" t="s">
        <v>25</v>
      </c>
      <c r="L953">
        <f>1</f>
        <v>1</v>
      </c>
      <c r="M953" t="s">
        <v>26</v>
      </c>
      <c r="N953" t="str">
        <f t="shared" si="118"/>
        <v>((select min("ResultID") from "ODM2Core"."Results"),12.19,'08/19/2012 01:21:00',-5,'nc','"provisional"',1,(select "UnitsID" from "ODM2Core"."Units" where "UnitsTypeCV" = 'time' and "UnitsName"='second')),</v>
      </c>
    </row>
    <row r="954" spans="1:14">
      <c r="A954" t="s">
        <v>19</v>
      </c>
      <c r="B954" s="2">
        <f t="shared" si="119"/>
        <v>41140</v>
      </c>
      <c r="C954" s="1">
        <v>5.6944444444444443E-2</v>
      </c>
      <c r="D954" s="3">
        <f t="shared" si="115"/>
        <v>41140.056944444441</v>
      </c>
      <c r="E954">
        <v>12.19</v>
      </c>
      <c r="F954" t="s">
        <v>9</v>
      </c>
      <c r="G954">
        <f t="shared" si="120"/>
        <v>12.19</v>
      </c>
      <c r="H954" s="5">
        <f t="shared" si="121"/>
        <v>41140.056944444441</v>
      </c>
      <c r="I954">
        <f t="shared" si="116"/>
        <v>-5</v>
      </c>
      <c r="J954" t="str">
        <f t="shared" si="117"/>
        <v>nc</v>
      </c>
      <c r="K954" t="s">
        <v>25</v>
      </c>
      <c r="L954">
        <f>1</f>
        <v>1</v>
      </c>
      <c r="M954" t="s">
        <v>26</v>
      </c>
      <c r="N954" t="str">
        <f t="shared" si="118"/>
        <v>((select min("ResultID") from "ODM2Core"."Results"),12.19,'08/19/2012 01:22:00',-5,'nc','"provisional"',1,(select "UnitsID" from "ODM2Core"."Units" where "UnitsTypeCV" = 'time' and "UnitsName"='second')),</v>
      </c>
    </row>
    <row r="955" spans="1:14">
      <c r="A955" t="s">
        <v>19</v>
      </c>
      <c r="B955" s="2">
        <f t="shared" si="119"/>
        <v>41140</v>
      </c>
      <c r="C955" s="1">
        <v>5.7638888888888885E-2</v>
      </c>
      <c r="D955" s="3">
        <f t="shared" si="115"/>
        <v>41140.057638888888</v>
      </c>
      <c r="E955">
        <v>12.19</v>
      </c>
      <c r="F955" t="s">
        <v>9</v>
      </c>
      <c r="G955">
        <f t="shared" si="120"/>
        <v>12.19</v>
      </c>
      <c r="H955" s="5">
        <f t="shared" si="121"/>
        <v>41140.057638888888</v>
      </c>
      <c r="I955">
        <f t="shared" si="116"/>
        <v>-5</v>
      </c>
      <c r="J955" t="str">
        <f t="shared" si="117"/>
        <v>nc</v>
      </c>
      <c r="K955" t="s">
        <v>25</v>
      </c>
      <c r="L955">
        <f>1</f>
        <v>1</v>
      </c>
      <c r="M955" t="s">
        <v>26</v>
      </c>
      <c r="N955" t="str">
        <f t="shared" si="118"/>
        <v>((select min("ResultID") from "ODM2Core"."Results"),12.19,'08/19/2012 01:23:00',-5,'nc','"provisional"',1,(select "UnitsID" from "ODM2Core"."Units" where "UnitsTypeCV" = 'time' and "UnitsName"='second')),</v>
      </c>
    </row>
    <row r="956" spans="1:14">
      <c r="A956" t="s">
        <v>19</v>
      </c>
      <c r="B956" s="2">
        <f t="shared" si="119"/>
        <v>41140</v>
      </c>
      <c r="C956" s="1">
        <v>5.8333333333333327E-2</v>
      </c>
      <c r="D956" s="3">
        <f t="shared" si="115"/>
        <v>41140.058333333334</v>
      </c>
      <c r="E956">
        <v>12.44</v>
      </c>
      <c r="F956" t="s">
        <v>9</v>
      </c>
      <c r="G956">
        <f t="shared" si="120"/>
        <v>12.44</v>
      </c>
      <c r="H956" s="5">
        <f t="shared" si="121"/>
        <v>41140.058333333334</v>
      </c>
      <c r="I956">
        <f t="shared" si="116"/>
        <v>-5</v>
      </c>
      <c r="J956" t="str">
        <f t="shared" si="117"/>
        <v>nc</v>
      </c>
      <c r="K956" t="s">
        <v>25</v>
      </c>
      <c r="L956">
        <f>1</f>
        <v>1</v>
      </c>
      <c r="M956" t="s">
        <v>26</v>
      </c>
      <c r="N956" t="str">
        <f t="shared" si="118"/>
        <v>((select min("ResultID") from "ODM2Core"."Results"),12.44,'08/19/2012 01:24:00',-5,'nc','"provisional"',1,(select "UnitsID" from "ODM2Core"."Units" where "UnitsTypeCV" = 'time' and "UnitsName"='second')),</v>
      </c>
    </row>
    <row r="957" spans="1:14">
      <c r="A957" t="s">
        <v>19</v>
      </c>
      <c r="B957" s="2">
        <f t="shared" si="119"/>
        <v>41140</v>
      </c>
      <c r="C957" s="1">
        <v>5.9027777777777783E-2</v>
      </c>
      <c r="D957" s="3">
        <f t="shared" si="115"/>
        <v>41140.059027777781</v>
      </c>
      <c r="E957">
        <v>12.44</v>
      </c>
      <c r="F957" t="s">
        <v>9</v>
      </c>
      <c r="G957">
        <f t="shared" si="120"/>
        <v>12.44</v>
      </c>
      <c r="H957" s="5">
        <f t="shared" si="121"/>
        <v>41140.059027777781</v>
      </c>
      <c r="I957">
        <f t="shared" si="116"/>
        <v>-5</v>
      </c>
      <c r="J957" t="str">
        <f t="shared" si="117"/>
        <v>nc</v>
      </c>
      <c r="K957" t="s">
        <v>25</v>
      </c>
      <c r="L957">
        <f>1</f>
        <v>1</v>
      </c>
      <c r="M957" t="s">
        <v>26</v>
      </c>
      <c r="N957" t="str">
        <f t="shared" si="118"/>
        <v>((select min("ResultID") from "ODM2Core"."Results"),12.44,'08/19/2012 01:25:00',-5,'nc','"provisional"',1,(select "UnitsID" from "ODM2Core"."Units" where "UnitsTypeCV" = 'time' and "UnitsName"='second')),</v>
      </c>
    </row>
    <row r="958" spans="1:14">
      <c r="A958" t="s">
        <v>19</v>
      </c>
      <c r="B958" s="2">
        <f t="shared" si="119"/>
        <v>41140</v>
      </c>
      <c r="C958" s="1">
        <v>5.9722222222222225E-2</v>
      </c>
      <c r="D958" s="3">
        <f t="shared" si="115"/>
        <v>41140.05972222222</v>
      </c>
      <c r="E958">
        <v>12.44</v>
      </c>
      <c r="F958" t="s">
        <v>9</v>
      </c>
      <c r="G958">
        <f t="shared" si="120"/>
        <v>12.44</v>
      </c>
      <c r="H958" s="5">
        <f t="shared" si="121"/>
        <v>41140.05972222222</v>
      </c>
      <c r="I958">
        <f t="shared" si="116"/>
        <v>-5</v>
      </c>
      <c r="J958" t="str">
        <f t="shared" si="117"/>
        <v>nc</v>
      </c>
      <c r="K958" t="s">
        <v>25</v>
      </c>
      <c r="L958">
        <f>1</f>
        <v>1</v>
      </c>
      <c r="M958" t="s">
        <v>26</v>
      </c>
      <c r="N958" t="str">
        <f t="shared" si="118"/>
        <v>((select min("ResultID") from "ODM2Core"."Results"),12.44,'08/19/2012 01:26:00',-5,'nc','"provisional"',1,(select "UnitsID" from "ODM2Core"."Units" where "UnitsTypeCV" = 'time' and "UnitsName"='second')),</v>
      </c>
    </row>
    <row r="959" spans="1:14">
      <c r="A959" t="s">
        <v>19</v>
      </c>
      <c r="B959" s="2">
        <f t="shared" si="119"/>
        <v>41140</v>
      </c>
      <c r="C959" s="1">
        <v>6.0416666666666667E-2</v>
      </c>
      <c r="D959" s="3">
        <f t="shared" si="115"/>
        <v>41140.060416666667</v>
      </c>
      <c r="E959">
        <v>12.44</v>
      </c>
      <c r="F959" t="s">
        <v>9</v>
      </c>
      <c r="G959">
        <f t="shared" si="120"/>
        <v>12.44</v>
      </c>
      <c r="H959" s="5">
        <f t="shared" si="121"/>
        <v>41140.060416666667</v>
      </c>
      <c r="I959">
        <f t="shared" si="116"/>
        <v>-5</v>
      </c>
      <c r="J959" t="str">
        <f t="shared" si="117"/>
        <v>nc</v>
      </c>
      <c r="K959" t="s">
        <v>25</v>
      </c>
      <c r="L959">
        <f>1</f>
        <v>1</v>
      </c>
      <c r="M959" t="s">
        <v>26</v>
      </c>
      <c r="N959" t="str">
        <f t="shared" si="118"/>
        <v>((select min("ResultID") from "ODM2Core"."Results"),12.44,'08/19/2012 01:27:00',-5,'nc','"provisional"',1,(select "UnitsID" from "ODM2Core"."Units" where "UnitsTypeCV" = 'time' and "UnitsName"='second')),</v>
      </c>
    </row>
    <row r="960" spans="1:14">
      <c r="A960" t="s">
        <v>19</v>
      </c>
      <c r="B960" s="2">
        <f t="shared" si="119"/>
        <v>41140</v>
      </c>
      <c r="C960" s="1">
        <v>6.1111111111111116E-2</v>
      </c>
      <c r="D960" s="3">
        <f t="shared" si="115"/>
        <v>41140.061111111114</v>
      </c>
      <c r="E960">
        <v>12.44</v>
      </c>
      <c r="F960" t="s">
        <v>9</v>
      </c>
      <c r="G960">
        <f t="shared" si="120"/>
        <v>12.44</v>
      </c>
      <c r="H960" s="5">
        <f t="shared" si="121"/>
        <v>41140.061111111114</v>
      </c>
      <c r="I960">
        <f t="shared" si="116"/>
        <v>-5</v>
      </c>
      <c r="J960" t="str">
        <f t="shared" si="117"/>
        <v>nc</v>
      </c>
      <c r="K960" t="s">
        <v>25</v>
      </c>
      <c r="L960">
        <f>1</f>
        <v>1</v>
      </c>
      <c r="M960" t="s">
        <v>26</v>
      </c>
      <c r="N960" t="str">
        <f t="shared" si="118"/>
        <v>((select min("ResultID") from "ODM2Core"."Results"),12.44,'08/19/2012 01:28:00',-5,'nc','"provisional"',1,(select "UnitsID" from "ODM2Core"."Units" where "UnitsTypeCV" = 'time' and "UnitsName"='second')),</v>
      </c>
    </row>
    <row r="961" spans="1:14">
      <c r="A961" t="s">
        <v>19</v>
      </c>
      <c r="B961" s="2">
        <f t="shared" si="119"/>
        <v>41140</v>
      </c>
      <c r="C961" s="1">
        <v>6.1805555555555558E-2</v>
      </c>
      <c r="D961" s="3">
        <f t="shared" si="115"/>
        <v>41140.061805555553</v>
      </c>
      <c r="E961">
        <v>12.44</v>
      </c>
      <c r="F961" t="s">
        <v>9</v>
      </c>
      <c r="G961">
        <f t="shared" si="120"/>
        <v>12.44</v>
      </c>
      <c r="H961" s="5">
        <f t="shared" si="121"/>
        <v>41140.061805555553</v>
      </c>
      <c r="I961">
        <f t="shared" si="116"/>
        <v>-5</v>
      </c>
      <c r="J961" t="str">
        <f t="shared" si="117"/>
        <v>nc</v>
      </c>
      <c r="K961" t="s">
        <v>25</v>
      </c>
      <c r="L961">
        <f>1</f>
        <v>1</v>
      </c>
      <c r="M961" t="s">
        <v>26</v>
      </c>
      <c r="N961" t="str">
        <f t="shared" si="118"/>
        <v>((select min("ResultID") from "ODM2Core"."Results"),12.44,'08/19/2012 01:29:00',-5,'nc','"provisional"',1,(select "UnitsID" from "ODM2Core"."Units" where "UnitsTypeCV" = 'time' and "UnitsName"='second')),</v>
      </c>
    </row>
    <row r="962" spans="1:14">
      <c r="A962" t="s">
        <v>19</v>
      </c>
      <c r="B962" s="2">
        <f t="shared" si="119"/>
        <v>41140</v>
      </c>
      <c r="C962" s="1">
        <v>6.25E-2</v>
      </c>
      <c r="D962" s="3">
        <f t="shared" si="115"/>
        <v>41140.0625</v>
      </c>
      <c r="E962">
        <v>12.44</v>
      </c>
      <c r="F962" t="s">
        <v>9</v>
      </c>
      <c r="G962">
        <f t="shared" si="120"/>
        <v>12.44</v>
      </c>
      <c r="H962" s="5">
        <f t="shared" si="121"/>
        <v>41140.0625</v>
      </c>
      <c r="I962">
        <f t="shared" si="116"/>
        <v>-5</v>
      </c>
      <c r="J962" t="str">
        <f t="shared" si="117"/>
        <v>nc</v>
      </c>
      <c r="K962" t="s">
        <v>25</v>
      </c>
      <c r="L962">
        <f>1</f>
        <v>1</v>
      </c>
      <c r="M962" t="s">
        <v>26</v>
      </c>
      <c r="N962" t="str">
        <f t="shared" si="118"/>
        <v>((select min("ResultID") from "ODM2Core"."Results"),12.44,'08/19/2012 01:30:00',-5,'nc','"provisional"',1,(select "UnitsID" from "ODM2Core"."Units" where "UnitsTypeCV" = 'time' and "UnitsName"='second')),</v>
      </c>
    </row>
    <row r="963" spans="1:14">
      <c r="A963" t="s">
        <v>19</v>
      </c>
      <c r="B963" s="2">
        <f t="shared" si="119"/>
        <v>41140</v>
      </c>
      <c r="C963" s="1">
        <v>6.3194444444444442E-2</v>
      </c>
      <c r="D963" s="3">
        <f t="shared" si="115"/>
        <v>41140.063194444447</v>
      </c>
      <c r="E963">
        <v>12.44</v>
      </c>
      <c r="F963" t="s">
        <v>9</v>
      </c>
      <c r="G963">
        <f t="shared" si="120"/>
        <v>12.44</v>
      </c>
      <c r="H963" s="5">
        <f t="shared" si="121"/>
        <v>41140.063194444447</v>
      </c>
      <c r="I963">
        <f t="shared" si="116"/>
        <v>-5</v>
      </c>
      <c r="J963" t="str">
        <f t="shared" si="117"/>
        <v>nc</v>
      </c>
      <c r="K963" t="s">
        <v>25</v>
      </c>
      <c r="L963">
        <f>1</f>
        <v>1</v>
      </c>
      <c r="M963" t="s">
        <v>26</v>
      </c>
      <c r="N963" t="str">
        <f t="shared" si="118"/>
        <v>((select min("ResultID") from "ODM2Core"."Results"),12.44,'08/19/2012 01:31:00',-5,'nc','"provisional"',1,(select "UnitsID" from "ODM2Core"."Units" where "UnitsTypeCV" = 'time' and "UnitsName"='second')),</v>
      </c>
    </row>
    <row r="964" spans="1:14">
      <c r="A964" t="s">
        <v>19</v>
      </c>
      <c r="B964" s="2">
        <f t="shared" si="119"/>
        <v>41140</v>
      </c>
      <c r="C964" s="1">
        <v>6.3888888888888884E-2</v>
      </c>
      <c r="D964" s="3">
        <f t="shared" si="115"/>
        <v>41140.063888888886</v>
      </c>
      <c r="E964">
        <v>12.44</v>
      </c>
      <c r="F964" t="s">
        <v>9</v>
      </c>
      <c r="G964">
        <f t="shared" si="120"/>
        <v>12.44</v>
      </c>
      <c r="H964" s="5">
        <f t="shared" si="121"/>
        <v>41140.063888888886</v>
      </c>
      <c r="I964">
        <f t="shared" si="116"/>
        <v>-5</v>
      </c>
      <c r="J964" t="str">
        <f t="shared" si="117"/>
        <v>nc</v>
      </c>
      <c r="K964" t="s">
        <v>25</v>
      </c>
      <c r="L964">
        <f>1</f>
        <v>1</v>
      </c>
      <c r="M964" t="s">
        <v>26</v>
      </c>
      <c r="N964" t="str">
        <f t="shared" si="118"/>
        <v>((select min("ResultID") from "ODM2Core"."Results"),12.44,'08/19/2012 01:32:00',-5,'nc','"provisional"',1,(select "UnitsID" from "ODM2Core"."Units" where "UnitsTypeCV" = 'time' and "UnitsName"='second')),</v>
      </c>
    </row>
    <row r="965" spans="1:14">
      <c r="A965" t="s">
        <v>19</v>
      </c>
      <c r="B965" s="2">
        <f t="shared" si="119"/>
        <v>41140</v>
      </c>
      <c r="C965" s="1">
        <v>6.458333333333334E-2</v>
      </c>
      <c r="D965" s="3">
        <f t="shared" ref="D965:D1028" si="122">B965+C965</f>
        <v>41140.064583333333</v>
      </c>
      <c r="E965">
        <v>12.44</v>
      </c>
      <c r="F965" t="s">
        <v>9</v>
      </c>
      <c r="G965">
        <f t="shared" si="120"/>
        <v>12.44</v>
      </c>
      <c r="H965" s="5">
        <f t="shared" si="121"/>
        <v>41140.064583333333</v>
      </c>
      <c r="I965">
        <f t="shared" ref="I965:I1028" si="123">-5</f>
        <v>-5</v>
      </c>
      <c r="J965" t="str">
        <f t="shared" ref="J965:J1028" si="124">"nc"</f>
        <v>nc</v>
      </c>
      <c r="K965" t="s">
        <v>25</v>
      </c>
      <c r="L965">
        <f>1</f>
        <v>1</v>
      </c>
      <c r="M965" t="s">
        <v>26</v>
      </c>
      <c r="N965" t="str">
        <f t="shared" ref="N965:N1028" si="125">CONCATENATE("(",F965,",",G965,",","'",TEXT(H965,"MM/DD/YYYY HH:MM:SS"),"'",",",I965,",",,"'",J965,"'",",","'",K965,"'",",",L965,",",M965,"),")</f>
        <v>((select min("ResultID") from "ODM2Core"."Results"),12.44,'08/19/2012 01:33:00',-5,'nc','"provisional"',1,(select "UnitsID" from "ODM2Core"."Units" where "UnitsTypeCV" = 'time' and "UnitsName"='second')),</v>
      </c>
    </row>
    <row r="966" spans="1:14">
      <c r="A966" t="s">
        <v>19</v>
      </c>
      <c r="B966" s="2">
        <f t="shared" si="119"/>
        <v>41140</v>
      </c>
      <c r="C966" s="1">
        <v>6.5277777777777782E-2</v>
      </c>
      <c r="D966" s="3">
        <f t="shared" si="122"/>
        <v>41140.06527777778</v>
      </c>
      <c r="E966">
        <v>12.44</v>
      </c>
      <c r="F966" t="s">
        <v>9</v>
      </c>
      <c r="G966">
        <f t="shared" si="120"/>
        <v>12.44</v>
      </c>
      <c r="H966" s="5">
        <f t="shared" si="121"/>
        <v>41140.06527777778</v>
      </c>
      <c r="I966">
        <f t="shared" si="123"/>
        <v>-5</v>
      </c>
      <c r="J966" t="str">
        <f t="shared" si="124"/>
        <v>nc</v>
      </c>
      <c r="K966" t="s">
        <v>25</v>
      </c>
      <c r="L966">
        <f>1</f>
        <v>1</v>
      </c>
      <c r="M966" t="s">
        <v>26</v>
      </c>
      <c r="N966" t="str">
        <f t="shared" si="125"/>
        <v>((select min("ResultID") from "ODM2Core"."Results"),12.44,'08/19/2012 01:34:00',-5,'nc','"provisional"',1,(select "UnitsID" from "ODM2Core"."Units" where "UnitsTypeCV" = 'time' and "UnitsName"='second')),</v>
      </c>
    </row>
    <row r="967" spans="1:14">
      <c r="A967" t="s">
        <v>19</v>
      </c>
      <c r="B967" s="2">
        <f t="shared" si="119"/>
        <v>41140</v>
      </c>
      <c r="C967" s="1">
        <v>6.5972222222222224E-2</v>
      </c>
      <c r="D967" s="3">
        <f t="shared" si="122"/>
        <v>41140.065972222219</v>
      </c>
      <c r="E967">
        <v>12.44</v>
      </c>
      <c r="F967" t="s">
        <v>9</v>
      </c>
      <c r="G967">
        <f t="shared" si="120"/>
        <v>12.44</v>
      </c>
      <c r="H967" s="5">
        <f t="shared" si="121"/>
        <v>41140.065972222219</v>
      </c>
      <c r="I967">
        <f t="shared" si="123"/>
        <v>-5</v>
      </c>
      <c r="J967" t="str">
        <f t="shared" si="124"/>
        <v>nc</v>
      </c>
      <c r="K967" t="s">
        <v>25</v>
      </c>
      <c r="L967">
        <f>1</f>
        <v>1</v>
      </c>
      <c r="M967" t="s">
        <v>26</v>
      </c>
      <c r="N967" t="str">
        <f t="shared" si="125"/>
        <v>((select min("ResultID") from "ODM2Core"."Results"),12.44,'08/19/2012 01:35:00',-5,'nc','"provisional"',1,(select "UnitsID" from "ODM2Core"."Units" where "UnitsTypeCV" = 'time' and "UnitsName"='second')),</v>
      </c>
    </row>
    <row r="968" spans="1:14">
      <c r="A968" t="s">
        <v>19</v>
      </c>
      <c r="B968" s="2">
        <f t="shared" si="119"/>
        <v>41140</v>
      </c>
      <c r="C968" s="1">
        <v>6.6666666666666666E-2</v>
      </c>
      <c r="D968" s="3">
        <f t="shared" si="122"/>
        <v>41140.066666666666</v>
      </c>
      <c r="E968">
        <v>12.44</v>
      </c>
      <c r="F968" t="s">
        <v>9</v>
      </c>
      <c r="G968">
        <f t="shared" si="120"/>
        <v>12.44</v>
      </c>
      <c r="H968" s="5">
        <f t="shared" si="121"/>
        <v>41140.066666666666</v>
      </c>
      <c r="I968">
        <f t="shared" si="123"/>
        <v>-5</v>
      </c>
      <c r="J968" t="str">
        <f t="shared" si="124"/>
        <v>nc</v>
      </c>
      <c r="K968" t="s">
        <v>25</v>
      </c>
      <c r="L968">
        <f>1</f>
        <v>1</v>
      </c>
      <c r="M968" t="s">
        <v>26</v>
      </c>
      <c r="N968" t="str">
        <f t="shared" si="125"/>
        <v>((select min("ResultID") from "ODM2Core"."Results"),12.44,'08/19/2012 01:36:00',-5,'nc','"provisional"',1,(select "UnitsID" from "ODM2Core"."Units" where "UnitsTypeCV" = 'time' and "UnitsName"='second')),</v>
      </c>
    </row>
    <row r="969" spans="1:14">
      <c r="A969" t="s">
        <v>19</v>
      </c>
      <c r="B969" s="2">
        <f t="shared" si="119"/>
        <v>41140</v>
      </c>
      <c r="C969" s="1">
        <v>6.7361111111111108E-2</v>
      </c>
      <c r="D969" s="3">
        <f t="shared" si="122"/>
        <v>41140.067361111112</v>
      </c>
      <c r="E969">
        <v>12.44</v>
      </c>
      <c r="F969" t="s">
        <v>9</v>
      </c>
      <c r="G969">
        <f t="shared" si="120"/>
        <v>12.44</v>
      </c>
      <c r="H969" s="5">
        <f t="shared" si="121"/>
        <v>41140.067361111112</v>
      </c>
      <c r="I969">
        <f t="shared" si="123"/>
        <v>-5</v>
      </c>
      <c r="J969" t="str">
        <f t="shared" si="124"/>
        <v>nc</v>
      </c>
      <c r="K969" t="s">
        <v>25</v>
      </c>
      <c r="L969">
        <f>1</f>
        <v>1</v>
      </c>
      <c r="M969" t="s">
        <v>26</v>
      </c>
      <c r="N969" t="str">
        <f t="shared" si="125"/>
        <v>((select min("ResultID") from "ODM2Core"."Results"),12.44,'08/19/2012 01:37:00',-5,'nc','"provisional"',1,(select "UnitsID" from "ODM2Core"."Units" where "UnitsTypeCV" = 'time' and "UnitsName"='second')),</v>
      </c>
    </row>
    <row r="970" spans="1:14">
      <c r="A970" t="s">
        <v>19</v>
      </c>
      <c r="B970" s="2">
        <f t="shared" si="119"/>
        <v>41140</v>
      </c>
      <c r="C970" s="1">
        <v>6.805555555555555E-2</v>
      </c>
      <c r="D970" s="3">
        <f t="shared" si="122"/>
        <v>41140.068055555559</v>
      </c>
      <c r="E970">
        <v>12.44</v>
      </c>
      <c r="F970" t="s">
        <v>9</v>
      </c>
      <c r="G970">
        <f t="shared" si="120"/>
        <v>12.44</v>
      </c>
      <c r="H970" s="5">
        <f t="shared" si="121"/>
        <v>41140.068055555559</v>
      </c>
      <c r="I970">
        <f t="shared" si="123"/>
        <v>-5</v>
      </c>
      <c r="J970" t="str">
        <f t="shared" si="124"/>
        <v>nc</v>
      </c>
      <c r="K970" t="s">
        <v>25</v>
      </c>
      <c r="L970">
        <f>1</f>
        <v>1</v>
      </c>
      <c r="M970" t="s">
        <v>26</v>
      </c>
      <c r="N970" t="str">
        <f t="shared" si="125"/>
        <v>((select min("ResultID") from "ODM2Core"."Results"),12.44,'08/19/2012 01:38:00',-5,'nc','"provisional"',1,(select "UnitsID" from "ODM2Core"."Units" where "UnitsTypeCV" = 'time' and "UnitsName"='second')),</v>
      </c>
    </row>
    <row r="971" spans="1:14">
      <c r="A971" t="s">
        <v>19</v>
      </c>
      <c r="B971" s="2">
        <f t="shared" si="119"/>
        <v>41140</v>
      </c>
      <c r="C971" s="1">
        <v>6.8749999999999992E-2</v>
      </c>
      <c r="D971" s="3">
        <f t="shared" si="122"/>
        <v>41140.068749999999</v>
      </c>
      <c r="E971">
        <v>12.44</v>
      </c>
      <c r="F971" t="s">
        <v>9</v>
      </c>
      <c r="G971">
        <f t="shared" si="120"/>
        <v>12.44</v>
      </c>
      <c r="H971" s="5">
        <f t="shared" si="121"/>
        <v>41140.068749999999</v>
      </c>
      <c r="I971">
        <f t="shared" si="123"/>
        <v>-5</v>
      </c>
      <c r="J971" t="str">
        <f t="shared" si="124"/>
        <v>nc</v>
      </c>
      <c r="K971" t="s">
        <v>25</v>
      </c>
      <c r="L971">
        <f>1</f>
        <v>1</v>
      </c>
      <c r="M971" t="s">
        <v>26</v>
      </c>
      <c r="N971" t="str">
        <f t="shared" si="125"/>
        <v>((select min("ResultID") from "ODM2Core"."Results"),12.44,'08/19/2012 01:39:00',-5,'nc','"provisional"',1,(select "UnitsID" from "ODM2Core"."Units" where "UnitsTypeCV" = 'time' and "UnitsName"='second')),</v>
      </c>
    </row>
    <row r="972" spans="1:14">
      <c r="A972" t="s">
        <v>19</v>
      </c>
      <c r="B972" s="2">
        <f t="shared" si="119"/>
        <v>41140</v>
      </c>
      <c r="C972" s="1">
        <v>6.9444444444444434E-2</v>
      </c>
      <c r="D972" s="3">
        <f t="shared" si="122"/>
        <v>41140.069444444445</v>
      </c>
      <c r="E972">
        <v>12.44</v>
      </c>
      <c r="F972" t="s">
        <v>9</v>
      </c>
      <c r="G972">
        <f t="shared" si="120"/>
        <v>12.44</v>
      </c>
      <c r="H972" s="5">
        <f t="shared" si="121"/>
        <v>41140.069444444445</v>
      </c>
      <c r="I972">
        <f t="shared" si="123"/>
        <v>-5</v>
      </c>
      <c r="J972" t="str">
        <f t="shared" si="124"/>
        <v>nc</v>
      </c>
      <c r="K972" t="s">
        <v>25</v>
      </c>
      <c r="L972">
        <f>1</f>
        <v>1</v>
      </c>
      <c r="M972" t="s">
        <v>26</v>
      </c>
      <c r="N972" t="str">
        <f t="shared" si="125"/>
        <v>((select min("ResultID") from "ODM2Core"."Results"),12.44,'08/19/2012 01:40:00',-5,'nc','"provisional"',1,(select "UnitsID" from "ODM2Core"."Units" where "UnitsTypeCV" = 'time' and "UnitsName"='second')),</v>
      </c>
    </row>
    <row r="973" spans="1:14">
      <c r="A973" t="s">
        <v>19</v>
      </c>
      <c r="B973" s="2">
        <f t="shared" si="119"/>
        <v>41140</v>
      </c>
      <c r="C973" s="1">
        <v>7.013888888888889E-2</v>
      </c>
      <c r="D973" s="3">
        <f t="shared" si="122"/>
        <v>41140.070138888892</v>
      </c>
      <c r="E973">
        <v>12.44</v>
      </c>
      <c r="F973" t="s">
        <v>9</v>
      </c>
      <c r="G973">
        <f t="shared" si="120"/>
        <v>12.44</v>
      </c>
      <c r="H973" s="5">
        <f t="shared" si="121"/>
        <v>41140.070138888892</v>
      </c>
      <c r="I973">
        <f t="shared" si="123"/>
        <v>-5</v>
      </c>
      <c r="J973" t="str">
        <f t="shared" si="124"/>
        <v>nc</v>
      </c>
      <c r="K973" t="s">
        <v>25</v>
      </c>
      <c r="L973">
        <f>1</f>
        <v>1</v>
      </c>
      <c r="M973" t="s">
        <v>26</v>
      </c>
      <c r="N973" t="str">
        <f t="shared" si="125"/>
        <v>((select min("ResultID") from "ODM2Core"."Results"),12.44,'08/19/2012 01:41:00',-5,'nc','"provisional"',1,(select "UnitsID" from "ODM2Core"."Units" where "UnitsTypeCV" = 'time' and "UnitsName"='second')),</v>
      </c>
    </row>
    <row r="974" spans="1:14">
      <c r="A974" t="s">
        <v>19</v>
      </c>
      <c r="B974" s="2">
        <f t="shared" si="119"/>
        <v>41140</v>
      </c>
      <c r="C974" s="1">
        <v>7.0833333333333331E-2</v>
      </c>
      <c r="D974" s="3">
        <f t="shared" si="122"/>
        <v>41140.070833333331</v>
      </c>
      <c r="E974">
        <v>12.44</v>
      </c>
      <c r="F974" t="s">
        <v>9</v>
      </c>
      <c r="G974">
        <f t="shared" si="120"/>
        <v>12.44</v>
      </c>
      <c r="H974" s="5">
        <f t="shared" si="121"/>
        <v>41140.070833333331</v>
      </c>
      <c r="I974">
        <f t="shared" si="123"/>
        <v>-5</v>
      </c>
      <c r="J974" t="str">
        <f t="shared" si="124"/>
        <v>nc</v>
      </c>
      <c r="K974" t="s">
        <v>25</v>
      </c>
      <c r="L974">
        <f>1</f>
        <v>1</v>
      </c>
      <c r="M974" t="s">
        <v>26</v>
      </c>
      <c r="N974" t="str">
        <f t="shared" si="125"/>
        <v>((select min("ResultID") from "ODM2Core"."Results"),12.44,'08/19/2012 01:42:00',-5,'nc','"provisional"',1,(select "UnitsID" from "ODM2Core"."Units" where "UnitsTypeCV" = 'time' and "UnitsName"='second')),</v>
      </c>
    </row>
    <row r="975" spans="1:14">
      <c r="A975" t="s">
        <v>19</v>
      </c>
      <c r="B975" s="2">
        <f t="shared" si="119"/>
        <v>41140</v>
      </c>
      <c r="C975" s="1">
        <v>7.1527777777777787E-2</v>
      </c>
      <c r="D975" s="3">
        <f t="shared" si="122"/>
        <v>41140.071527777778</v>
      </c>
      <c r="E975">
        <v>12.44</v>
      </c>
      <c r="F975" t="s">
        <v>9</v>
      </c>
      <c r="G975">
        <f t="shared" si="120"/>
        <v>12.44</v>
      </c>
      <c r="H975" s="5">
        <f t="shared" si="121"/>
        <v>41140.071527777778</v>
      </c>
      <c r="I975">
        <f t="shared" si="123"/>
        <v>-5</v>
      </c>
      <c r="J975" t="str">
        <f t="shared" si="124"/>
        <v>nc</v>
      </c>
      <c r="K975" t="s">
        <v>25</v>
      </c>
      <c r="L975">
        <f>1</f>
        <v>1</v>
      </c>
      <c r="M975" t="s">
        <v>26</v>
      </c>
      <c r="N975" t="str">
        <f t="shared" si="125"/>
        <v>((select min("ResultID") from "ODM2Core"."Results"),12.44,'08/19/2012 01:43:00',-5,'nc','"provisional"',1,(select "UnitsID" from "ODM2Core"."Units" where "UnitsTypeCV" = 'time' and "UnitsName"='second')),</v>
      </c>
    </row>
    <row r="976" spans="1:14">
      <c r="A976" t="s">
        <v>19</v>
      </c>
      <c r="B976" s="2">
        <f t="shared" si="119"/>
        <v>41140</v>
      </c>
      <c r="C976" s="1">
        <v>7.2222222222222229E-2</v>
      </c>
      <c r="D976" s="3">
        <f t="shared" si="122"/>
        <v>41140.072222222225</v>
      </c>
      <c r="E976">
        <v>12.44</v>
      </c>
      <c r="F976" t="s">
        <v>9</v>
      </c>
      <c r="G976">
        <f t="shared" si="120"/>
        <v>12.44</v>
      </c>
      <c r="H976" s="5">
        <f t="shared" si="121"/>
        <v>41140.072222222225</v>
      </c>
      <c r="I976">
        <f t="shared" si="123"/>
        <v>-5</v>
      </c>
      <c r="J976" t="str">
        <f t="shared" si="124"/>
        <v>nc</v>
      </c>
      <c r="K976" t="s">
        <v>25</v>
      </c>
      <c r="L976">
        <f>1</f>
        <v>1</v>
      </c>
      <c r="M976" t="s">
        <v>26</v>
      </c>
      <c r="N976" t="str">
        <f t="shared" si="125"/>
        <v>((select min("ResultID") from "ODM2Core"."Results"),12.44,'08/19/2012 01:44:00',-5,'nc','"provisional"',1,(select "UnitsID" from "ODM2Core"."Units" where "UnitsTypeCV" = 'time' and "UnitsName"='second')),</v>
      </c>
    </row>
    <row r="977" spans="1:14">
      <c r="A977" t="s">
        <v>19</v>
      </c>
      <c r="B977" s="2">
        <f t="shared" si="119"/>
        <v>41140</v>
      </c>
      <c r="C977" s="1">
        <v>7.2916666666666671E-2</v>
      </c>
      <c r="D977" s="3">
        <f t="shared" si="122"/>
        <v>41140.072916666664</v>
      </c>
      <c r="E977">
        <v>12.44</v>
      </c>
      <c r="F977" t="s">
        <v>9</v>
      </c>
      <c r="G977">
        <f t="shared" si="120"/>
        <v>12.44</v>
      </c>
      <c r="H977" s="5">
        <f t="shared" si="121"/>
        <v>41140.072916666664</v>
      </c>
      <c r="I977">
        <f t="shared" si="123"/>
        <v>-5</v>
      </c>
      <c r="J977" t="str">
        <f t="shared" si="124"/>
        <v>nc</v>
      </c>
      <c r="K977" t="s">
        <v>25</v>
      </c>
      <c r="L977">
        <f>1</f>
        <v>1</v>
      </c>
      <c r="M977" t="s">
        <v>26</v>
      </c>
      <c r="N977" t="str">
        <f t="shared" si="125"/>
        <v>((select min("ResultID") from "ODM2Core"."Results"),12.44,'08/19/2012 01:45:00',-5,'nc','"provisional"',1,(select "UnitsID" from "ODM2Core"."Units" where "UnitsTypeCV" = 'time' and "UnitsName"='second')),</v>
      </c>
    </row>
    <row r="978" spans="1:14">
      <c r="A978" t="s">
        <v>19</v>
      </c>
      <c r="B978" s="2">
        <f t="shared" si="119"/>
        <v>41140</v>
      </c>
      <c r="C978" s="1">
        <v>7.3611111111111113E-2</v>
      </c>
      <c r="D978" s="3">
        <f t="shared" si="122"/>
        <v>41140.073611111111</v>
      </c>
      <c r="E978">
        <v>12.44</v>
      </c>
      <c r="F978" t="s">
        <v>9</v>
      </c>
      <c r="G978">
        <f t="shared" si="120"/>
        <v>12.44</v>
      </c>
      <c r="H978" s="5">
        <f t="shared" si="121"/>
        <v>41140.073611111111</v>
      </c>
      <c r="I978">
        <f t="shared" si="123"/>
        <v>-5</v>
      </c>
      <c r="J978" t="str">
        <f t="shared" si="124"/>
        <v>nc</v>
      </c>
      <c r="K978" t="s">
        <v>25</v>
      </c>
      <c r="L978">
        <f>1</f>
        <v>1</v>
      </c>
      <c r="M978" t="s">
        <v>26</v>
      </c>
      <c r="N978" t="str">
        <f t="shared" si="125"/>
        <v>((select min("ResultID") from "ODM2Core"."Results"),12.44,'08/19/2012 01:46:00',-5,'nc','"provisional"',1,(select "UnitsID" from "ODM2Core"."Units" where "UnitsTypeCV" = 'time' and "UnitsName"='second')),</v>
      </c>
    </row>
    <row r="979" spans="1:14">
      <c r="A979" t="s">
        <v>19</v>
      </c>
      <c r="B979" s="2">
        <f t="shared" si="119"/>
        <v>41140</v>
      </c>
      <c r="C979" s="1">
        <v>7.4305555555555555E-2</v>
      </c>
      <c r="D979" s="3">
        <f t="shared" si="122"/>
        <v>41140.074305555558</v>
      </c>
      <c r="E979">
        <v>12.44</v>
      </c>
      <c r="F979" t="s">
        <v>9</v>
      </c>
      <c r="G979">
        <f t="shared" si="120"/>
        <v>12.44</v>
      </c>
      <c r="H979" s="5">
        <f t="shared" si="121"/>
        <v>41140.074305555558</v>
      </c>
      <c r="I979">
        <f t="shared" si="123"/>
        <v>-5</v>
      </c>
      <c r="J979" t="str">
        <f t="shared" si="124"/>
        <v>nc</v>
      </c>
      <c r="K979" t="s">
        <v>25</v>
      </c>
      <c r="L979">
        <f>1</f>
        <v>1</v>
      </c>
      <c r="M979" t="s">
        <v>26</v>
      </c>
      <c r="N979" t="str">
        <f t="shared" si="125"/>
        <v>((select min("ResultID") from "ODM2Core"."Results"),12.44,'08/19/2012 01:47:00',-5,'nc','"provisional"',1,(select "UnitsID" from "ODM2Core"."Units" where "UnitsTypeCV" = 'time' and "UnitsName"='second')),</v>
      </c>
    </row>
    <row r="980" spans="1:14">
      <c r="A980" t="s">
        <v>19</v>
      </c>
      <c r="B980" s="2">
        <f t="shared" si="119"/>
        <v>41140</v>
      </c>
      <c r="C980" s="1">
        <v>7.4999999999999997E-2</v>
      </c>
      <c r="D980" s="3">
        <f t="shared" si="122"/>
        <v>41140.074999999997</v>
      </c>
      <c r="E980">
        <v>12.44</v>
      </c>
      <c r="F980" t="s">
        <v>9</v>
      </c>
      <c r="G980">
        <f t="shared" si="120"/>
        <v>12.44</v>
      </c>
      <c r="H980" s="5">
        <f t="shared" si="121"/>
        <v>41140.074999999997</v>
      </c>
      <c r="I980">
        <f t="shared" si="123"/>
        <v>-5</v>
      </c>
      <c r="J980" t="str">
        <f t="shared" si="124"/>
        <v>nc</v>
      </c>
      <c r="K980" t="s">
        <v>25</v>
      </c>
      <c r="L980">
        <f>1</f>
        <v>1</v>
      </c>
      <c r="M980" t="s">
        <v>26</v>
      </c>
      <c r="N980" t="str">
        <f t="shared" si="125"/>
        <v>((select min("ResultID") from "ODM2Core"."Results"),12.44,'08/19/2012 01:48:00',-5,'nc','"provisional"',1,(select "UnitsID" from "ODM2Core"."Units" where "UnitsTypeCV" = 'time' and "UnitsName"='second')),</v>
      </c>
    </row>
    <row r="981" spans="1:14">
      <c r="A981" t="s">
        <v>19</v>
      </c>
      <c r="B981" s="2">
        <f t="shared" si="119"/>
        <v>41140</v>
      </c>
      <c r="C981" s="1">
        <v>7.5694444444444439E-2</v>
      </c>
      <c r="D981" s="3">
        <f t="shared" si="122"/>
        <v>41140.075694444444</v>
      </c>
      <c r="E981">
        <v>12.44</v>
      </c>
      <c r="F981" t="s">
        <v>9</v>
      </c>
      <c r="G981">
        <f t="shared" si="120"/>
        <v>12.44</v>
      </c>
      <c r="H981" s="5">
        <f t="shared" si="121"/>
        <v>41140.075694444444</v>
      </c>
      <c r="I981">
        <f t="shared" si="123"/>
        <v>-5</v>
      </c>
      <c r="J981" t="str">
        <f t="shared" si="124"/>
        <v>nc</v>
      </c>
      <c r="K981" t="s">
        <v>25</v>
      </c>
      <c r="L981">
        <f>1</f>
        <v>1</v>
      </c>
      <c r="M981" t="s">
        <v>26</v>
      </c>
      <c r="N981" t="str">
        <f t="shared" si="125"/>
        <v>((select min("ResultID") from "ODM2Core"."Results"),12.44,'08/19/2012 01:49:00',-5,'nc','"provisional"',1,(select "UnitsID" from "ODM2Core"."Units" where "UnitsTypeCV" = 'time' and "UnitsName"='second')),</v>
      </c>
    </row>
    <row r="982" spans="1:14">
      <c r="A982" t="s">
        <v>19</v>
      </c>
      <c r="B982" s="2">
        <f t="shared" si="119"/>
        <v>41140</v>
      </c>
      <c r="C982" s="1">
        <v>7.6388888888888895E-2</v>
      </c>
      <c r="D982" s="3">
        <f t="shared" si="122"/>
        <v>41140.076388888891</v>
      </c>
      <c r="E982">
        <v>12.44</v>
      </c>
      <c r="F982" t="s">
        <v>9</v>
      </c>
      <c r="G982">
        <f t="shared" si="120"/>
        <v>12.44</v>
      </c>
      <c r="H982" s="5">
        <f t="shared" si="121"/>
        <v>41140.076388888891</v>
      </c>
      <c r="I982">
        <f t="shared" si="123"/>
        <v>-5</v>
      </c>
      <c r="J982" t="str">
        <f t="shared" si="124"/>
        <v>nc</v>
      </c>
      <c r="K982" t="s">
        <v>25</v>
      </c>
      <c r="L982">
        <f>1</f>
        <v>1</v>
      </c>
      <c r="M982" t="s">
        <v>26</v>
      </c>
      <c r="N982" t="str">
        <f t="shared" si="125"/>
        <v>((select min("ResultID") from "ODM2Core"."Results"),12.44,'08/19/2012 01:50:00',-5,'nc','"provisional"',1,(select "UnitsID" from "ODM2Core"."Units" where "UnitsTypeCV" = 'time' and "UnitsName"='second')),</v>
      </c>
    </row>
    <row r="983" spans="1:14">
      <c r="A983" t="s">
        <v>19</v>
      </c>
      <c r="B983" s="2">
        <f t="shared" si="119"/>
        <v>41140</v>
      </c>
      <c r="C983" s="1">
        <v>7.7083333333333337E-2</v>
      </c>
      <c r="D983" s="3">
        <f t="shared" si="122"/>
        <v>41140.07708333333</v>
      </c>
      <c r="E983">
        <v>12.44</v>
      </c>
      <c r="F983" t="s">
        <v>9</v>
      </c>
      <c r="G983">
        <f t="shared" si="120"/>
        <v>12.44</v>
      </c>
      <c r="H983" s="5">
        <f t="shared" si="121"/>
        <v>41140.07708333333</v>
      </c>
      <c r="I983">
        <f t="shared" si="123"/>
        <v>-5</v>
      </c>
      <c r="J983" t="str">
        <f t="shared" si="124"/>
        <v>nc</v>
      </c>
      <c r="K983" t="s">
        <v>25</v>
      </c>
      <c r="L983">
        <f>1</f>
        <v>1</v>
      </c>
      <c r="M983" t="s">
        <v>26</v>
      </c>
      <c r="N983" t="str">
        <f t="shared" si="125"/>
        <v>((select min("ResultID") from "ODM2Core"."Results"),12.44,'08/19/2012 01:51:00',-5,'nc','"provisional"',1,(select "UnitsID" from "ODM2Core"."Units" where "UnitsTypeCV" = 'time' and "UnitsName"='second')),</v>
      </c>
    </row>
    <row r="984" spans="1:14">
      <c r="A984" t="s">
        <v>19</v>
      </c>
      <c r="B984" s="2">
        <f t="shared" si="119"/>
        <v>41140</v>
      </c>
      <c r="C984" s="1">
        <v>7.7777777777777779E-2</v>
      </c>
      <c r="D984" s="3">
        <f t="shared" si="122"/>
        <v>41140.077777777777</v>
      </c>
      <c r="E984">
        <v>12.44</v>
      </c>
      <c r="F984" t="s">
        <v>9</v>
      </c>
      <c r="G984">
        <f t="shared" si="120"/>
        <v>12.44</v>
      </c>
      <c r="H984" s="5">
        <f t="shared" si="121"/>
        <v>41140.077777777777</v>
      </c>
      <c r="I984">
        <f t="shared" si="123"/>
        <v>-5</v>
      </c>
      <c r="J984" t="str">
        <f t="shared" si="124"/>
        <v>nc</v>
      </c>
      <c r="K984" t="s">
        <v>25</v>
      </c>
      <c r="L984">
        <f>1</f>
        <v>1</v>
      </c>
      <c r="M984" t="s">
        <v>26</v>
      </c>
      <c r="N984" t="str">
        <f t="shared" si="125"/>
        <v>((select min("ResultID") from "ODM2Core"."Results"),12.44,'08/19/2012 01:52:00',-5,'nc','"provisional"',1,(select "UnitsID" from "ODM2Core"."Units" where "UnitsTypeCV" = 'time' and "UnitsName"='second')),</v>
      </c>
    </row>
    <row r="985" spans="1:14">
      <c r="A985" t="s">
        <v>19</v>
      </c>
      <c r="B985" s="2">
        <f t="shared" si="119"/>
        <v>41140</v>
      </c>
      <c r="C985" s="1">
        <v>7.8472222222222221E-2</v>
      </c>
      <c r="D985" s="3">
        <f t="shared" si="122"/>
        <v>41140.078472222223</v>
      </c>
      <c r="E985">
        <v>12.44</v>
      </c>
      <c r="F985" t="s">
        <v>9</v>
      </c>
      <c r="G985">
        <f t="shared" si="120"/>
        <v>12.44</v>
      </c>
      <c r="H985" s="5">
        <f t="shared" si="121"/>
        <v>41140.078472222223</v>
      </c>
      <c r="I985">
        <f t="shared" si="123"/>
        <v>-5</v>
      </c>
      <c r="J985" t="str">
        <f t="shared" si="124"/>
        <v>nc</v>
      </c>
      <c r="K985" t="s">
        <v>25</v>
      </c>
      <c r="L985">
        <f>1</f>
        <v>1</v>
      </c>
      <c r="M985" t="s">
        <v>26</v>
      </c>
      <c r="N985" t="str">
        <f t="shared" si="125"/>
        <v>((select min("ResultID") from "ODM2Core"."Results"),12.44,'08/19/2012 01:53:00',-5,'nc','"provisional"',1,(select "UnitsID" from "ODM2Core"."Units" where "UnitsTypeCV" = 'time' and "UnitsName"='second')),</v>
      </c>
    </row>
    <row r="986" spans="1:14">
      <c r="A986" t="s">
        <v>19</v>
      </c>
      <c r="B986" s="2">
        <f t="shared" si="119"/>
        <v>41140</v>
      </c>
      <c r="C986" s="1">
        <v>7.9166666666666663E-2</v>
      </c>
      <c r="D986" s="3">
        <f t="shared" si="122"/>
        <v>41140.07916666667</v>
      </c>
      <c r="E986">
        <v>12.44</v>
      </c>
      <c r="F986" t="s">
        <v>9</v>
      </c>
      <c r="G986">
        <f t="shared" si="120"/>
        <v>12.44</v>
      </c>
      <c r="H986" s="5">
        <f t="shared" si="121"/>
        <v>41140.07916666667</v>
      </c>
      <c r="I986">
        <f t="shared" si="123"/>
        <v>-5</v>
      </c>
      <c r="J986" t="str">
        <f t="shared" si="124"/>
        <v>nc</v>
      </c>
      <c r="K986" t="s">
        <v>25</v>
      </c>
      <c r="L986">
        <f>1</f>
        <v>1</v>
      </c>
      <c r="M986" t="s">
        <v>26</v>
      </c>
      <c r="N986" t="str">
        <f t="shared" si="125"/>
        <v>((select min("ResultID") from "ODM2Core"."Results"),12.44,'08/19/2012 01:54:00',-5,'nc','"provisional"',1,(select "UnitsID" from "ODM2Core"."Units" where "UnitsTypeCV" = 'time' and "UnitsName"='second')),</v>
      </c>
    </row>
    <row r="987" spans="1:14">
      <c r="A987" t="s">
        <v>19</v>
      </c>
      <c r="B987" s="2">
        <f t="shared" si="119"/>
        <v>41140</v>
      </c>
      <c r="C987" s="1">
        <v>7.9861111111111105E-2</v>
      </c>
      <c r="D987" s="3">
        <f t="shared" si="122"/>
        <v>41140.079861111109</v>
      </c>
      <c r="E987">
        <v>12.44</v>
      </c>
      <c r="F987" t="s">
        <v>9</v>
      </c>
      <c r="G987">
        <f t="shared" si="120"/>
        <v>12.44</v>
      </c>
      <c r="H987" s="5">
        <f t="shared" si="121"/>
        <v>41140.079861111109</v>
      </c>
      <c r="I987">
        <f t="shared" si="123"/>
        <v>-5</v>
      </c>
      <c r="J987" t="str">
        <f t="shared" si="124"/>
        <v>nc</v>
      </c>
      <c r="K987" t="s">
        <v>25</v>
      </c>
      <c r="L987">
        <f>1</f>
        <v>1</v>
      </c>
      <c r="M987" t="s">
        <v>26</v>
      </c>
      <c r="N987" t="str">
        <f t="shared" si="125"/>
        <v>((select min("ResultID") from "ODM2Core"."Results"),12.44,'08/19/2012 01:55:00',-5,'nc','"provisional"',1,(select "UnitsID" from "ODM2Core"."Units" where "UnitsTypeCV" = 'time' and "UnitsName"='second')),</v>
      </c>
    </row>
    <row r="988" spans="1:14">
      <c r="A988" t="s">
        <v>19</v>
      </c>
      <c r="B988" s="2">
        <f t="shared" si="119"/>
        <v>41140</v>
      </c>
      <c r="C988" s="1">
        <v>8.0555555555555561E-2</v>
      </c>
      <c r="D988" s="3">
        <f t="shared" si="122"/>
        <v>41140.080555555556</v>
      </c>
      <c r="E988">
        <v>12.44</v>
      </c>
      <c r="F988" t="s">
        <v>9</v>
      </c>
      <c r="G988">
        <f t="shared" si="120"/>
        <v>12.44</v>
      </c>
      <c r="H988" s="5">
        <f t="shared" si="121"/>
        <v>41140.080555555556</v>
      </c>
      <c r="I988">
        <f t="shared" si="123"/>
        <v>-5</v>
      </c>
      <c r="J988" t="str">
        <f t="shared" si="124"/>
        <v>nc</v>
      </c>
      <c r="K988" t="s">
        <v>25</v>
      </c>
      <c r="L988">
        <f>1</f>
        <v>1</v>
      </c>
      <c r="M988" t="s">
        <v>26</v>
      </c>
      <c r="N988" t="str">
        <f t="shared" si="125"/>
        <v>((select min("ResultID") from "ODM2Core"."Results"),12.44,'08/19/2012 01:56:00',-5,'nc','"provisional"',1,(select "UnitsID" from "ODM2Core"."Units" where "UnitsTypeCV" = 'time' and "UnitsName"='second')),</v>
      </c>
    </row>
    <row r="989" spans="1:14">
      <c r="A989" t="s">
        <v>19</v>
      </c>
      <c r="B989" s="2">
        <f t="shared" si="119"/>
        <v>41140</v>
      </c>
      <c r="C989" s="1">
        <v>8.1250000000000003E-2</v>
      </c>
      <c r="D989" s="3">
        <f t="shared" si="122"/>
        <v>41140.081250000003</v>
      </c>
      <c r="E989">
        <v>12.44</v>
      </c>
      <c r="F989" t="s">
        <v>9</v>
      </c>
      <c r="G989">
        <f t="shared" si="120"/>
        <v>12.44</v>
      </c>
      <c r="H989" s="5">
        <f t="shared" si="121"/>
        <v>41140.081250000003</v>
      </c>
      <c r="I989">
        <f t="shared" si="123"/>
        <v>-5</v>
      </c>
      <c r="J989" t="str">
        <f t="shared" si="124"/>
        <v>nc</v>
      </c>
      <c r="K989" t="s">
        <v>25</v>
      </c>
      <c r="L989">
        <f>1</f>
        <v>1</v>
      </c>
      <c r="M989" t="s">
        <v>26</v>
      </c>
      <c r="N989" t="str">
        <f t="shared" si="125"/>
        <v>((select min("ResultID") from "ODM2Core"."Results"),12.44,'08/19/2012 01:57:00',-5,'nc','"provisional"',1,(select "UnitsID" from "ODM2Core"."Units" where "UnitsTypeCV" = 'time' and "UnitsName"='second')),</v>
      </c>
    </row>
    <row r="990" spans="1:14">
      <c r="A990" t="s">
        <v>19</v>
      </c>
      <c r="B990" s="2">
        <f t="shared" si="119"/>
        <v>41140</v>
      </c>
      <c r="C990" s="1">
        <v>8.1944444444444445E-2</v>
      </c>
      <c r="D990" s="3">
        <f t="shared" si="122"/>
        <v>41140.081944444442</v>
      </c>
      <c r="E990">
        <v>12.44</v>
      </c>
      <c r="F990" t="s">
        <v>9</v>
      </c>
      <c r="G990">
        <f t="shared" si="120"/>
        <v>12.44</v>
      </c>
      <c r="H990" s="5">
        <f t="shared" si="121"/>
        <v>41140.081944444442</v>
      </c>
      <c r="I990">
        <f t="shared" si="123"/>
        <v>-5</v>
      </c>
      <c r="J990" t="str">
        <f t="shared" si="124"/>
        <v>nc</v>
      </c>
      <c r="K990" t="s">
        <v>25</v>
      </c>
      <c r="L990">
        <f>1</f>
        <v>1</v>
      </c>
      <c r="M990" t="s">
        <v>26</v>
      </c>
      <c r="N990" t="str">
        <f t="shared" si="125"/>
        <v>((select min("ResultID") from "ODM2Core"."Results"),12.44,'08/19/2012 01:58:00',-5,'nc','"provisional"',1,(select "UnitsID" from "ODM2Core"."Units" where "UnitsTypeCV" = 'time' and "UnitsName"='second')),</v>
      </c>
    </row>
    <row r="991" spans="1:14">
      <c r="A991" t="s">
        <v>19</v>
      </c>
      <c r="B991" s="2">
        <f t="shared" si="119"/>
        <v>41140</v>
      </c>
      <c r="C991" s="1">
        <v>8.2638888888888887E-2</v>
      </c>
      <c r="D991" s="3">
        <f t="shared" si="122"/>
        <v>41140.082638888889</v>
      </c>
      <c r="E991">
        <v>12.44</v>
      </c>
      <c r="F991" t="s">
        <v>9</v>
      </c>
      <c r="G991">
        <f t="shared" si="120"/>
        <v>12.44</v>
      </c>
      <c r="H991" s="5">
        <f t="shared" si="121"/>
        <v>41140.082638888889</v>
      </c>
      <c r="I991">
        <f t="shared" si="123"/>
        <v>-5</v>
      </c>
      <c r="J991" t="str">
        <f t="shared" si="124"/>
        <v>nc</v>
      </c>
      <c r="K991" t="s">
        <v>25</v>
      </c>
      <c r="L991">
        <f>1</f>
        <v>1</v>
      </c>
      <c r="M991" t="s">
        <v>26</v>
      </c>
      <c r="N991" t="str">
        <f t="shared" si="125"/>
        <v>((select min("ResultID") from "ODM2Core"."Results"),12.44,'08/19/2012 01:59:00',-5,'nc','"provisional"',1,(select "UnitsID" from "ODM2Core"."Units" where "UnitsTypeCV" = 'time' and "UnitsName"='second')),</v>
      </c>
    </row>
    <row r="992" spans="1:14">
      <c r="A992" t="s">
        <v>19</v>
      </c>
      <c r="B992" s="2">
        <f t="shared" si="119"/>
        <v>41140</v>
      </c>
      <c r="C992" s="1">
        <v>8.3333333333333329E-2</v>
      </c>
      <c r="D992" s="3">
        <f t="shared" si="122"/>
        <v>41140.083333333336</v>
      </c>
      <c r="E992">
        <v>12.44</v>
      </c>
      <c r="F992" t="s">
        <v>9</v>
      </c>
      <c r="G992">
        <f t="shared" si="120"/>
        <v>12.44</v>
      </c>
      <c r="H992" s="5">
        <f t="shared" si="121"/>
        <v>41140.083333333336</v>
      </c>
      <c r="I992">
        <f t="shared" si="123"/>
        <v>-5</v>
      </c>
      <c r="J992" t="str">
        <f t="shared" si="124"/>
        <v>nc</v>
      </c>
      <c r="K992" t="s">
        <v>25</v>
      </c>
      <c r="L992">
        <f>1</f>
        <v>1</v>
      </c>
      <c r="M992" t="s">
        <v>26</v>
      </c>
      <c r="N992" t="str">
        <f t="shared" si="125"/>
        <v>((select min("ResultID") from "ODM2Core"."Results"),12.44,'08/19/2012 02:00:00',-5,'nc','"provisional"',1,(select "UnitsID" from "ODM2Core"."Units" where "UnitsTypeCV" = 'time' and "UnitsName"='second')),</v>
      </c>
    </row>
    <row r="993" spans="1:14">
      <c r="A993" t="s">
        <v>19</v>
      </c>
      <c r="B993" s="2">
        <f t="shared" si="119"/>
        <v>41140</v>
      </c>
      <c r="C993" s="1">
        <v>8.4027777777777771E-2</v>
      </c>
      <c r="D993" s="3">
        <f t="shared" si="122"/>
        <v>41140.084027777775</v>
      </c>
      <c r="E993">
        <v>12.44</v>
      </c>
      <c r="F993" t="s">
        <v>9</v>
      </c>
      <c r="G993">
        <f t="shared" si="120"/>
        <v>12.44</v>
      </c>
      <c r="H993" s="5">
        <f t="shared" si="121"/>
        <v>41140.084027777775</v>
      </c>
      <c r="I993">
        <f t="shared" si="123"/>
        <v>-5</v>
      </c>
      <c r="J993" t="str">
        <f t="shared" si="124"/>
        <v>nc</v>
      </c>
      <c r="K993" t="s">
        <v>25</v>
      </c>
      <c r="L993">
        <f>1</f>
        <v>1</v>
      </c>
      <c r="M993" t="s">
        <v>26</v>
      </c>
      <c r="N993" t="str">
        <f t="shared" si="125"/>
        <v>((select min("ResultID") from "ODM2Core"."Results"),12.44,'08/19/2012 02:01:00',-5,'nc','"provisional"',1,(select "UnitsID" from "ODM2Core"."Units" where "UnitsTypeCV" = 'time' and "UnitsName"='second')),</v>
      </c>
    </row>
    <row r="994" spans="1:14">
      <c r="A994" t="s">
        <v>19</v>
      </c>
      <c r="B994" s="2">
        <f t="shared" si="119"/>
        <v>41140</v>
      </c>
      <c r="C994" s="1">
        <v>8.4722222222222213E-2</v>
      </c>
      <c r="D994" s="3">
        <f t="shared" si="122"/>
        <v>41140.084722222222</v>
      </c>
      <c r="E994">
        <v>12.44</v>
      </c>
      <c r="F994" t="s">
        <v>9</v>
      </c>
      <c r="G994">
        <f t="shared" si="120"/>
        <v>12.44</v>
      </c>
      <c r="H994" s="5">
        <f t="shared" si="121"/>
        <v>41140.084722222222</v>
      </c>
      <c r="I994">
        <f t="shared" si="123"/>
        <v>-5</v>
      </c>
      <c r="J994" t="str">
        <f t="shared" si="124"/>
        <v>nc</v>
      </c>
      <c r="K994" t="s">
        <v>25</v>
      </c>
      <c r="L994">
        <f>1</f>
        <v>1</v>
      </c>
      <c r="M994" t="s">
        <v>26</v>
      </c>
      <c r="N994" t="str">
        <f t="shared" si="125"/>
        <v>((select min("ResultID") from "ODM2Core"."Results"),12.44,'08/19/2012 02:02:00',-5,'nc','"provisional"',1,(select "UnitsID" from "ODM2Core"."Units" where "UnitsTypeCV" = 'time' and "UnitsName"='second')),</v>
      </c>
    </row>
    <row r="995" spans="1:14">
      <c r="A995" t="s">
        <v>19</v>
      </c>
      <c r="B995" s="2">
        <f t="shared" si="119"/>
        <v>41140</v>
      </c>
      <c r="C995" s="1">
        <v>8.5416666666666655E-2</v>
      </c>
      <c r="D995" s="3">
        <f t="shared" si="122"/>
        <v>41140.085416666669</v>
      </c>
      <c r="E995">
        <v>12.44</v>
      </c>
      <c r="F995" t="s">
        <v>9</v>
      </c>
      <c r="G995">
        <f t="shared" si="120"/>
        <v>12.44</v>
      </c>
      <c r="H995" s="5">
        <f t="shared" si="121"/>
        <v>41140.085416666669</v>
      </c>
      <c r="I995">
        <f t="shared" si="123"/>
        <v>-5</v>
      </c>
      <c r="J995" t="str">
        <f t="shared" si="124"/>
        <v>nc</v>
      </c>
      <c r="K995" t="s">
        <v>25</v>
      </c>
      <c r="L995">
        <f>1</f>
        <v>1</v>
      </c>
      <c r="M995" t="s">
        <v>26</v>
      </c>
      <c r="N995" t="str">
        <f t="shared" si="125"/>
        <v>((select min("ResultID") from "ODM2Core"."Results"),12.44,'08/19/2012 02:03:00',-5,'nc','"provisional"',1,(select "UnitsID" from "ODM2Core"."Units" where "UnitsTypeCV" = 'time' and "UnitsName"='second')),</v>
      </c>
    </row>
    <row r="996" spans="1:14">
      <c r="A996" t="s">
        <v>19</v>
      </c>
      <c r="B996" s="2">
        <f t="shared" si="119"/>
        <v>41140</v>
      </c>
      <c r="C996" s="1">
        <v>8.6111111111111124E-2</v>
      </c>
      <c r="D996" s="3">
        <f t="shared" si="122"/>
        <v>41140.086111111108</v>
      </c>
      <c r="E996">
        <v>12.44</v>
      </c>
      <c r="F996" t="s">
        <v>9</v>
      </c>
      <c r="G996">
        <f t="shared" si="120"/>
        <v>12.44</v>
      </c>
      <c r="H996" s="5">
        <f t="shared" si="121"/>
        <v>41140.086111111108</v>
      </c>
      <c r="I996">
        <f t="shared" si="123"/>
        <v>-5</v>
      </c>
      <c r="J996" t="str">
        <f t="shared" si="124"/>
        <v>nc</v>
      </c>
      <c r="K996" t="s">
        <v>25</v>
      </c>
      <c r="L996">
        <f>1</f>
        <v>1</v>
      </c>
      <c r="M996" t="s">
        <v>26</v>
      </c>
      <c r="N996" t="str">
        <f t="shared" si="125"/>
        <v>((select min("ResultID") from "ODM2Core"."Results"),12.44,'08/19/2012 02:04:00',-5,'nc','"provisional"',1,(select "UnitsID" from "ODM2Core"."Units" where "UnitsTypeCV" = 'time' and "UnitsName"='second')),</v>
      </c>
    </row>
    <row r="997" spans="1:14">
      <c r="A997" t="s">
        <v>19</v>
      </c>
      <c r="B997" s="2">
        <f t="shared" si="119"/>
        <v>41140</v>
      </c>
      <c r="C997" s="1">
        <v>8.6805555555555566E-2</v>
      </c>
      <c r="D997" s="3">
        <f t="shared" si="122"/>
        <v>41140.086805555555</v>
      </c>
      <c r="E997">
        <v>12.44</v>
      </c>
      <c r="F997" t="s">
        <v>9</v>
      </c>
      <c r="G997">
        <f t="shared" si="120"/>
        <v>12.44</v>
      </c>
      <c r="H997" s="5">
        <f t="shared" si="121"/>
        <v>41140.086805555555</v>
      </c>
      <c r="I997">
        <f t="shared" si="123"/>
        <v>-5</v>
      </c>
      <c r="J997" t="str">
        <f t="shared" si="124"/>
        <v>nc</v>
      </c>
      <c r="K997" t="s">
        <v>25</v>
      </c>
      <c r="L997">
        <f>1</f>
        <v>1</v>
      </c>
      <c r="M997" t="s">
        <v>26</v>
      </c>
      <c r="N997" t="str">
        <f t="shared" si="125"/>
        <v>((select min("ResultID") from "ODM2Core"."Results"),12.44,'08/19/2012 02:05:00',-5,'nc','"provisional"',1,(select "UnitsID" from "ODM2Core"."Units" where "UnitsTypeCV" = 'time' and "UnitsName"='second')),</v>
      </c>
    </row>
    <row r="998" spans="1:14">
      <c r="A998" t="s">
        <v>19</v>
      </c>
      <c r="B998" s="2">
        <f t="shared" si="119"/>
        <v>41140</v>
      </c>
      <c r="C998" s="1">
        <v>8.7500000000000008E-2</v>
      </c>
      <c r="D998" s="3">
        <f t="shared" si="122"/>
        <v>41140.087500000001</v>
      </c>
      <c r="E998">
        <v>12.44</v>
      </c>
      <c r="F998" t="s">
        <v>9</v>
      </c>
      <c r="G998">
        <f t="shared" si="120"/>
        <v>12.44</v>
      </c>
      <c r="H998" s="5">
        <f t="shared" si="121"/>
        <v>41140.087500000001</v>
      </c>
      <c r="I998">
        <f t="shared" si="123"/>
        <v>-5</v>
      </c>
      <c r="J998" t="str">
        <f t="shared" si="124"/>
        <v>nc</v>
      </c>
      <c r="K998" t="s">
        <v>25</v>
      </c>
      <c r="L998">
        <f>1</f>
        <v>1</v>
      </c>
      <c r="M998" t="s">
        <v>26</v>
      </c>
      <c r="N998" t="str">
        <f t="shared" si="125"/>
        <v>((select min("ResultID") from "ODM2Core"."Results"),12.44,'08/19/2012 02:06:00',-5,'nc','"provisional"',1,(select "UnitsID" from "ODM2Core"."Units" where "UnitsTypeCV" = 'time' and "UnitsName"='second')),</v>
      </c>
    </row>
    <row r="999" spans="1:14">
      <c r="A999" t="s">
        <v>19</v>
      </c>
      <c r="B999" s="2">
        <f t="shared" si="119"/>
        <v>41140</v>
      </c>
      <c r="C999" s="1">
        <v>8.819444444444445E-2</v>
      </c>
      <c r="D999" s="3">
        <f t="shared" si="122"/>
        <v>41140.088194444441</v>
      </c>
      <c r="E999">
        <v>12.44</v>
      </c>
      <c r="F999" t="s">
        <v>9</v>
      </c>
      <c r="G999">
        <f t="shared" si="120"/>
        <v>12.44</v>
      </c>
      <c r="H999" s="5">
        <f t="shared" si="121"/>
        <v>41140.088194444441</v>
      </c>
      <c r="I999">
        <f t="shared" si="123"/>
        <v>-5</v>
      </c>
      <c r="J999" t="str">
        <f t="shared" si="124"/>
        <v>nc</v>
      </c>
      <c r="K999" t="s">
        <v>25</v>
      </c>
      <c r="L999">
        <f>1</f>
        <v>1</v>
      </c>
      <c r="M999" t="s">
        <v>26</v>
      </c>
      <c r="N999" t="str">
        <f t="shared" si="125"/>
        <v>((select min("ResultID") from "ODM2Core"."Results"),12.44,'08/19/2012 02:07:00',-5,'nc','"provisional"',1,(select "UnitsID" from "ODM2Core"."Units" where "UnitsTypeCV" = 'time' and "UnitsName"='second')),</v>
      </c>
    </row>
    <row r="1000" spans="1:14">
      <c r="A1000" t="s">
        <v>19</v>
      </c>
      <c r="B1000" s="2">
        <f t="shared" si="119"/>
        <v>41140</v>
      </c>
      <c r="C1000" s="1">
        <v>8.8888888888888892E-2</v>
      </c>
      <c r="D1000" s="3">
        <f t="shared" si="122"/>
        <v>41140.088888888888</v>
      </c>
      <c r="E1000">
        <v>12.44</v>
      </c>
      <c r="F1000" t="s">
        <v>9</v>
      </c>
      <c r="G1000">
        <f t="shared" si="120"/>
        <v>12.44</v>
      </c>
      <c r="H1000" s="5">
        <f t="shared" si="121"/>
        <v>41140.088888888888</v>
      </c>
      <c r="I1000">
        <f t="shared" si="123"/>
        <v>-5</v>
      </c>
      <c r="J1000" t="str">
        <f t="shared" si="124"/>
        <v>nc</v>
      </c>
      <c r="K1000" t="s">
        <v>25</v>
      </c>
      <c r="L1000">
        <f>1</f>
        <v>1</v>
      </c>
      <c r="M1000" t="s">
        <v>26</v>
      </c>
      <c r="N1000" t="str">
        <f t="shared" si="125"/>
        <v>((select min("ResultID") from "ODM2Core"."Results"),12.44,'08/19/2012 02:08:00',-5,'nc','"provisional"',1,(select "UnitsID" from "ODM2Core"."Units" where "UnitsTypeCV" = 'time' and "UnitsName"='second')),</v>
      </c>
    </row>
    <row r="1001" spans="1:14">
      <c r="A1001" t="s">
        <v>19</v>
      </c>
      <c r="B1001" s="2">
        <f t="shared" ref="B1001:B1064" si="126">DATE(2012,8,19)</f>
        <v>41140</v>
      </c>
      <c r="C1001" s="1">
        <v>8.9583333333333334E-2</v>
      </c>
      <c r="D1001" s="3">
        <f t="shared" si="122"/>
        <v>41140.089583333334</v>
      </c>
      <c r="E1001">
        <v>12.44</v>
      </c>
      <c r="F1001" t="s">
        <v>9</v>
      </c>
      <c r="G1001">
        <f t="shared" ref="G1001:G1064" si="127">E1001</f>
        <v>12.44</v>
      </c>
      <c r="H1001" s="5">
        <f t="shared" ref="H1001:H1064" si="128">D1001</f>
        <v>41140.089583333334</v>
      </c>
      <c r="I1001">
        <f t="shared" si="123"/>
        <v>-5</v>
      </c>
      <c r="J1001" t="str">
        <f t="shared" si="124"/>
        <v>nc</v>
      </c>
      <c r="K1001" t="s">
        <v>25</v>
      </c>
      <c r="L1001">
        <f>1</f>
        <v>1</v>
      </c>
      <c r="M1001" t="s">
        <v>26</v>
      </c>
      <c r="N1001" t="str">
        <f t="shared" si="125"/>
        <v>((select min("ResultID") from "ODM2Core"."Results"),12.44,'08/19/2012 02:09:00',-5,'nc','"provisional"',1,(select "UnitsID" from "ODM2Core"."Units" where "UnitsTypeCV" = 'time' and "UnitsName"='second')),</v>
      </c>
    </row>
    <row r="1002" spans="1:14">
      <c r="A1002" t="s">
        <v>19</v>
      </c>
      <c r="B1002" s="2">
        <f t="shared" si="126"/>
        <v>41140</v>
      </c>
      <c r="C1002" s="1">
        <v>9.0277777777777776E-2</v>
      </c>
      <c r="D1002" s="3">
        <f t="shared" si="122"/>
        <v>41140.090277777781</v>
      </c>
      <c r="E1002">
        <v>12.44</v>
      </c>
      <c r="F1002" t="s">
        <v>9</v>
      </c>
      <c r="G1002">
        <f t="shared" si="127"/>
        <v>12.44</v>
      </c>
      <c r="H1002" s="5">
        <f t="shared" si="128"/>
        <v>41140.090277777781</v>
      </c>
      <c r="I1002">
        <f t="shared" si="123"/>
        <v>-5</v>
      </c>
      <c r="J1002" t="str">
        <f t="shared" si="124"/>
        <v>nc</v>
      </c>
      <c r="K1002" t="s">
        <v>25</v>
      </c>
      <c r="L1002">
        <f>1</f>
        <v>1</v>
      </c>
      <c r="M1002" t="s">
        <v>26</v>
      </c>
      <c r="N1002" t="str">
        <f t="shared" si="125"/>
        <v>((select min("ResultID") from "ODM2Core"."Results"),12.44,'08/19/2012 02:10:00',-5,'nc','"provisional"',1,(select "UnitsID" from "ODM2Core"."Units" where "UnitsTypeCV" = 'time' and "UnitsName"='second')),</v>
      </c>
    </row>
    <row r="1003" spans="1:14">
      <c r="A1003" t="s">
        <v>19</v>
      </c>
      <c r="B1003" s="2">
        <f t="shared" si="126"/>
        <v>41140</v>
      </c>
      <c r="C1003" s="1">
        <v>9.0972222222222218E-2</v>
      </c>
      <c r="D1003" s="3">
        <f t="shared" si="122"/>
        <v>41140.09097222222</v>
      </c>
      <c r="E1003">
        <v>12.44</v>
      </c>
      <c r="F1003" t="s">
        <v>9</v>
      </c>
      <c r="G1003">
        <f t="shared" si="127"/>
        <v>12.44</v>
      </c>
      <c r="H1003" s="5">
        <f t="shared" si="128"/>
        <v>41140.09097222222</v>
      </c>
      <c r="I1003">
        <f t="shared" si="123"/>
        <v>-5</v>
      </c>
      <c r="J1003" t="str">
        <f t="shared" si="124"/>
        <v>nc</v>
      </c>
      <c r="K1003" t="s">
        <v>25</v>
      </c>
      <c r="L1003">
        <f>1</f>
        <v>1</v>
      </c>
      <c r="M1003" t="s">
        <v>26</v>
      </c>
      <c r="N1003" t="str">
        <f t="shared" si="125"/>
        <v>((select min("ResultID") from "ODM2Core"."Results"),12.44,'08/19/2012 02:11:00',-5,'nc','"provisional"',1,(select "UnitsID" from "ODM2Core"."Units" where "UnitsTypeCV" = 'time' and "UnitsName"='second')),</v>
      </c>
    </row>
    <row r="1004" spans="1:14">
      <c r="A1004" t="s">
        <v>19</v>
      </c>
      <c r="B1004" s="2">
        <f t="shared" si="126"/>
        <v>41140</v>
      </c>
      <c r="C1004" s="1">
        <v>9.1666666666666674E-2</v>
      </c>
      <c r="D1004" s="3">
        <f t="shared" si="122"/>
        <v>41140.091666666667</v>
      </c>
      <c r="E1004">
        <v>12.44</v>
      </c>
      <c r="F1004" t="s">
        <v>9</v>
      </c>
      <c r="G1004">
        <f t="shared" si="127"/>
        <v>12.44</v>
      </c>
      <c r="H1004" s="5">
        <f t="shared" si="128"/>
        <v>41140.091666666667</v>
      </c>
      <c r="I1004">
        <f t="shared" si="123"/>
        <v>-5</v>
      </c>
      <c r="J1004" t="str">
        <f t="shared" si="124"/>
        <v>nc</v>
      </c>
      <c r="K1004" t="s">
        <v>25</v>
      </c>
      <c r="L1004">
        <f>1</f>
        <v>1</v>
      </c>
      <c r="M1004" t="s">
        <v>26</v>
      </c>
      <c r="N1004" t="str">
        <f t="shared" si="125"/>
        <v>((select min("ResultID") from "ODM2Core"."Results"),12.44,'08/19/2012 02:12:00',-5,'nc','"provisional"',1,(select "UnitsID" from "ODM2Core"."Units" where "UnitsTypeCV" = 'time' and "UnitsName"='second')),</v>
      </c>
    </row>
    <row r="1005" spans="1:14">
      <c r="A1005" t="s">
        <v>19</v>
      </c>
      <c r="B1005" s="2">
        <f t="shared" si="126"/>
        <v>41140</v>
      </c>
      <c r="C1005" s="1">
        <v>9.2361111111111116E-2</v>
      </c>
      <c r="D1005" s="3">
        <f t="shared" si="122"/>
        <v>41140.092361111114</v>
      </c>
      <c r="E1005">
        <v>12.44</v>
      </c>
      <c r="F1005" t="s">
        <v>9</v>
      </c>
      <c r="G1005">
        <f t="shared" si="127"/>
        <v>12.44</v>
      </c>
      <c r="H1005" s="5">
        <f t="shared" si="128"/>
        <v>41140.092361111114</v>
      </c>
      <c r="I1005">
        <f t="shared" si="123"/>
        <v>-5</v>
      </c>
      <c r="J1005" t="str">
        <f t="shared" si="124"/>
        <v>nc</v>
      </c>
      <c r="K1005" t="s">
        <v>25</v>
      </c>
      <c r="L1005">
        <f>1</f>
        <v>1</v>
      </c>
      <c r="M1005" t="s">
        <v>26</v>
      </c>
      <c r="N1005" t="str">
        <f t="shared" si="125"/>
        <v>((select min("ResultID") from "ODM2Core"."Results"),12.44,'08/19/2012 02:13:00',-5,'nc','"provisional"',1,(select "UnitsID" from "ODM2Core"."Units" where "UnitsTypeCV" = 'time' and "UnitsName"='second')),</v>
      </c>
    </row>
    <row r="1006" spans="1:14">
      <c r="A1006" t="s">
        <v>19</v>
      </c>
      <c r="B1006" s="2">
        <f t="shared" si="126"/>
        <v>41140</v>
      </c>
      <c r="C1006" s="1">
        <v>9.3055555555555558E-2</v>
      </c>
      <c r="D1006" s="3">
        <f t="shared" si="122"/>
        <v>41140.093055555553</v>
      </c>
      <c r="E1006">
        <v>12.44</v>
      </c>
      <c r="F1006" t="s">
        <v>9</v>
      </c>
      <c r="G1006">
        <f t="shared" si="127"/>
        <v>12.44</v>
      </c>
      <c r="H1006" s="5">
        <f t="shared" si="128"/>
        <v>41140.093055555553</v>
      </c>
      <c r="I1006">
        <f t="shared" si="123"/>
        <v>-5</v>
      </c>
      <c r="J1006" t="str">
        <f t="shared" si="124"/>
        <v>nc</v>
      </c>
      <c r="K1006" t="s">
        <v>25</v>
      </c>
      <c r="L1006">
        <f>1</f>
        <v>1</v>
      </c>
      <c r="M1006" t="s">
        <v>26</v>
      </c>
      <c r="N1006" t="str">
        <f t="shared" si="125"/>
        <v>((select min("ResultID") from "ODM2Core"."Results"),12.44,'08/19/2012 02:14:00',-5,'nc','"provisional"',1,(select "UnitsID" from "ODM2Core"."Units" where "UnitsTypeCV" = 'time' and "UnitsName"='second')),</v>
      </c>
    </row>
    <row r="1007" spans="1:14">
      <c r="A1007" t="s">
        <v>19</v>
      </c>
      <c r="B1007" s="2">
        <f t="shared" si="126"/>
        <v>41140</v>
      </c>
      <c r="C1007" s="1">
        <v>9.375E-2</v>
      </c>
      <c r="D1007" s="3">
        <f t="shared" si="122"/>
        <v>41140.09375</v>
      </c>
      <c r="E1007">
        <v>12.44</v>
      </c>
      <c r="F1007" t="s">
        <v>9</v>
      </c>
      <c r="G1007">
        <f t="shared" si="127"/>
        <v>12.44</v>
      </c>
      <c r="H1007" s="5">
        <f t="shared" si="128"/>
        <v>41140.09375</v>
      </c>
      <c r="I1007">
        <f t="shared" si="123"/>
        <v>-5</v>
      </c>
      <c r="J1007" t="str">
        <f t="shared" si="124"/>
        <v>nc</v>
      </c>
      <c r="K1007" t="s">
        <v>25</v>
      </c>
      <c r="L1007">
        <f>1</f>
        <v>1</v>
      </c>
      <c r="M1007" t="s">
        <v>26</v>
      </c>
      <c r="N1007" t="str">
        <f t="shared" si="125"/>
        <v>((select min("ResultID") from "ODM2Core"."Results"),12.44,'08/19/2012 02:15:00',-5,'nc','"provisional"',1,(select "UnitsID" from "ODM2Core"."Units" where "UnitsTypeCV" = 'time' and "UnitsName"='second')),</v>
      </c>
    </row>
    <row r="1008" spans="1:14">
      <c r="A1008" t="s">
        <v>19</v>
      </c>
      <c r="B1008" s="2">
        <f t="shared" si="126"/>
        <v>41140</v>
      </c>
      <c r="C1008" s="1">
        <v>9.4444444444444442E-2</v>
      </c>
      <c r="D1008" s="3">
        <f t="shared" si="122"/>
        <v>41140.094444444447</v>
      </c>
      <c r="E1008">
        <v>12.44</v>
      </c>
      <c r="F1008" t="s">
        <v>9</v>
      </c>
      <c r="G1008">
        <f t="shared" si="127"/>
        <v>12.44</v>
      </c>
      <c r="H1008" s="5">
        <f t="shared" si="128"/>
        <v>41140.094444444447</v>
      </c>
      <c r="I1008">
        <f t="shared" si="123"/>
        <v>-5</v>
      </c>
      <c r="J1008" t="str">
        <f t="shared" si="124"/>
        <v>nc</v>
      </c>
      <c r="K1008" t="s">
        <v>25</v>
      </c>
      <c r="L1008">
        <f>1</f>
        <v>1</v>
      </c>
      <c r="M1008" t="s">
        <v>26</v>
      </c>
      <c r="N1008" t="str">
        <f t="shared" si="125"/>
        <v>((select min("ResultID") from "ODM2Core"."Results"),12.44,'08/19/2012 02:16:00',-5,'nc','"provisional"',1,(select "UnitsID" from "ODM2Core"."Units" where "UnitsTypeCV" = 'time' and "UnitsName"='second')),</v>
      </c>
    </row>
    <row r="1009" spans="1:14">
      <c r="A1009" t="s">
        <v>19</v>
      </c>
      <c r="B1009" s="2">
        <f t="shared" si="126"/>
        <v>41140</v>
      </c>
      <c r="C1009" s="1">
        <v>9.5138888888888884E-2</v>
      </c>
      <c r="D1009" s="3">
        <f t="shared" si="122"/>
        <v>41140.095138888886</v>
      </c>
      <c r="E1009">
        <v>12.44</v>
      </c>
      <c r="F1009" t="s">
        <v>9</v>
      </c>
      <c r="G1009">
        <f t="shared" si="127"/>
        <v>12.44</v>
      </c>
      <c r="H1009" s="5">
        <f t="shared" si="128"/>
        <v>41140.095138888886</v>
      </c>
      <c r="I1009">
        <f t="shared" si="123"/>
        <v>-5</v>
      </c>
      <c r="J1009" t="str">
        <f t="shared" si="124"/>
        <v>nc</v>
      </c>
      <c r="K1009" t="s">
        <v>25</v>
      </c>
      <c r="L1009">
        <f>1</f>
        <v>1</v>
      </c>
      <c r="M1009" t="s">
        <v>26</v>
      </c>
      <c r="N1009" t="str">
        <f t="shared" si="125"/>
        <v>((select min("ResultID") from "ODM2Core"."Results"),12.44,'08/19/2012 02:17:00',-5,'nc','"provisional"',1,(select "UnitsID" from "ODM2Core"."Units" where "UnitsTypeCV" = 'time' and "UnitsName"='second')),</v>
      </c>
    </row>
    <row r="1010" spans="1:14">
      <c r="A1010" t="s">
        <v>19</v>
      </c>
      <c r="B1010" s="2">
        <f t="shared" si="126"/>
        <v>41140</v>
      </c>
      <c r="C1010" s="1">
        <v>9.5833333333333326E-2</v>
      </c>
      <c r="D1010" s="3">
        <f t="shared" si="122"/>
        <v>41140.095833333333</v>
      </c>
      <c r="E1010">
        <v>12.44</v>
      </c>
      <c r="F1010" t="s">
        <v>9</v>
      </c>
      <c r="G1010">
        <f t="shared" si="127"/>
        <v>12.44</v>
      </c>
      <c r="H1010" s="5">
        <f t="shared" si="128"/>
        <v>41140.095833333333</v>
      </c>
      <c r="I1010">
        <f t="shared" si="123"/>
        <v>-5</v>
      </c>
      <c r="J1010" t="str">
        <f t="shared" si="124"/>
        <v>nc</v>
      </c>
      <c r="K1010" t="s">
        <v>25</v>
      </c>
      <c r="L1010">
        <f>1</f>
        <v>1</v>
      </c>
      <c r="M1010" t="s">
        <v>26</v>
      </c>
      <c r="N1010" t="str">
        <f t="shared" si="125"/>
        <v>((select min("ResultID") from "ODM2Core"."Results"),12.44,'08/19/2012 02:18:00',-5,'nc','"provisional"',1,(select "UnitsID" from "ODM2Core"."Units" where "UnitsTypeCV" = 'time' and "UnitsName"='second')),</v>
      </c>
    </row>
    <row r="1011" spans="1:14">
      <c r="A1011" t="s">
        <v>19</v>
      </c>
      <c r="B1011" s="2">
        <f t="shared" si="126"/>
        <v>41140</v>
      </c>
      <c r="C1011" s="1">
        <v>9.6527777777777768E-2</v>
      </c>
      <c r="D1011" s="3">
        <f t="shared" si="122"/>
        <v>41140.09652777778</v>
      </c>
      <c r="E1011">
        <v>12.44</v>
      </c>
      <c r="F1011" t="s">
        <v>9</v>
      </c>
      <c r="G1011">
        <f t="shared" si="127"/>
        <v>12.44</v>
      </c>
      <c r="H1011" s="5">
        <f t="shared" si="128"/>
        <v>41140.09652777778</v>
      </c>
      <c r="I1011">
        <f t="shared" si="123"/>
        <v>-5</v>
      </c>
      <c r="J1011" t="str">
        <f t="shared" si="124"/>
        <v>nc</v>
      </c>
      <c r="K1011" t="s">
        <v>25</v>
      </c>
      <c r="L1011">
        <f>1</f>
        <v>1</v>
      </c>
      <c r="M1011" t="s">
        <v>26</v>
      </c>
      <c r="N1011" t="str">
        <f t="shared" si="125"/>
        <v>((select min("ResultID") from "ODM2Core"."Results"),12.44,'08/19/2012 02:19:00',-5,'nc','"provisional"',1,(select "UnitsID" from "ODM2Core"."Units" where "UnitsTypeCV" = 'time' and "UnitsName"='second')),</v>
      </c>
    </row>
    <row r="1012" spans="1:14">
      <c r="A1012" t="s">
        <v>19</v>
      </c>
      <c r="B1012" s="2">
        <f t="shared" si="126"/>
        <v>41140</v>
      </c>
      <c r="C1012" s="1">
        <v>9.7222222222222224E-2</v>
      </c>
      <c r="D1012" s="3">
        <f t="shared" si="122"/>
        <v>41140.097222222219</v>
      </c>
      <c r="E1012">
        <v>12.44</v>
      </c>
      <c r="F1012" t="s">
        <v>9</v>
      </c>
      <c r="G1012">
        <f t="shared" si="127"/>
        <v>12.44</v>
      </c>
      <c r="H1012" s="5">
        <f t="shared" si="128"/>
        <v>41140.097222222219</v>
      </c>
      <c r="I1012">
        <f t="shared" si="123"/>
        <v>-5</v>
      </c>
      <c r="J1012" t="str">
        <f t="shared" si="124"/>
        <v>nc</v>
      </c>
      <c r="K1012" t="s">
        <v>25</v>
      </c>
      <c r="L1012">
        <f>1</f>
        <v>1</v>
      </c>
      <c r="M1012" t="s">
        <v>26</v>
      </c>
      <c r="N1012" t="str">
        <f t="shared" si="125"/>
        <v>((select min("ResultID") from "ODM2Core"."Results"),12.44,'08/19/2012 02:20:00',-5,'nc','"provisional"',1,(select "UnitsID" from "ODM2Core"."Units" where "UnitsTypeCV" = 'time' and "UnitsName"='second')),</v>
      </c>
    </row>
    <row r="1013" spans="1:14">
      <c r="A1013" t="s">
        <v>19</v>
      </c>
      <c r="B1013" s="2">
        <f t="shared" si="126"/>
        <v>41140</v>
      </c>
      <c r="C1013" s="1">
        <v>9.7916666666666666E-2</v>
      </c>
      <c r="D1013" s="3">
        <f t="shared" si="122"/>
        <v>41140.097916666666</v>
      </c>
      <c r="E1013">
        <v>12.44</v>
      </c>
      <c r="F1013" t="s">
        <v>9</v>
      </c>
      <c r="G1013">
        <f t="shared" si="127"/>
        <v>12.44</v>
      </c>
      <c r="H1013" s="5">
        <f t="shared" si="128"/>
        <v>41140.097916666666</v>
      </c>
      <c r="I1013">
        <f t="shared" si="123"/>
        <v>-5</v>
      </c>
      <c r="J1013" t="str">
        <f t="shared" si="124"/>
        <v>nc</v>
      </c>
      <c r="K1013" t="s">
        <v>25</v>
      </c>
      <c r="L1013">
        <f>1</f>
        <v>1</v>
      </c>
      <c r="M1013" t="s">
        <v>26</v>
      </c>
      <c r="N1013" t="str">
        <f t="shared" si="125"/>
        <v>((select min("ResultID") from "ODM2Core"."Results"),12.44,'08/19/2012 02:21:00',-5,'nc','"provisional"',1,(select "UnitsID" from "ODM2Core"."Units" where "UnitsTypeCV" = 'time' and "UnitsName"='second')),</v>
      </c>
    </row>
    <row r="1014" spans="1:14">
      <c r="A1014" t="s">
        <v>19</v>
      </c>
      <c r="B1014" s="2">
        <f t="shared" si="126"/>
        <v>41140</v>
      </c>
      <c r="C1014" s="1">
        <v>9.8611111111111108E-2</v>
      </c>
      <c r="D1014" s="3">
        <f t="shared" si="122"/>
        <v>41140.098611111112</v>
      </c>
      <c r="E1014">
        <v>12.44</v>
      </c>
      <c r="F1014" t="s">
        <v>9</v>
      </c>
      <c r="G1014">
        <f t="shared" si="127"/>
        <v>12.44</v>
      </c>
      <c r="H1014" s="5">
        <f t="shared" si="128"/>
        <v>41140.098611111112</v>
      </c>
      <c r="I1014">
        <f t="shared" si="123"/>
        <v>-5</v>
      </c>
      <c r="J1014" t="str">
        <f t="shared" si="124"/>
        <v>nc</v>
      </c>
      <c r="K1014" t="s">
        <v>25</v>
      </c>
      <c r="L1014">
        <f>1</f>
        <v>1</v>
      </c>
      <c r="M1014" t="s">
        <v>26</v>
      </c>
      <c r="N1014" t="str">
        <f t="shared" si="125"/>
        <v>((select min("ResultID") from "ODM2Core"."Results"),12.44,'08/19/2012 02:22:00',-5,'nc','"provisional"',1,(select "UnitsID" from "ODM2Core"."Units" where "UnitsTypeCV" = 'time' and "UnitsName"='second')),</v>
      </c>
    </row>
    <row r="1015" spans="1:14">
      <c r="A1015" t="s">
        <v>19</v>
      </c>
      <c r="B1015" s="2">
        <f t="shared" si="126"/>
        <v>41140</v>
      </c>
      <c r="C1015" s="1">
        <v>9.930555555555555E-2</v>
      </c>
      <c r="D1015" s="3">
        <f t="shared" si="122"/>
        <v>41140.099305555559</v>
      </c>
      <c r="E1015">
        <v>12.44</v>
      </c>
      <c r="F1015" t="s">
        <v>9</v>
      </c>
      <c r="G1015">
        <f t="shared" si="127"/>
        <v>12.44</v>
      </c>
      <c r="H1015" s="5">
        <f t="shared" si="128"/>
        <v>41140.099305555559</v>
      </c>
      <c r="I1015">
        <f t="shared" si="123"/>
        <v>-5</v>
      </c>
      <c r="J1015" t="str">
        <f t="shared" si="124"/>
        <v>nc</v>
      </c>
      <c r="K1015" t="s">
        <v>25</v>
      </c>
      <c r="L1015">
        <f>1</f>
        <v>1</v>
      </c>
      <c r="M1015" t="s">
        <v>26</v>
      </c>
      <c r="N1015" t="str">
        <f t="shared" si="125"/>
        <v>((select min("ResultID") from "ODM2Core"."Results"),12.44,'08/19/2012 02:23:00',-5,'nc','"provisional"',1,(select "UnitsID" from "ODM2Core"."Units" where "UnitsTypeCV" = 'time' and "UnitsName"='second')),</v>
      </c>
    </row>
    <row r="1016" spans="1:14">
      <c r="A1016" t="s">
        <v>19</v>
      </c>
      <c r="B1016" s="2">
        <f t="shared" si="126"/>
        <v>41140</v>
      </c>
      <c r="C1016" s="1">
        <v>9.9999999999999992E-2</v>
      </c>
      <c r="D1016" s="3">
        <f t="shared" si="122"/>
        <v>41140.1</v>
      </c>
      <c r="E1016">
        <v>12.44</v>
      </c>
      <c r="F1016" t="s">
        <v>9</v>
      </c>
      <c r="G1016">
        <f t="shared" si="127"/>
        <v>12.44</v>
      </c>
      <c r="H1016" s="5">
        <f t="shared" si="128"/>
        <v>41140.1</v>
      </c>
      <c r="I1016">
        <f t="shared" si="123"/>
        <v>-5</v>
      </c>
      <c r="J1016" t="str">
        <f t="shared" si="124"/>
        <v>nc</v>
      </c>
      <c r="K1016" t="s">
        <v>25</v>
      </c>
      <c r="L1016">
        <f>1</f>
        <v>1</v>
      </c>
      <c r="M1016" t="s">
        <v>26</v>
      </c>
      <c r="N1016" t="str">
        <f t="shared" si="125"/>
        <v>((select min("ResultID") from "ODM2Core"."Results"),12.44,'08/19/2012 02:24:00',-5,'nc','"provisional"',1,(select "UnitsID" from "ODM2Core"."Units" where "UnitsTypeCV" = 'time' and "UnitsName"='second')),</v>
      </c>
    </row>
    <row r="1017" spans="1:14">
      <c r="A1017" t="s">
        <v>19</v>
      </c>
      <c r="B1017" s="2">
        <f t="shared" si="126"/>
        <v>41140</v>
      </c>
      <c r="C1017" s="1">
        <v>0.10069444444444443</v>
      </c>
      <c r="D1017" s="3">
        <f t="shared" si="122"/>
        <v>41140.100694444445</v>
      </c>
      <c r="E1017">
        <v>12.44</v>
      </c>
      <c r="F1017" t="s">
        <v>9</v>
      </c>
      <c r="G1017">
        <f t="shared" si="127"/>
        <v>12.44</v>
      </c>
      <c r="H1017" s="5">
        <f t="shared" si="128"/>
        <v>41140.100694444445</v>
      </c>
      <c r="I1017">
        <f t="shared" si="123"/>
        <v>-5</v>
      </c>
      <c r="J1017" t="str">
        <f t="shared" si="124"/>
        <v>nc</v>
      </c>
      <c r="K1017" t="s">
        <v>25</v>
      </c>
      <c r="L1017">
        <f>1</f>
        <v>1</v>
      </c>
      <c r="M1017" t="s">
        <v>26</v>
      </c>
      <c r="N1017" t="str">
        <f t="shared" si="125"/>
        <v>((select min("ResultID") from "ODM2Core"."Results"),12.44,'08/19/2012 02:25:00',-5,'nc','"provisional"',1,(select "UnitsID" from "ODM2Core"."Units" where "UnitsTypeCV" = 'time' and "UnitsName"='second')),</v>
      </c>
    </row>
    <row r="1018" spans="1:14">
      <c r="A1018" t="s">
        <v>19</v>
      </c>
      <c r="B1018" s="2">
        <f t="shared" si="126"/>
        <v>41140</v>
      </c>
      <c r="C1018" s="1">
        <v>0.1013888888888889</v>
      </c>
      <c r="D1018" s="3">
        <f t="shared" si="122"/>
        <v>41140.101388888892</v>
      </c>
      <c r="E1018">
        <v>12.44</v>
      </c>
      <c r="F1018" t="s">
        <v>9</v>
      </c>
      <c r="G1018">
        <f t="shared" si="127"/>
        <v>12.44</v>
      </c>
      <c r="H1018" s="5">
        <f t="shared" si="128"/>
        <v>41140.101388888892</v>
      </c>
      <c r="I1018">
        <f t="shared" si="123"/>
        <v>-5</v>
      </c>
      <c r="J1018" t="str">
        <f t="shared" si="124"/>
        <v>nc</v>
      </c>
      <c r="K1018" t="s">
        <v>25</v>
      </c>
      <c r="L1018">
        <f>1</f>
        <v>1</v>
      </c>
      <c r="M1018" t="s">
        <v>26</v>
      </c>
      <c r="N1018" t="str">
        <f t="shared" si="125"/>
        <v>((select min("ResultID") from "ODM2Core"."Results"),12.44,'08/19/2012 02:26:00',-5,'nc','"provisional"',1,(select "UnitsID" from "ODM2Core"."Units" where "UnitsTypeCV" = 'time' and "UnitsName"='second')),</v>
      </c>
    </row>
    <row r="1019" spans="1:14">
      <c r="A1019" t="s">
        <v>19</v>
      </c>
      <c r="B1019" s="2">
        <f t="shared" si="126"/>
        <v>41140</v>
      </c>
      <c r="C1019" s="1">
        <v>0.10208333333333335</v>
      </c>
      <c r="D1019" s="3">
        <f t="shared" si="122"/>
        <v>41140.102083333331</v>
      </c>
      <c r="E1019">
        <v>12.44</v>
      </c>
      <c r="F1019" t="s">
        <v>9</v>
      </c>
      <c r="G1019">
        <f t="shared" si="127"/>
        <v>12.44</v>
      </c>
      <c r="H1019" s="5">
        <f t="shared" si="128"/>
        <v>41140.102083333331</v>
      </c>
      <c r="I1019">
        <f t="shared" si="123"/>
        <v>-5</v>
      </c>
      <c r="J1019" t="str">
        <f t="shared" si="124"/>
        <v>nc</v>
      </c>
      <c r="K1019" t="s">
        <v>25</v>
      </c>
      <c r="L1019">
        <f>1</f>
        <v>1</v>
      </c>
      <c r="M1019" t="s">
        <v>26</v>
      </c>
      <c r="N1019" t="str">
        <f t="shared" si="125"/>
        <v>((select min("ResultID") from "ODM2Core"."Results"),12.44,'08/19/2012 02:27:00',-5,'nc','"provisional"',1,(select "UnitsID" from "ODM2Core"."Units" where "UnitsTypeCV" = 'time' and "UnitsName"='second')),</v>
      </c>
    </row>
    <row r="1020" spans="1:14">
      <c r="A1020" t="s">
        <v>19</v>
      </c>
      <c r="B1020" s="2">
        <f t="shared" si="126"/>
        <v>41140</v>
      </c>
      <c r="C1020" s="1">
        <v>0.10277777777777779</v>
      </c>
      <c r="D1020" s="3">
        <f t="shared" si="122"/>
        <v>41140.102777777778</v>
      </c>
      <c r="E1020">
        <v>12.44</v>
      </c>
      <c r="F1020" t="s">
        <v>9</v>
      </c>
      <c r="G1020">
        <f t="shared" si="127"/>
        <v>12.44</v>
      </c>
      <c r="H1020" s="5">
        <f t="shared" si="128"/>
        <v>41140.102777777778</v>
      </c>
      <c r="I1020">
        <f t="shared" si="123"/>
        <v>-5</v>
      </c>
      <c r="J1020" t="str">
        <f t="shared" si="124"/>
        <v>nc</v>
      </c>
      <c r="K1020" t="s">
        <v>25</v>
      </c>
      <c r="L1020">
        <f>1</f>
        <v>1</v>
      </c>
      <c r="M1020" t="s">
        <v>26</v>
      </c>
      <c r="N1020" t="str">
        <f t="shared" si="125"/>
        <v>((select min("ResultID") from "ODM2Core"."Results"),12.44,'08/19/2012 02:28:00',-5,'nc','"provisional"',1,(select "UnitsID" from "ODM2Core"."Units" where "UnitsTypeCV" = 'time' and "UnitsName"='second')),</v>
      </c>
    </row>
    <row r="1021" spans="1:14">
      <c r="A1021" t="s">
        <v>19</v>
      </c>
      <c r="B1021" s="2">
        <f t="shared" si="126"/>
        <v>41140</v>
      </c>
      <c r="C1021" s="1">
        <v>0.10347222222222223</v>
      </c>
      <c r="D1021" s="3">
        <f t="shared" si="122"/>
        <v>41140.103472222225</v>
      </c>
      <c r="E1021">
        <v>12.44</v>
      </c>
      <c r="F1021" t="s">
        <v>9</v>
      </c>
      <c r="G1021">
        <f t="shared" si="127"/>
        <v>12.44</v>
      </c>
      <c r="H1021" s="5">
        <f t="shared" si="128"/>
        <v>41140.103472222225</v>
      </c>
      <c r="I1021">
        <f t="shared" si="123"/>
        <v>-5</v>
      </c>
      <c r="J1021" t="str">
        <f t="shared" si="124"/>
        <v>nc</v>
      </c>
      <c r="K1021" t="s">
        <v>25</v>
      </c>
      <c r="L1021">
        <f>1</f>
        <v>1</v>
      </c>
      <c r="M1021" t="s">
        <v>26</v>
      </c>
      <c r="N1021" t="str">
        <f t="shared" si="125"/>
        <v>((select min("ResultID") from "ODM2Core"."Results"),12.44,'08/19/2012 02:29:00',-5,'nc','"provisional"',1,(select "UnitsID" from "ODM2Core"."Units" where "UnitsTypeCV" = 'time' and "UnitsName"='second')),</v>
      </c>
    </row>
    <row r="1022" spans="1:14">
      <c r="A1022" t="s">
        <v>19</v>
      </c>
      <c r="B1022" s="2">
        <f t="shared" si="126"/>
        <v>41140</v>
      </c>
      <c r="C1022" s="1">
        <v>0.10416666666666667</v>
      </c>
      <c r="D1022" s="3">
        <f t="shared" si="122"/>
        <v>41140.104166666664</v>
      </c>
      <c r="E1022">
        <v>12.44</v>
      </c>
      <c r="F1022" t="s">
        <v>9</v>
      </c>
      <c r="G1022">
        <f t="shared" si="127"/>
        <v>12.44</v>
      </c>
      <c r="H1022" s="5">
        <f t="shared" si="128"/>
        <v>41140.104166666664</v>
      </c>
      <c r="I1022">
        <f t="shared" si="123"/>
        <v>-5</v>
      </c>
      <c r="J1022" t="str">
        <f t="shared" si="124"/>
        <v>nc</v>
      </c>
      <c r="K1022" t="s">
        <v>25</v>
      </c>
      <c r="L1022">
        <f>1</f>
        <v>1</v>
      </c>
      <c r="M1022" t="s">
        <v>26</v>
      </c>
      <c r="N1022" t="str">
        <f t="shared" si="125"/>
        <v>((select min("ResultID") from "ODM2Core"."Results"),12.44,'08/19/2012 02:30:00',-5,'nc','"provisional"',1,(select "UnitsID" from "ODM2Core"."Units" where "UnitsTypeCV" = 'time' and "UnitsName"='second')),</v>
      </c>
    </row>
    <row r="1023" spans="1:14">
      <c r="A1023" t="s">
        <v>19</v>
      </c>
      <c r="B1023" s="2">
        <f t="shared" si="126"/>
        <v>41140</v>
      </c>
      <c r="C1023" s="1">
        <v>0.10486111111111111</v>
      </c>
      <c r="D1023" s="3">
        <f t="shared" si="122"/>
        <v>41140.104861111111</v>
      </c>
      <c r="E1023">
        <v>12.44</v>
      </c>
      <c r="F1023" t="s">
        <v>9</v>
      </c>
      <c r="G1023">
        <f t="shared" si="127"/>
        <v>12.44</v>
      </c>
      <c r="H1023" s="5">
        <f t="shared" si="128"/>
        <v>41140.104861111111</v>
      </c>
      <c r="I1023">
        <f t="shared" si="123"/>
        <v>-5</v>
      </c>
      <c r="J1023" t="str">
        <f t="shared" si="124"/>
        <v>nc</v>
      </c>
      <c r="K1023" t="s">
        <v>25</v>
      </c>
      <c r="L1023">
        <f>1</f>
        <v>1</v>
      </c>
      <c r="M1023" t="s">
        <v>26</v>
      </c>
      <c r="N1023" t="str">
        <f t="shared" si="125"/>
        <v>((select min("ResultID") from "ODM2Core"."Results"),12.44,'08/19/2012 02:31:00',-5,'nc','"provisional"',1,(select "UnitsID" from "ODM2Core"."Units" where "UnitsTypeCV" = 'time' and "UnitsName"='second')),</v>
      </c>
    </row>
    <row r="1024" spans="1:14">
      <c r="A1024" t="s">
        <v>19</v>
      </c>
      <c r="B1024" s="2">
        <f t="shared" si="126"/>
        <v>41140</v>
      </c>
      <c r="C1024" s="1">
        <v>0.10555555555555556</v>
      </c>
      <c r="D1024" s="3">
        <f t="shared" si="122"/>
        <v>41140.105555555558</v>
      </c>
      <c r="E1024">
        <v>12.44</v>
      </c>
      <c r="F1024" t="s">
        <v>9</v>
      </c>
      <c r="G1024">
        <f t="shared" si="127"/>
        <v>12.44</v>
      </c>
      <c r="H1024" s="5">
        <f t="shared" si="128"/>
        <v>41140.105555555558</v>
      </c>
      <c r="I1024">
        <f t="shared" si="123"/>
        <v>-5</v>
      </c>
      <c r="J1024" t="str">
        <f t="shared" si="124"/>
        <v>nc</v>
      </c>
      <c r="K1024" t="s">
        <v>25</v>
      </c>
      <c r="L1024">
        <f>1</f>
        <v>1</v>
      </c>
      <c r="M1024" t="s">
        <v>26</v>
      </c>
      <c r="N1024" t="str">
        <f t="shared" si="125"/>
        <v>((select min("ResultID") from "ODM2Core"."Results"),12.44,'08/19/2012 02:32:00',-5,'nc','"provisional"',1,(select "UnitsID" from "ODM2Core"."Units" where "UnitsTypeCV" = 'time' and "UnitsName"='second')),</v>
      </c>
    </row>
    <row r="1025" spans="1:14">
      <c r="A1025" t="s">
        <v>19</v>
      </c>
      <c r="B1025" s="2">
        <f t="shared" si="126"/>
        <v>41140</v>
      </c>
      <c r="C1025" s="1">
        <v>0.10625</v>
      </c>
      <c r="D1025" s="3">
        <f t="shared" si="122"/>
        <v>41140.106249999997</v>
      </c>
      <c r="E1025">
        <v>12.44</v>
      </c>
      <c r="F1025" t="s">
        <v>9</v>
      </c>
      <c r="G1025">
        <f t="shared" si="127"/>
        <v>12.44</v>
      </c>
      <c r="H1025" s="5">
        <f t="shared" si="128"/>
        <v>41140.106249999997</v>
      </c>
      <c r="I1025">
        <f t="shared" si="123"/>
        <v>-5</v>
      </c>
      <c r="J1025" t="str">
        <f t="shared" si="124"/>
        <v>nc</v>
      </c>
      <c r="K1025" t="s">
        <v>25</v>
      </c>
      <c r="L1025">
        <f>1</f>
        <v>1</v>
      </c>
      <c r="M1025" t="s">
        <v>26</v>
      </c>
      <c r="N1025" t="str">
        <f t="shared" si="125"/>
        <v>((select min("ResultID") from "ODM2Core"."Results"),12.44,'08/19/2012 02:33:00',-5,'nc','"provisional"',1,(select "UnitsID" from "ODM2Core"."Units" where "UnitsTypeCV" = 'time' and "UnitsName"='second')),</v>
      </c>
    </row>
    <row r="1026" spans="1:14">
      <c r="A1026" t="s">
        <v>19</v>
      </c>
      <c r="B1026" s="2">
        <f t="shared" si="126"/>
        <v>41140</v>
      </c>
      <c r="C1026" s="1">
        <v>0.10694444444444444</v>
      </c>
      <c r="D1026" s="3">
        <f t="shared" si="122"/>
        <v>41140.106944444444</v>
      </c>
      <c r="E1026">
        <v>12.44</v>
      </c>
      <c r="F1026" t="s">
        <v>9</v>
      </c>
      <c r="G1026">
        <f t="shared" si="127"/>
        <v>12.44</v>
      </c>
      <c r="H1026" s="5">
        <f t="shared" si="128"/>
        <v>41140.106944444444</v>
      </c>
      <c r="I1026">
        <f t="shared" si="123"/>
        <v>-5</v>
      </c>
      <c r="J1026" t="str">
        <f t="shared" si="124"/>
        <v>nc</v>
      </c>
      <c r="K1026" t="s">
        <v>25</v>
      </c>
      <c r="L1026">
        <f>1</f>
        <v>1</v>
      </c>
      <c r="M1026" t="s">
        <v>26</v>
      </c>
      <c r="N1026" t="str">
        <f t="shared" si="125"/>
        <v>((select min("ResultID") from "ODM2Core"."Results"),12.44,'08/19/2012 02:34:00',-5,'nc','"provisional"',1,(select "UnitsID" from "ODM2Core"."Units" where "UnitsTypeCV" = 'time' and "UnitsName"='second')),</v>
      </c>
    </row>
    <row r="1027" spans="1:14">
      <c r="A1027" t="s">
        <v>19</v>
      </c>
      <c r="B1027" s="2">
        <f t="shared" si="126"/>
        <v>41140</v>
      </c>
      <c r="C1027" s="1">
        <v>0.1076388888888889</v>
      </c>
      <c r="D1027" s="3">
        <f t="shared" si="122"/>
        <v>41140.107638888891</v>
      </c>
      <c r="E1027">
        <v>12.44</v>
      </c>
      <c r="F1027" t="s">
        <v>9</v>
      </c>
      <c r="G1027">
        <f t="shared" si="127"/>
        <v>12.44</v>
      </c>
      <c r="H1027" s="5">
        <f t="shared" si="128"/>
        <v>41140.107638888891</v>
      </c>
      <c r="I1027">
        <f t="shared" si="123"/>
        <v>-5</v>
      </c>
      <c r="J1027" t="str">
        <f t="shared" si="124"/>
        <v>nc</v>
      </c>
      <c r="K1027" t="s">
        <v>25</v>
      </c>
      <c r="L1027">
        <f>1</f>
        <v>1</v>
      </c>
      <c r="M1027" t="s">
        <v>26</v>
      </c>
      <c r="N1027" t="str">
        <f t="shared" si="125"/>
        <v>((select min("ResultID") from "ODM2Core"."Results"),12.44,'08/19/2012 02:35:00',-5,'nc','"provisional"',1,(select "UnitsID" from "ODM2Core"."Units" where "UnitsTypeCV" = 'time' and "UnitsName"='second')),</v>
      </c>
    </row>
    <row r="1028" spans="1:14">
      <c r="A1028" t="s">
        <v>19</v>
      </c>
      <c r="B1028" s="2">
        <f t="shared" si="126"/>
        <v>41140</v>
      </c>
      <c r="C1028" s="1">
        <v>0.10833333333333334</v>
      </c>
      <c r="D1028" s="3">
        <f t="shared" si="122"/>
        <v>41140.10833333333</v>
      </c>
      <c r="E1028">
        <v>12.44</v>
      </c>
      <c r="F1028" t="s">
        <v>9</v>
      </c>
      <c r="G1028">
        <f t="shared" si="127"/>
        <v>12.44</v>
      </c>
      <c r="H1028" s="5">
        <f t="shared" si="128"/>
        <v>41140.10833333333</v>
      </c>
      <c r="I1028">
        <f t="shared" si="123"/>
        <v>-5</v>
      </c>
      <c r="J1028" t="str">
        <f t="shared" si="124"/>
        <v>nc</v>
      </c>
      <c r="K1028" t="s">
        <v>25</v>
      </c>
      <c r="L1028">
        <f>1</f>
        <v>1</v>
      </c>
      <c r="M1028" t="s">
        <v>26</v>
      </c>
      <c r="N1028" t="str">
        <f t="shared" si="125"/>
        <v>((select min("ResultID") from "ODM2Core"."Results"),12.44,'08/19/2012 02:36:00',-5,'nc','"provisional"',1,(select "UnitsID" from "ODM2Core"."Units" where "UnitsTypeCV" = 'time' and "UnitsName"='second')),</v>
      </c>
    </row>
    <row r="1029" spans="1:14">
      <c r="A1029" t="s">
        <v>19</v>
      </c>
      <c r="B1029" s="2">
        <f t="shared" si="126"/>
        <v>41140</v>
      </c>
      <c r="C1029" s="1">
        <v>0.10902777777777778</v>
      </c>
      <c r="D1029" s="3">
        <f t="shared" ref="D1029:D1092" si="129">B1029+C1029</f>
        <v>41140.109027777777</v>
      </c>
      <c r="E1029">
        <v>12.44</v>
      </c>
      <c r="F1029" t="s">
        <v>9</v>
      </c>
      <c r="G1029">
        <f t="shared" si="127"/>
        <v>12.44</v>
      </c>
      <c r="H1029" s="5">
        <f t="shared" si="128"/>
        <v>41140.109027777777</v>
      </c>
      <c r="I1029">
        <f t="shared" ref="I1029:I1092" si="130">-5</f>
        <v>-5</v>
      </c>
      <c r="J1029" t="str">
        <f t="shared" ref="J1029:J1092" si="131">"nc"</f>
        <v>nc</v>
      </c>
      <c r="K1029" t="s">
        <v>25</v>
      </c>
      <c r="L1029">
        <f>1</f>
        <v>1</v>
      </c>
      <c r="M1029" t="s">
        <v>26</v>
      </c>
      <c r="N1029" t="str">
        <f t="shared" ref="N1029:N1092" si="132">CONCATENATE("(",F1029,",",G1029,",","'",TEXT(H1029,"MM/DD/YYYY HH:MM:SS"),"'",",",I1029,",",,"'",J1029,"'",",","'",K1029,"'",",",L1029,",",M1029,"),")</f>
        <v>((select min("ResultID") from "ODM2Core"."Results"),12.44,'08/19/2012 02:37:00',-5,'nc','"provisional"',1,(select "UnitsID" from "ODM2Core"."Units" where "UnitsTypeCV" = 'time' and "UnitsName"='second')),</v>
      </c>
    </row>
    <row r="1030" spans="1:14">
      <c r="A1030" t="s">
        <v>19</v>
      </c>
      <c r="B1030" s="2">
        <f t="shared" si="126"/>
        <v>41140</v>
      </c>
      <c r="C1030" s="1">
        <v>0.10972222222222222</v>
      </c>
      <c r="D1030" s="3">
        <f t="shared" si="129"/>
        <v>41140.109722222223</v>
      </c>
      <c r="E1030">
        <v>12.44</v>
      </c>
      <c r="F1030" t="s">
        <v>9</v>
      </c>
      <c r="G1030">
        <f t="shared" si="127"/>
        <v>12.44</v>
      </c>
      <c r="H1030" s="5">
        <f t="shared" si="128"/>
        <v>41140.109722222223</v>
      </c>
      <c r="I1030">
        <f t="shared" si="130"/>
        <v>-5</v>
      </c>
      <c r="J1030" t="str">
        <f t="shared" si="131"/>
        <v>nc</v>
      </c>
      <c r="K1030" t="s">
        <v>25</v>
      </c>
      <c r="L1030">
        <f>1</f>
        <v>1</v>
      </c>
      <c r="M1030" t="s">
        <v>26</v>
      </c>
      <c r="N1030" t="str">
        <f t="shared" si="132"/>
        <v>((select min("ResultID") from "ODM2Core"."Results"),12.44,'08/19/2012 02:38:00',-5,'nc','"provisional"',1,(select "UnitsID" from "ODM2Core"."Units" where "UnitsTypeCV" = 'time' and "UnitsName"='second')),</v>
      </c>
    </row>
    <row r="1031" spans="1:14">
      <c r="A1031" t="s">
        <v>19</v>
      </c>
      <c r="B1031" s="2">
        <f t="shared" si="126"/>
        <v>41140</v>
      </c>
      <c r="C1031" s="1">
        <v>0.11041666666666666</v>
      </c>
      <c r="D1031" s="3">
        <f t="shared" si="129"/>
        <v>41140.11041666667</v>
      </c>
      <c r="E1031">
        <v>12.44</v>
      </c>
      <c r="F1031" t="s">
        <v>9</v>
      </c>
      <c r="G1031">
        <f t="shared" si="127"/>
        <v>12.44</v>
      </c>
      <c r="H1031" s="5">
        <f t="shared" si="128"/>
        <v>41140.11041666667</v>
      </c>
      <c r="I1031">
        <f t="shared" si="130"/>
        <v>-5</v>
      </c>
      <c r="J1031" t="str">
        <f t="shared" si="131"/>
        <v>nc</v>
      </c>
      <c r="K1031" t="s">
        <v>25</v>
      </c>
      <c r="L1031">
        <f>1</f>
        <v>1</v>
      </c>
      <c r="M1031" t="s">
        <v>26</v>
      </c>
      <c r="N1031" t="str">
        <f t="shared" si="132"/>
        <v>((select min("ResultID") from "ODM2Core"."Results"),12.44,'08/19/2012 02:39:00',-5,'nc','"provisional"',1,(select "UnitsID" from "ODM2Core"."Units" where "UnitsTypeCV" = 'time' and "UnitsName"='second')),</v>
      </c>
    </row>
    <row r="1032" spans="1:14">
      <c r="A1032" t="s">
        <v>19</v>
      </c>
      <c r="B1032" s="2">
        <f t="shared" si="126"/>
        <v>41140</v>
      </c>
      <c r="C1032" s="1">
        <v>0.1111111111111111</v>
      </c>
      <c r="D1032" s="3">
        <f t="shared" si="129"/>
        <v>41140.111111111109</v>
      </c>
      <c r="E1032">
        <v>12.44</v>
      </c>
      <c r="F1032" t="s">
        <v>9</v>
      </c>
      <c r="G1032">
        <f t="shared" si="127"/>
        <v>12.44</v>
      </c>
      <c r="H1032" s="5">
        <f t="shared" si="128"/>
        <v>41140.111111111109</v>
      </c>
      <c r="I1032">
        <f t="shared" si="130"/>
        <v>-5</v>
      </c>
      <c r="J1032" t="str">
        <f t="shared" si="131"/>
        <v>nc</v>
      </c>
      <c r="K1032" t="s">
        <v>25</v>
      </c>
      <c r="L1032">
        <f>1</f>
        <v>1</v>
      </c>
      <c r="M1032" t="s">
        <v>26</v>
      </c>
      <c r="N1032" t="str">
        <f t="shared" si="132"/>
        <v>((select min("ResultID") from "ODM2Core"."Results"),12.44,'08/19/2012 02:40:00',-5,'nc','"provisional"',1,(select "UnitsID" from "ODM2Core"."Units" where "UnitsTypeCV" = 'time' and "UnitsName"='second')),</v>
      </c>
    </row>
    <row r="1033" spans="1:14">
      <c r="A1033" t="s">
        <v>19</v>
      </c>
      <c r="B1033" s="2">
        <f t="shared" si="126"/>
        <v>41140</v>
      </c>
      <c r="C1033" s="1">
        <v>0.11180555555555556</v>
      </c>
      <c r="D1033" s="3">
        <f t="shared" si="129"/>
        <v>41140.111805555556</v>
      </c>
      <c r="E1033">
        <v>12.44</v>
      </c>
      <c r="F1033" t="s">
        <v>9</v>
      </c>
      <c r="G1033">
        <f t="shared" si="127"/>
        <v>12.44</v>
      </c>
      <c r="H1033" s="5">
        <f t="shared" si="128"/>
        <v>41140.111805555556</v>
      </c>
      <c r="I1033">
        <f t="shared" si="130"/>
        <v>-5</v>
      </c>
      <c r="J1033" t="str">
        <f t="shared" si="131"/>
        <v>nc</v>
      </c>
      <c r="K1033" t="s">
        <v>25</v>
      </c>
      <c r="L1033">
        <f>1</f>
        <v>1</v>
      </c>
      <c r="M1033" t="s">
        <v>26</v>
      </c>
      <c r="N1033" t="str">
        <f t="shared" si="132"/>
        <v>((select min("ResultID") from "ODM2Core"."Results"),12.44,'08/19/2012 02:41:00',-5,'nc','"provisional"',1,(select "UnitsID" from "ODM2Core"."Units" where "UnitsTypeCV" = 'time' and "UnitsName"='second')),</v>
      </c>
    </row>
    <row r="1034" spans="1:14">
      <c r="A1034" t="s">
        <v>19</v>
      </c>
      <c r="B1034" s="2">
        <f t="shared" si="126"/>
        <v>41140</v>
      </c>
      <c r="C1034" s="1">
        <v>0.1125</v>
      </c>
      <c r="D1034" s="3">
        <f t="shared" si="129"/>
        <v>41140.112500000003</v>
      </c>
      <c r="E1034">
        <v>12.44</v>
      </c>
      <c r="F1034" t="s">
        <v>9</v>
      </c>
      <c r="G1034">
        <f t="shared" si="127"/>
        <v>12.44</v>
      </c>
      <c r="H1034" s="5">
        <f t="shared" si="128"/>
        <v>41140.112500000003</v>
      </c>
      <c r="I1034">
        <f t="shared" si="130"/>
        <v>-5</v>
      </c>
      <c r="J1034" t="str">
        <f t="shared" si="131"/>
        <v>nc</v>
      </c>
      <c r="K1034" t="s">
        <v>25</v>
      </c>
      <c r="L1034">
        <f>1</f>
        <v>1</v>
      </c>
      <c r="M1034" t="s">
        <v>26</v>
      </c>
      <c r="N1034" t="str">
        <f t="shared" si="132"/>
        <v>((select min("ResultID") from "ODM2Core"."Results"),12.44,'08/19/2012 02:42:00',-5,'nc','"provisional"',1,(select "UnitsID" from "ODM2Core"."Units" where "UnitsTypeCV" = 'time' and "UnitsName"='second')),</v>
      </c>
    </row>
    <row r="1035" spans="1:14">
      <c r="A1035" t="s">
        <v>19</v>
      </c>
      <c r="B1035" s="2">
        <f t="shared" si="126"/>
        <v>41140</v>
      </c>
      <c r="C1035" s="1">
        <v>0.11319444444444444</v>
      </c>
      <c r="D1035" s="3">
        <f t="shared" si="129"/>
        <v>41140.113194444442</v>
      </c>
      <c r="E1035">
        <v>12.7</v>
      </c>
      <c r="F1035" t="s">
        <v>9</v>
      </c>
      <c r="G1035">
        <f t="shared" si="127"/>
        <v>12.7</v>
      </c>
      <c r="H1035" s="5">
        <f t="shared" si="128"/>
        <v>41140.113194444442</v>
      </c>
      <c r="I1035">
        <f t="shared" si="130"/>
        <v>-5</v>
      </c>
      <c r="J1035" t="str">
        <f t="shared" si="131"/>
        <v>nc</v>
      </c>
      <c r="K1035" t="s">
        <v>25</v>
      </c>
      <c r="L1035">
        <f>1</f>
        <v>1</v>
      </c>
      <c r="M1035" t="s">
        <v>26</v>
      </c>
      <c r="N1035" t="str">
        <f t="shared" si="132"/>
        <v>((select min("ResultID") from "ODM2Core"."Results"),12.7,'08/19/2012 02:43:00',-5,'nc','"provisional"',1,(select "UnitsID" from "ODM2Core"."Units" where "UnitsTypeCV" = 'time' and "UnitsName"='second')),</v>
      </c>
    </row>
    <row r="1036" spans="1:14">
      <c r="A1036" t="s">
        <v>19</v>
      </c>
      <c r="B1036" s="2">
        <f t="shared" si="126"/>
        <v>41140</v>
      </c>
      <c r="C1036" s="1">
        <v>0.11388888888888889</v>
      </c>
      <c r="D1036" s="3">
        <f t="shared" si="129"/>
        <v>41140.113888888889</v>
      </c>
      <c r="E1036">
        <v>12.7</v>
      </c>
      <c r="F1036" t="s">
        <v>9</v>
      </c>
      <c r="G1036">
        <f t="shared" si="127"/>
        <v>12.7</v>
      </c>
      <c r="H1036" s="5">
        <f t="shared" si="128"/>
        <v>41140.113888888889</v>
      </c>
      <c r="I1036">
        <f t="shared" si="130"/>
        <v>-5</v>
      </c>
      <c r="J1036" t="str">
        <f t="shared" si="131"/>
        <v>nc</v>
      </c>
      <c r="K1036" t="s">
        <v>25</v>
      </c>
      <c r="L1036">
        <f>1</f>
        <v>1</v>
      </c>
      <c r="M1036" t="s">
        <v>26</v>
      </c>
      <c r="N1036" t="str">
        <f t="shared" si="132"/>
        <v>((select min("ResultID") from "ODM2Core"."Results"),12.7,'08/19/2012 02:44:00',-5,'nc','"provisional"',1,(select "UnitsID" from "ODM2Core"."Units" where "UnitsTypeCV" = 'time' and "UnitsName"='second')),</v>
      </c>
    </row>
    <row r="1037" spans="1:14">
      <c r="A1037" t="s">
        <v>19</v>
      </c>
      <c r="B1037" s="2">
        <f t="shared" si="126"/>
        <v>41140</v>
      </c>
      <c r="C1037" s="1">
        <v>0.11458333333333333</v>
      </c>
      <c r="D1037" s="3">
        <f t="shared" si="129"/>
        <v>41140.114583333336</v>
      </c>
      <c r="E1037">
        <v>12.7</v>
      </c>
      <c r="F1037" t="s">
        <v>9</v>
      </c>
      <c r="G1037">
        <f t="shared" si="127"/>
        <v>12.7</v>
      </c>
      <c r="H1037" s="5">
        <f t="shared" si="128"/>
        <v>41140.114583333336</v>
      </c>
      <c r="I1037">
        <f t="shared" si="130"/>
        <v>-5</v>
      </c>
      <c r="J1037" t="str">
        <f t="shared" si="131"/>
        <v>nc</v>
      </c>
      <c r="K1037" t="s">
        <v>25</v>
      </c>
      <c r="L1037">
        <f>1</f>
        <v>1</v>
      </c>
      <c r="M1037" t="s">
        <v>26</v>
      </c>
      <c r="N1037" t="str">
        <f t="shared" si="132"/>
        <v>((select min("ResultID") from "ODM2Core"."Results"),12.7,'08/19/2012 02:45:00',-5,'nc','"provisional"',1,(select "UnitsID" from "ODM2Core"."Units" where "UnitsTypeCV" = 'time' and "UnitsName"='second')),</v>
      </c>
    </row>
    <row r="1038" spans="1:14">
      <c r="A1038" t="s">
        <v>19</v>
      </c>
      <c r="B1038" s="2">
        <f t="shared" si="126"/>
        <v>41140</v>
      </c>
      <c r="C1038" s="1">
        <v>0.11527777777777777</v>
      </c>
      <c r="D1038" s="3">
        <f t="shared" si="129"/>
        <v>41140.115277777775</v>
      </c>
      <c r="E1038">
        <v>12.95</v>
      </c>
      <c r="F1038" t="s">
        <v>9</v>
      </c>
      <c r="G1038">
        <f t="shared" si="127"/>
        <v>12.95</v>
      </c>
      <c r="H1038" s="5">
        <f t="shared" si="128"/>
        <v>41140.115277777775</v>
      </c>
      <c r="I1038">
        <f t="shared" si="130"/>
        <v>-5</v>
      </c>
      <c r="J1038" t="str">
        <f t="shared" si="131"/>
        <v>nc</v>
      </c>
      <c r="K1038" t="s">
        <v>25</v>
      </c>
      <c r="L1038">
        <f>1</f>
        <v>1</v>
      </c>
      <c r="M1038" t="s">
        <v>26</v>
      </c>
      <c r="N1038" t="str">
        <f t="shared" si="132"/>
        <v>((select min("ResultID") from "ODM2Core"."Results"),12.95,'08/19/2012 02:46:00',-5,'nc','"provisional"',1,(select "UnitsID" from "ODM2Core"."Units" where "UnitsTypeCV" = 'time' and "UnitsName"='second')),</v>
      </c>
    </row>
    <row r="1039" spans="1:14">
      <c r="A1039" t="s">
        <v>19</v>
      </c>
      <c r="B1039" s="2">
        <f t="shared" si="126"/>
        <v>41140</v>
      </c>
      <c r="C1039" s="1">
        <v>0.11597222222222221</v>
      </c>
      <c r="D1039" s="3">
        <f t="shared" si="129"/>
        <v>41140.115972222222</v>
      </c>
      <c r="E1039">
        <v>12.95</v>
      </c>
      <c r="F1039" t="s">
        <v>9</v>
      </c>
      <c r="G1039">
        <f t="shared" si="127"/>
        <v>12.95</v>
      </c>
      <c r="H1039" s="5">
        <f t="shared" si="128"/>
        <v>41140.115972222222</v>
      </c>
      <c r="I1039">
        <f t="shared" si="130"/>
        <v>-5</v>
      </c>
      <c r="J1039" t="str">
        <f t="shared" si="131"/>
        <v>nc</v>
      </c>
      <c r="K1039" t="s">
        <v>25</v>
      </c>
      <c r="L1039">
        <f>1</f>
        <v>1</v>
      </c>
      <c r="M1039" t="s">
        <v>26</v>
      </c>
      <c r="N1039" t="str">
        <f t="shared" si="132"/>
        <v>((select min("ResultID") from "ODM2Core"."Results"),12.95,'08/19/2012 02:47:00',-5,'nc','"provisional"',1,(select "UnitsID" from "ODM2Core"."Units" where "UnitsTypeCV" = 'time' and "UnitsName"='second')),</v>
      </c>
    </row>
    <row r="1040" spans="1:14">
      <c r="A1040" t="s">
        <v>19</v>
      </c>
      <c r="B1040" s="2">
        <f t="shared" si="126"/>
        <v>41140</v>
      </c>
      <c r="C1040" s="1">
        <v>0.11666666666666665</v>
      </c>
      <c r="D1040" s="3">
        <f t="shared" si="129"/>
        <v>41140.116666666669</v>
      </c>
      <c r="E1040">
        <v>12.95</v>
      </c>
      <c r="F1040" t="s">
        <v>9</v>
      </c>
      <c r="G1040">
        <f t="shared" si="127"/>
        <v>12.95</v>
      </c>
      <c r="H1040" s="5">
        <f t="shared" si="128"/>
        <v>41140.116666666669</v>
      </c>
      <c r="I1040">
        <f t="shared" si="130"/>
        <v>-5</v>
      </c>
      <c r="J1040" t="str">
        <f t="shared" si="131"/>
        <v>nc</v>
      </c>
      <c r="K1040" t="s">
        <v>25</v>
      </c>
      <c r="L1040">
        <f>1</f>
        <v>1</v>
      </c>
      <c r="M1040" t="s">
        <v>26</v>
      </c>
      <c r="N1040" t="str">
        <f t="shared" si="132"/>
        <v>((select min("ResultID") from "ODM2Core"."Results"),12.95,'08/19/2012 02:48:00',-5,'nc','"provisional"',1,(select "UnitsID" from "ODM2Core"."Units" where "UnitsTypeCV" = 'time' and "UnitsName"='second')),</v>
      </c>
    </row>
    <row r="1041" spans="1:14">
      <c r="A1041" t="s">
        <v>19</v>
      </c>
      <c r="B1041" s="2">
        <f t="shared" si="126"/>
        <v>41140</v>
      </c>
      <c r="C1041" s="1">
        <v>0.1173611111111111</v>
      </c>
      <c r="D1041" s="3">
        <f t="shared" si="129"/>
        <v>41140.117361111108</v>
      </c>
      <c r="E1041">
        <v>13.2</v>
      </c>
      <c r="F1041" t="s">
        <v>9</v>
      </c>
      <c r="G1041">
        <f t="shared" si="127"/>
        <v>13.2</v>
      </c>
      <c r="H1041" s="5">
        <f t="shared" si="128"/>
        <v>41140.117361111108</v>
      </c>
      <c r="I1041">
        <f t="shared" si="130"/>
        <v>-5</v>
      </c>
      <c r="J1041" t="str">
        <f t="shared" si="131"/>
        <v>nc</v>
      </c>
      <c r="K1041" t="s">
        <v>25</v>
      </c>
      <c r="L1041">
        <f>1</f>
        <v>1</v>
      </c>
      <c r="M1041" t="s">
        <v>26</v>
      </c>
      <c r="N1041" t="str">
        <f t="shared" si="132"/>
        <v>((select min("ResultID") from "ODM2Core"."Results"),13.2,'08/19/2012 02:49:00',-5,'nc','"provisional"',1,(select "UnitsID" from "ODM2Core"."Units" where "UnitsTypeCV" = 'time' and "UnitsName"='second')),</v>
      </c>
    </row>
    <row r="1042" spans="1:14">
      <c r="A1042" t="s">
        <v>19</v>
      </c>
      <c r="B1042" s="2">
        <f t="shared" si="126"/>
        <v>41140</v>
      </c>
      <c r="C1042" s="1">
        <v>0.11805555555555557</v>
      </c>
      <c r="D1042" s="3">
        <f t="shared" si="129"/>
        <v>41140.118055555555</v>
      </c>
      <c r="E1042">
        <v>13.2</v>
      </c>
      <c r="F1042" t="s">
        <v>9</v>
      </c>
      <c r="G1042">
        <f t="shared" si="127"/>
        <v>13.2</v>
      </c>
      <c r="H1042" s="5">
        <f t="shared" si="128"/>
        <v>41140.118055555555</v>
      </c>
      <c r="I1042">
        <f t="shared" si="130"/>
        <v>-5</v>
      </c>
      <c r="J1042" t="str">
        <f t="shared" si="131"/>
        <v>nc</v>
      </c>
      <c r="K1042" t="s">
        <v>25</v>
      </c>
      <c r="L1042">
        <f>1</f>
        <v>1</v>
      </c>
      <c r="M1042" t="s">
        <v>26</v>
      </c>
      <c r="N1042" t="str">
        <f t="shared" si="132"/>
        <v>((select min("ResultID") from "ODM2Core"."Results"),13.2,'08/19/2012 02:50:00',-5,'nc','"provisional"',1,(select "UnitsID" from "ODM2Core"."Units" where "UnitsTypeCV" = 'time' and "UnitsName"='second')),</v>
      </c>
    </row>
    <row r="1043" spans="1:14">
      <c r="A1043" t="s">
        <v>19</v>
      </c>
      <c r="B1043" s="2">
        <f t="shared" si="126"/>
        <v>41140</v>
      </c>
      <c r="C1043" s="1">
        <v>0.11875000000000001</v>
      </c>
      <c r="D1043" s="3">
        <f t="shared" si="129"/>
        <v>41140.118750000001</v>
      </c>
      <c r="E1043">
        <v>13.2</v>
      </c>
      <c r="F1043" t="s">
        <v>9</v>
      </c>
      <c r="G1043">
        <f t="shared" si="127"/>
        <v>13.2</v>
      </c>
      <c r="H1043" s="5">
        <f t="shared" si="128"/>
        <v>41140.118750000001</v>
      </c>
      <c r="I1043">
        <f t="shared" si="130"/>
        <v>-5</v>
      </c>
      <c r="J1043" t="str">
        <f t="shared" si="131"/>
        <v>nc</v>
      </c>
      <c r="K1043" t="s">
        <v>25</v>
      </c>
      <c r="L1043">
        <f>1</f>
        <v>1</v>
      </c>
      <c r="M1043" t="s">
        <v>26</v>
      </c>
      <c r="N1043" t="str">
        <f t="shared" si="132"/>
        <v>((select min("ResultID") from "ODM2Core"."Results"),13.2,'08/19/2012 02:51:00',-5,'nc','"provisional"',1,(select "UnitsID" from "ODM2Core"."Units" where "UnitsTypeCV" = 'time' and "UnitsName"='second')),</v>
      </c>
    </row>
    <row r="1044" spans="1:14">
      <c r="A1044" t="s">
        <v>19</v>
      </c>
      <c r="B1044" s="2">
        <f t="shared" si="126"/>
        <v>41140</v>
      </c>
      <c r="C1044" s="1">
        <v>0.11944444444444445</v>
      </c>
      <c r="D1044" s="3">
        <f t="shared" si="129"/>
        <v>41140.119444444441</v>
      </c>
      <c r="E1044">
        <v>13.46</v>
      </c>
      <c r="F1044" t="s">
        <v>9</v>
      </c>
      <c r="G1044">
        <f t="shared" si="127"/>
        <v>13.46</v>
      </c>
      <c r="H1044" s="5">
        <f t="shared" si="128"/>
        <v>41140.119444444441</v>
      </c>
      <c r="I1044">
        <f t="shared" si="130"/>
        <v>-5</v>
      </c>
      <c r="J1044" t="str">
        <f t="shared" si="131"/>
        <v>nc</v>
      </c>
      <c r="K1044" t="s">
        <v>25</v>
      </c>
      <c r="L1044">
        <f>1</f>
        <v>1</v>
      </c>
      <c r="M1044" t="s">
        <v>26</v>
      </c>
      <c r="N1044" t="str">
        <f t="shared" si="132"/>
        <v>((select min("ResultID") from "ODM2Core"."Results"),13.46,'08/19/2012 02:52:00',-5,'nc','"provisional"',1,(select "UnitsID" from "ODM2Core"."Units" where "UnitsTypeCV" = 'time' and "UnitsName"='second')),</v>
      </c>
    </row>
    <row r="1045" spans="1:14">
      <c r="A1045" t="s">
        <v>19</v>
      </c>
      <c r="B1045" s="2">
        <f t="shared" si="126"/>
        <v>41140</v>
      </c>
      <c r="C1045" s="1">
        <v>0.12013888888888889</v>
      </c>
      <c r="D1045" s="3">
        <f t="shared" si="129"/>
        <v>41140.120138888888</v>
      </c>
      <c r="E1045">
        <v>13.46</v>
      </c>
      <c r="F1045" t="s">
        <v>9</v>
      </c>
      <c r="G1045">
        <f t="shared" si="127"/>
        <v>13.46</v>
      </c>
      <c r="H1045" s="5">
        <f t="shared" si="128"/>
        <v>41140.120138888888</v>
      </c>
      <c r="I1045">
        <f t="shared" si="130"/>
        <v>-5</v>
      </c>
      <c r="J1045" t="str">
        <f t="shared" si="131"/>
        <v>nc</v>
      </c>
      <c r="K1045" t="s">
        <v>25</v>
      </c>
      <c r="L1045">
        <f>1</f>
        <v>1</v>
      </c>
      <c r="M1045" t="s">
        <v>26</v>
      </c>
      <c r="N1045" t="str">
        <f t="shared" si="132"/>
        <v>((select min("ResultID") from "ODM2Core"."Results"),13.46,'08/19/2012 02:53:00',-5,'nc','"provisional"',1,(select "UnitsID" from "ODM2Core"."Units" where "UnitsTypeCV" = 'time' and "UnitsName"='second')),</v>
      </c>
    </row>
    <row r="1046" spans="1:14">
      <c r="A1046" t="s">
        <v>19</v>
      </c>
      <c r="B1046" s="2">
        <f t="shared" si="126"/>
        <v>41140</v>
      </c>
      <c r="C1046" s="1">
        <v>0.12083333333333333</v>
      </c>
      <c r="D1046" s="3">
        <f t="shared" si="129"/>
        <v>41140.120833333334</v>
      </c>
      <c r="E1046">
        <v>13.71</v>
      </c>
      <c r="F1046" t="s">
        <v>9</v>
      </c>
      <c r="G1046">
        <f t="shared" si="127"/>
        <v>13.71</v>
      </c>
      <c r="H1046" s="5">
        <f t="shared" si="128"/>
        <v>41140.120833333334</v>
      </c>
      <c r="I1046">
        <f t="shared" si="130"/>
        <v>-5</v>
      </c>
      <c r="J1046" t="str">
        <f t="shared" si="131"/>
        <v>nc</v>
      </c>
      <c r="K1046" t="s">
        <v>25</v>
      </c>
      <c r="L1046">
        <f>1</f>
        <v>1</v>
      </c>
      <c r="M1046" t="s">
        <v>26</v>
      </c>
      <c r="N1046" t="str">
        <f t="shared" si="132"/>
        <v>((select min("ResultID") from "ODM2Core"."Results"),13.71,'08/19/2012 02:54:00',-5,'nc','"provisional"',1,(select "UnitsID" from "ODM2Core"."Units" where "UnitsTypeCV" = 'time' and "UnitsName"='second')),</v>
      </c>
    </row>
    <row r="1047" spans="1:14">
      <c r="A1047" t="s">
        <v>19</v>
      </c>
      <c r="B1047" s="2">
        <f t="shared" si="126"/>
        <v>41140</v>
      </c>
      <c r="C1047" s="1">
        <v>0.12152777777777778</v>
      </c>
      <c r="D1047" s="3">
        <f t="shared" si="129"/>
        <v>41140.121527777781</v>
      </c>
      <c r="E1047">
        <v>13.71</v>
      </c>
      <c r="F1047" t="s">
        <v>9</v>
      </c>
      <c r="G1047">
        <f t="shared" si="127"/>
        <v>13.71</v>
      </c>
      <c r="H1047" s="5">
        <f t="shared" si="128"/>
        <v>41140.121527777781</v>
      </c>
      <c r="I1047">
        <f t="shared" si="130"/>
        <v>-5</v>
      </c>
      <c r="J1047" t="str">
        <f t="shared" si="131"/>
        <v>nc</v>
      </c>
      <c r="K1047" t="s">
        <v>25</v>
      </c>
      <c r="L1047">
        <f>1</f>
        <v>1</v>
      </c>
      <c r="M1047" t="s">
        <v>26</v>
      </c>
      <c r="N1047" t="str">
        <f t="shared" si="132"/>
        <v>((select min("ResultID") from "ODM2Core"."Results"),13.71,'08/19/2012 02:55:00',-5,'nc','"provisional"',1,(select "UnitsID" from "ODM2Core"."Units" where "UnitsTypeCV" = 'time' and "UnitsName"='second')),</v>
      </c>
    </row>
    <row r="1048" spans="1:14">
      <c r="A1048" t="s">
        <v>19</v>
      </c>
      <c r="B1048" s="2">
        <f t="shared" si="126"/>
        <v>41140</v>
      </c>
      <c r="C1048" s="1">
        <v>0.12222222222222223</v>
      </c>
      <c r="D1048" s="3">
        <f t="shared" si="129"/>
        <v>41140.12222222222</v>
      </c>
      <c r="E1048">
        <v>13.97</v>
      </c>
      <c r="F1048" t="s">
        <v>9</v>
      </c>
      <c r="G1048">
        <f t="shared" si="127"/>
        <v>13.97</v>
      </c>
      <c r="H1048" s="5">
        <f t="shared" si="128"/>
        <v>41140.12222222222</v>
      </c>
      <c r="I1048">
        <f t="shared" si="130"/>
        <v>-5</v>
      </c>
      <c r="J1048" t="str">
        <f t="shared" si="131"/>
        <v>nc</v>
      </c>
      <c r="K1048" t="s">
        <v>25</v>
      </c>
      <c r="L1048">
        <f>1</f>
        <v>1</v>
      </c>
      <c r="M1048" t="s">
        <v>26</v>
      </c>
      <c r="N1048" t="str">
        <f t="shared" si="132"/>
        <v>((select min("ResultID") from "ODM2Core"."Results"),13.97,'08/19/2012 02:56:00',-5,'nc','"provisional"',1,(select "UnitsID" from "ODM2Core"."Units" where "UnitsTypeCV" = 'time' and "UnitsName"='second')),</v>
      </c>
    </row>
    <row r="1049" spans="1:14">
      <c r="A1049" t="s">
        <v>19</v>
      </c>
      <c r="B1049" s="2">
        <f t="shared" si="126"/>
        <v>41140</v>
      </c>
      <c r="C1049" s="1">
        <v>0.12291666666666667</v>
      </c>
      <c r="D1049" s="3">
        <f t="shared" si="129"/>
        <v>41140.122916666667</v>
      </c>
      <c r="E1049">
        <v>13.97</v>
      </c>
      <c r="F1049" t="s">
        <v>9</v>
      </c>
      <c r="G1049">
        <f t="shared" si="127"/>
        <v>13.97</v>
      </c>
      <c r="H1049" s="5">
        <f t="shared" si="128"/>
        <v>41140.122916666667</v>
      </c>
      <c r="I1049">
        <f t="shared" si="130"/>
        <v>-5</v>
      </c>
      <c r="J1049" t="str">
        <f t="shared" si="131"/>
        <v>nc</v>
      </c>
      <c r="K1049" t="s">
        <v>25</v>
      </c>
      <c r="L1049">
        <f>1</f>
        <v>1</v>
      </c>
      <c r="M1049" t="s">
        <v>26</v>
      </c>
      <c r="N1049" t="str">
        <f t="shared" si="132"/>
        <v>((select min("ResultID") from "ODM2Core"."Results"),13.97,'08/19/2012 02:57:00',-5,'nc','"provisional"',1,(select "UnitsID" from "ODM2Core"."Units" where "UnitsTypeCV" = 'time' and "UnitsName"='second')),</v>
      </c>
    </row>
    <row r="1050" spans="1:14">
      <c r="A1050" t="s">
        <v>19</v>
      </c>
      <c r="B1050" s="2">
        <f t="shared" si="126"/>
        <v>41140</v>
      </c>
      <c r="C1050" s="1">
        <v>0.12361111111111112</v>
      </c>
      <c r="D1050" s="3">
        <f t="shared" si="129"/>
        <v>41140.123611111114</v>
      </c>
      <c r="E1050">
        <v>14.22</v>
      </c>
      <c r="F1050" t="s">
        <v>9</v>
      </c>
      <c r="G1050">
        <f t="shared" si="127"/>
        <v>14.22</v>
      </c>
      <c r="H1050" s="5">
        <f t="shared" si="128"/>
        <v>41140.123611111114</v>
      </c>
      <c r="I1050">
        <f t="shared" si="130"/>
        <v>-5</v>
      </c>
      <c r="J1050" t="str">
        <f t="shared" si="131"/>
        <v>nc</v>
      </c>
      <c r="K1050" t="s">
        <v>25</v>
      </c>
      <c r="L1050">
        <f>1</f>
        <v>1</v>
      </c>
      <c r="M1050" t="s">
        <v>26</v>
      </c>
      <c r="N1050" t="str">
        <f t="shared" si="132"/>
        <v>((select min("ResultID") from "ODM2Core"."Results"),14.22,'08/19/2012 02:58:00',-5,'nc','"provisional"',1,(select "UnitsID" from "ODM2Core"."Units" where "UnitsTypeCV" = 'time' and "UnitsName"='second')),</v>
      </c>
    </row>
    <row r="1051" spans="1:14">
      <c r="A1051" t="s">
        <v>19</v>
      </c>
      <c r="B1051" s="2">
        <f t="shared" si="126"/>
        <v>41140</v>
      </c>
      <c r="C1051" s="1">
        <v>0.12430555555555556</v>
      </c>
      <c r="D1051" s="3">
        <f t="shared" si="129"/>
        <v>41140.124305555553</v>
      </c>
      <c r="E1051">
        <v>14.22</v>
      </c>
      <c r="F1051" t="s">
        <v>9</v>
      </c>
      <c r="G1051">
        <f t="shared" si="127"/>
        <v>14.22</v>
      </c>
      <c r="H1051" s="5">
        <f t="shared" si="128"/>
        <v>41140.124305555553</v>
      </c>
      <c r="I1051">
        <f t="shared" si="130"/>
        <v>-5</v>
      </c>
      <c r="J1051" t="str">
        <f t="shared" si="131"/>
        <v>nc</v>
      </c>
      <c r="K1051" t="s">
        <v>25</v>
      </c>
      <c r="L1051">
        <f>1</f>
        <v>1</v>
      </c>
      <c r="M1051" t="s">
        <v>26</v>
      </c>
      <c r="N1051" t="str">
        <f t="shared" si="132"/>
        <v>((select min("ResultID") from "ODM2Core"."Results"),14.22,'08/19/2012 02:59:00',-5,'nc','"provisional"',1,(select "UnitsID" from "ODM2Core"."Units" where "UnitsTypeCV" = 'time' and "UnitsName"='second')),</v>
      </c>
    </row>
    <row r="1052" spans="1:14">
      <c r="A1052" t="s">
        <v>19</v>
      </c>
      <c r="B1052" s="2">
        <f t="shared" si="126"/>
        <v>41140</v>
      </c>
      <c r="C1052" s="1">
        <v>0.125</v>
      </c>
      <c r="D1052" s="3">
        <f t="shared" si="129"/>
        <v>41140.125</v>
      </c>
      <c r="E1052">
        <v>14.47</v>
      </c>
      <c r="F1052" t="s">
        <v>9</v>
      </c>
      <c r="G1052">
        <f t="shared" si="127"/>
        <v>14.47</v>
      </c>
      <c r="H1052" s="5">
        <f t="shared" si="128"/>
        <v>41140.125</v>
      </c>
      <c r="I1052">
        <f t="shared" si="130"/>
        <v>-5</v>
      </c>
      <c r="J1052" t="str">
        <f t="shared" si="131"/>
        <v>nc</v>
      </c>
      <c r="K1052" t="s">
        <v>25</v>
      </c>
      <c r="L1052">
        <f>1</f>
        <v>1</v>
      </c>
      <c r="M1052" t="s">
        <v>26</v>
      </c>
      <c r="N1052" t="str">
        <f t="shared" si="132"/>
        <v>((select min("ResultID") from "ODM2Core"."Results"),14.47,'08/19/2012 03:00:00',-5,'nc','"provisional"',1,(select "UnitsID" from "ODM2Core"."Units" where "UnitsTypeCV" = 'time' and "UnitsName"='second')),</v>
      </c>
    </row>
    <row r="1053" spans="1:14">
      <c r="A1053" t="s">
        <v>19</v>
      </c>
      <c r="B1053" s="2">
        <f t="shared" si="126"/>
        <v>41140</v>
      </c>
      <c r="C1053" s="1">
        <v>0.12569444444444444</v>
      </c>
      <c r="D1053" s="3">
        <f t="shared" si="129"/>
        <v>41140.125694444447</v>
      </c>
      <c r="E1053">
        <v>14.47</v>
      </c>
      <c r="F1053" t="s">
        <v>9</v>
      </c>
      <c r="G1053">
        <f t="shared" si="127"/>
        <v>14.47</v>
      </c>
      <c r="H1053" s="5">
        <f t="shared" si="128"/>
        <v>41140.125694444447</v>
      </c>
      <c r="I1053">
        <f t="shared" si="130"/>
        <v>-5</v>
      </c>
      <c r="J1053" t="str">
        <f t="shared" si="131"/>
        <v>nc</v>
      </c>
      <c r="K1053" t="s">
        <v>25</v>
      </c>
      <c r="L1053">
        <f>1</f>
        <v>1</v>
      </c>
      <c r="M1053" t="s">
        <v>26</v>
      </c>
      <c r="N1053" t="str">
        <f t="shared" si="132"/>
        <v>((select min("ResultID") from "ODM2Core"."Results"),14.47,'08/19/2012 03:01:00',-5,'nc','"provisional"',1,(select "UnitsID" from "ODM2Core"."Units" where "UnitsTypeCV" = 'time' and "UnitsName"='second')),</v>
      </c>
    </row>
    <row r="1054" spans="1:14">
      <c r="A1054" t="s">
        <v>19</v>
      </c>
      <c r="B1054" s="2">
        <f t="shared" si="126"/>
        <v>41140</v>
      </c>
      <c r="C1054" s="1">
        <v>0.12638888888888888</v>
      </c>
      <c r="D1054" s="3">
        <f t="shared" si="129"/>
        <v>41140.126388888886</v>
      </c>
      <c r="E1054">
        <v>14.47</v>
      </c>
      <c r="F1054" t="s">
        <v>9</v>
      </c>
      <c r="G1054">
        <f t="shared" si="127"/>
        <v>14.47</v>
      </c>
      <c r="H1054" s="5">
        <f t="shared" si="128"/>
        <v>41140.126388888886</v>
      </c>
      <c r="I1054">
        <f t="shared" si="130"/>
        <v>-5</v>
      </c>
      <c r="J1054" t="str">
        <f t="shared" si="131"/>
        <v>nc</v>
      </c>
      <c r="K1054" t="s">
        <v>25</v>
      </c>
      <c r="L1054">
        <f>1</f>
        <v>1</v>
      </c>
      <c r="M1054" t="s">
        <v>26</v>
      </c>
      <c r="N1054" t="str">
        <f t="shared" si="132"/>
        <v>((select min("ResultID") from "ODM2Core"."Results"),14.47,'08/19/2012 03:02:00',-5,'nc','"provisional"',1,(select "UnitsID" from "ODM2Core"."Units" where "UnitsTypeCV" = 'time' and "UnitsName"='second')),</v>
      </c>
    </row>
    <row r="1055" spans="1:14">
      <c r="A1055" t="s">
        <v>19</v>
      </c>
      <c r="B1055" s="2">
        <f t="shared" si="126"/>
        <v>41140</v>
      </c>
      <c r="C1055" s="1">
        <v>0.12708333333333333</v>
      </c>
      <c r="D1055" s="3">
        <f t="shared" si="129"/>
        <v>41140.127083333333</v>
      </c>
      <c r="E1055">
        <v>14.47</v>
      </c>
      <c r="F1055" t="s">
        <v>9</v>
      </c>
      <c r="G1055">
        <f t="shared" si="127"/>
        <v>14.47</v>
      </c>
      <c r="H1055" s="5">
        <f t="shared" si="128"/>
        <v>41140.127083333333</v>
      </c>
      <c r="I1055">
        <f t="shared" si="130"/>
        <v>-5</v>
      </c>
      <c r="J1055" t="str">
        <f t="shared" si="131"/>
        <v>nc</v>
      </c>
      <c r="K1055" t="s">
        <v>25</v>
      </c>
      <c r="L1055">
        <f>1</f>
        <v>1</v>
      </c>
      <c r="M1055" t="s">
        <v>26</v>
      </c>
      <c r="N1055" t="str">
        <f t="shared" si="132"/>
        <v>((select min("ResultID") from "ODM2Core"."Results"),14.47,'08/19/2012 03:03:00',-5,'nc','"provisional"',1,(select "UnitsID" from "ODM2Core"."Units" where "UnitsTypeCV" = 'time' and "UnitsName"='second')),</v>
      </c>
    </row>
    <row r="1056" spans="1:14">
      <c r="A1056" t="s">
        <v>19</v>
      </c>
      <c r="B1056" s="2">
        <f t="shared" si="126"/>
        <v>41140</v>
      </c>
      <c r="C1056" s="1">
        <v>0.1277777777777778</v>
      </c>
      <c r="D1056" s="3">
        <f t="shared" si="129"/>
        <v>41140.12777777778</v>
      </c>
      <c r="E1056">
        <v>14.73</v>
      </c>
      <c r="F1056" t="s">
        <v>9</v>
      </c>
      <c r="G1056">
        <f t="shared" si="127"/>
        <v>14.73</v>
      </c>
      <c r="H1056" s="5">
        <f t="shared" si="128"/>
        <v>41140.12777777778</v>
      </c>
      <c r="I1056">
        <f t="shared" si="130"/>
        <v>-5</v>
      </c>
      <c r="J1056" t="str">
        <f t="shared" si="131"/>
        <v>nc</v>
      </c>
      <c r="K1056" t="s">
        <v>25</v>
      </c>
      <c r="L1056">
        <f>1</f>
        <v>1</v>
      </c>
      <c r="M1056" t="s">
        <v>26</v>
      </c>
      <c r="N1056" t="str">
        <f t="shared" si="132"/>
        <v>((select min("ResultID") from "ODM2Core"."Results"),14.73,'08/19/2012 03:04:00',-5,'nc','"provisional"',1,(select "UnitsID" from "ODM2Core"."Units" where "UnitsTypeCV" = 'time' and "UnitsName"='second')),</v>
      </c>
    </row>
    <row r="1057" spans="1:14">
      <c r="A1057" t="s">
        <v>19</v>
      </c>
      <c r="B1057" s="2">
        <f t="shared" si="126"/>
        <v>41140</v>
      </c>
      <c r="C1057" s="1">
        <v>0.12847222222222224</v>
      </c>
      <c r="D1057" s="3">
        <f t="shared" si="129"/>
        <v>41140.128472222219</v>
      </c>
      <c r="E1057">
        <v>14.73</v>
      </c>
      <c r="F1057" t="s">
        <v>9</v>
      </c>
      <c r="G1057">
        <f t="shared" si="127"/>
        <v>14.73</v>
      </c>
      <c r="H1057" s="5">
        <f t="shared" si="128"/>
        <v>41140.128472222219</v>
      </c>
      <c r="I1057">
        <f t="shared" si="130"/>
        <v>-5</v>
      </c>
      <c r="J1057" t="str">
        <f t="shared" si="131"/>
        <v>nc</v>
      </c>
      <c r="K1057" t="s">
        <v>25</v>
      </c>
      <c r="L1057">
        <f>1</f>
        <v>1</v>
      </c>
      <c r="M1057" t="s">
        <v>26</v>
      </c>
      <c r="N1057" t="str">
        <f t="shared" si="132"/>
        <v>((select min("ResultID") from "ODM2Core"."Results"),14.73,'08/19/2012 03:05:00',-5,'nc','"provisional"',1,(select "UnitsID" from "ODM2Core"."Units" where "UnitsTypeCV" = 'time' and "UnitsName"='second')),</v>
      </c>
    </row>
    <row r="1058" spans="1:14">
      <c r="A1058" t="s">
        <v>19</v>
      </c>
      <c r="B1058" s="2">
        <f t="shared" si="126"/>
        <v>41140</v>
      </c>
      <c r="C1058" s="1">
        <v>0.12916666666666668</v>
      </c>
      <c r="D1058" s="3">
        <f t="shared" si="129"/>
        <v>41140.129166666666</v>
      </c>
      <c r="E1058">
        <v>14.98</v>
      </c>
      <c r="F1058" t="s">
        <v>9</v>
      </c>
      <c r="G1058">
        <f t="shared" si="127"/>
        <v>14.98</v>
      </c>
      <c r="H1058" s="5">
        <f t="shared" si="128"/>
        <v>41140.129166666666</v>
      </c>
      <c r="I1058">
        <f t="shared" si="130"/>
        <v>-5</v>
      </c>
      <c r="J1058" t="str">
        <f t="shared" si="131"/>
        <v>nc</v>
      </c>
      <c r="K1058" t="s">
        <v>25</v>
      </c>
      <c r="L1058">
        <f>1</f>
        <v>1</v>
      </c>
      <c r="M1058" t="s">
        <v>26</v>
      </c>
      <c r="N1058" t="str">
        <f t="shared" si="132"/>
        <v>((select min("ResultID") from "ODM2Core"."Results"),14.98,'08/19/2012 03:06:00',-5,'nc','"provisional"',1,(select "UnitsID" from "ODM2Core"."Units" where "UnitsTypeCV" = 'time' and "UnitsName"='second')),</v>
      </c>
    </row>
    <row r="1059" spans="1:14">
      <c r="A1059" t="s">
        <v>19</v>
      </c>
      <c r="B1059" s="2">
        <f t="shared" si="126"/>
        <v>41140</v>
      </c>
      <c r="C1059" s="1">
        <v>0.12986111111111112</v>
      </c>
      <c r="D1059" s="3">
        <f t="shared" si="129"/>
        <v>41140.129861111112</v>
      </c>
      <c r="E1059">
        <v>14.98</v>
      </c>
      <c r="F1059" t="s">
        <v>9</v>
      </c>
      <c r="G1059">
        <f t="shared" si="127"/>
        <v>14.98</v>
      </c>
      <c r="H1059" s="5">
        <f t="shared" si="128"/>
        <v>41140.129861111112</v>
      </c>
      <c r="I1059">
        <f t="shared" si="130"/>
        <v>-5</v>
      </c>
      <c r="J1059" t="str">
        <f t="shared" si="131"/>
        <v>nc</v>
      </c>
      <c r="K1059" t="s">
        <v>25</v>
      </c>
      <c r="L1059">
        <f>1</f>
        <v>1</v>
      </c>
      <c r="M1059" t="s">
        <v>26</v>
      </c>
      <c r="N1059" t="str">
        <f t="shared" si="132"/>
        <v>((select min("ResultID") from "ODM2Core"."Results"),14.98,'08/19/2012 03:07:00',-5,'nc','"provisional"',1,(select "UnitsID" from "ODM2Core"."Units" where "UnitsTypeCV" = 'time' and "UnitsName"='second')),</v>
      </c>
    </row>
    <row r="1060" spans="1:14">
      <c r="A1060" t="s">
        <v>19</v>
      </c>
      <c r="B1060" s="2">
        <f t="shared" si="126"/>
        <v>41140</v>
      </c>
      <c r="C1060" s="1">
        <v>0.13055555555555556</v>
      </c>
      <c r="D1060" s="3">
        <f t="shared" si="129"/>
        <v>41140.130555555559</v>
      </c>
      <c r="E1060">
        <v>14.98</v>
      </c>
      <c r="F1060" t="s">
        <v>9</v>
      </c>
      <c r="G1060">
        <f t="shared" si="127"/>
        <v>14.98</v>
      </c>
      <c r="H1060" s="5">
        <f t="shared" si="128"/>
        <v>41140.130555555559</v>
      </c>
      <c r="I1060">
        <f t="shared" si="130"/>
        <v>-5</v>
      </c>
      <c r="J1060" t="str">
        <f t="shared" si="131"/>
        <v>nc</v>
      </c>
      <c r="K1060" t="s">
        <v>25</v>
      </c>
      <c r="L1060">
        <f>1</f>
        <v>1</v>
      </c>
      <c r="M1060" t="s">
        <v>26</v>
      </c>
      <c r="N1060" t="str">
        <f t="shared" si="132"/>
        <v>((select min("ResultID") from "ODM2Core"."Results"),14.98,'08/19/2012 03:08:00',-5,'nc','"provisional"',1,(select "UnitsID" from "ODM2Core"."Units" where "UnitsTypeCV" = 'time' and "UnitsName"='second')),</v>
      </c>
    </row>
    <row r="1061" spans="1:14">
      <c r="A1061" t="s">
        <v>19</v>
      </c>
      <c r="B1061" s="2">
        <f t="shared" si="126"/>
        <v>41140</v>
      </c>
      <c r="C1061" s="1">
        <v>0.13125000000000001</v>
      </c>
      <c r="D1061" s="3">
        <f t="shared" si="129"/>
        <v>41140.131249999999</v>
      </c>
      <c r="E1061">
        <v>14.98</v>
      </c>
      <c r="F1061" t="s">
        <v>9</v>
      </c>
      <c r="G1061">
        <f t="shared" si="127"/>
        <v>14.98</v>
      </c>
      <c r="H1061" s="5">
        <f t="shared" si="128"/>
        <v>41140.131249999999</v>
      </c>
      <c r="I1061">
        <f t="shared" si="130"/>
        <v>-5</v>
      </c>
      <c r="J1061" t="str">
        <f t="shared" si="131"/>
        <v>nc</v>
      </c>
      <c r="K1061" t="s">
        <v>25</v>
      </c>
      <c r="L1061">
        <f>1</f>
        <v>1</v>
      </c>
      <c r="M1061" t="s">
        <v>26</v>
      </c>
      <c r="N1061" t="str">
        <f t="shared" si="132"/>
        <v>((select min("ResultID") from "ODM2Core"."Results"),14.98,'08/19/2012 03:09:00',-5,'nc','"provisional"',1,(select "UnitsID" from "ODM2Core"."Units" where "UnitsTypeCV" = 'time' and "UnitsName"='second')),</v>
      </c>
    </row>
    <row r="1062" spans="1:14">
      <c r="A1062" t="s">
        <v>19</v>
      </c>
      <c r="B1062" s="2">
        <f t="shared" si="126"/>
        <v>41140</v>
      </c>
      <c r="C1062" s="1">
        <v>0.13194444444444445</v>
      </c>
      <c r="D1062" s="3">
        <f t="shared" si="129"/>
        <v>41140.131944444445</v>
      </c>
      <c r="E1062">
        <v>14.98</v>
      </c>
      <c r="F1062" t="s">
        <v>9</v>
      </c>
      <c r="G1062">
        <f t="shared" si="127"/>
        <v>14.98</v>
      </c>
      <c r="H1062" s="5">
        <f t="shared" si="128"/>
        <v>41140.131944444445</v>
      </c>
      <c r="I1062">
        <f t="shared" si="130"/>
        <v>-5</v>
      </c>
      <c r="J1062" t="str">
        <f t="shared" si="131"/>
        <v>nc</v>
      </c>
      <c r="K1062" t="s">
        <v>25</v>
      </c>
      <c r="L1062">
        <f>1</f>
        <v>1</v>
      </c>
      <c r="M1062" t="s">
        <v>26</v>
      </c>
      <c r="N1062" t="str">
        <f t="shared" si="132"/>
        <v>((select min("ResultID") from "ODM2Core"."Results"),14.98,'08/19/2012 03:10:00',-5,'nc','"provisional"',1,(select "UnitsID" from "ODM2Core"."Units" where "UnitsTypeCV" = 'time' and "UnitsName"='second')),</v>
      </c>
    </row>
    <row r="1063" spans="1:14">
      <c r="A1063" t="s">
        <v>19</v>
      </c>
      <c r="B1063" s="2">
        <f t="shared" si="126"/>
        <v>41140</v>
      </c>
      <c r="C1063" s="1">
        <v>0.13263888888888889</v>
      </c>
      <c r="D1063" s="3">
        <f t="shared" si="129"/>
        <v>41140.132638888892</v>
      </c>
      <c r="E1063">
        <v>14.98</v>
      </c>
      <c r="F1063" t="s">
        <v>9</v>
      </c>
      <c r="G1063">
        <f t="shared" si="127"/>
        <v>14.98</v>
      </c>
      <c r="H1063" s="5">
        <f t="shared" si="128"/>
        <v>41140.132638888892</v>
      </c>
      <c r="I1063">
        <f t="shared" si="130"/>
        <v>-5</v>
      </c>
      <c r="J1063" t="str">
        <f t="shared" si="131"/>
        <v>nc</v>
      </c>
      <c r="K1063" t="s">
        <v>25</v>
      </c>
      <c r="L1063">
        <f>1</f>
        <v>1</v>
      </c>
      <c r="M1063" t="s">
        <v>26</v>
      </c>
      <c r="N1063" t="str">
        <f t="shared" si="132"/>
        <v>((select min("ResultID") from "ODM2Core"."Results"),14.98,'08/19/2012 03:11:00',-5,'nc','"provisional"',1,(select "UnitsID" from "ODM2Core"."Units" where "UnitsTypeCV" = 'time' and "UnitsName"='second')),</v>
      </c>
    </row>
    <row r="1064" spans="1:14">
      <c r="A1064" t="s">
        <v>19</v>
      </c>
      <c r="B1064" s="2">
        <f t="shared" si="126"/>
        <v>41140</v>
      </c>
      <c r="C1064" s="1">
        <v>0.13333333333333333</v>
      </c>
      <c r="D1064" s="3">
        <f t="shared" si="129"/>
        <v>41140.133333333331</v>
      </c>
      <c r="E1064">
        <v>14.98</v>
      </c>
      <c r="F1064" t="s">
        <v>9</v>
      </c>
      <c r="G1064">
        <f t="shared" si="127"/>
        <v>14.98</v>
      </c>
      <c r="H1064" s="5">
        <f t="shared" si="128"/>
        <v>41140.133333333331</v>
      </c>
      <c r="I1064">
        <f t="shared" si="130"/>
        <v>-5</v>
      </c>
      <c r="J1064" t="str">
        <f t="shared" si="131"/>
        <v>nc</v>
      </c>
      <c r="K1064" t="s">
        <v>25</v>
      </c>
      <c r="L1064">
        <f>1</f>
        <v>1</v>
      </c>
      <c r="M1064" t="s">
        <v>26</v>
      </c>
      <c r="N1064" t="str">
        <f t="shared" si="132"/>
        <v>((select min("ResultID") from "ODM2Core"."Results"),14.98,'08/19/2012 03:12:00',-5,'nc','"provisional"',1,(select "UnitsID" from "ODM2Core"."Units" where "UnitsTypeCV" = 'time' and "UnitsName"='second')),</v>
      </c>
    </row>
    <row r="1065" spans="1:14">
      <c r="A1065" t="s">
        <v>19</v>
      </c>
      <c r="B1065" s="2">
        <f t="shared" ref="B1065:B1128" si="133">DATE(2012,8,19)</f>
        <v>41140</v>
      </c>
      <c r="C1065" s="1">
        <v>0.13402777777777777</v>
      </c>
      <c r="D1065" s="3">
        <f t="shared" si="129"/>
        <v>41140.134027777778</v>
      </c>
      <c r="E1065">
        <v>14.98</v>
      </c>
      <c r="F1065" t="s">
        <v>9</v>
      </c>
      <c r="G1065">
        <f t="shared" ref="G1065:G1128" si="134">E1065</f>
        <v>14.98</v>
      </c>
      <c r="H1065" s="5">
        <f t="shared" ref="H1065:H1128" si="135">D1065</f>
        <v>41140.134027777778</v>
      </c>
      <c r="I1065">
        <f t="shared" si="130"/>
        <v>-5</v>
      </c>
      <c r="J1065" t="str">
        <f t="shared" si="131"/>
        <v>nc</v>
      </c>
      <c r="K1065" t="s">
        <v>25</v>
      </c>
      <c r="L1065">
        <f>1</f>
        <v>1</v>
      </c>
      <c r="M1065" t="s">
        <v>26</v>
      </c>
      <c r="N1065" t="str">
        <f t="shared" si="132"/>
        <v>((select min("ResultID") from "ODM2Core"."Results"),14.98,'08/19/2012 03:13:00',-5,'nc','"provisional"',1,(select "UnitsID" from "ODM2Core"."Units" where "UnitsTypeCV" = 'time' and "UnitsName"='second')),</v>
      </c>
    </row>
    <row r="1066" spans="1:14">
      <c r="A1066" t="s">
        <v>19</v>
      </c>
      <c r="B1066" s="2">
        <f t="shared" si="133"/>
        <v>41140</v>
      </c>
      <c r="C1066" s="1">
        <v>0.13472222222222222</v>
      </c>
      <c r="D1066" s="3">
        <f t="shared" si="129"/>
        <v>41140.134722222225</v>
      </c>
      <c r="E1066">
        <v>14.98</v>
      </c>
      <c r="F1066" t="s">
        <v>9</v>
      </c>
      <c r="G1066">
        <f t="shared" si="134"/>
        <v>14.98</v>
      </c>
      <c r="H1066" s="5">
        <f t="shared" si="135"/>
        <v>41140.134722222225</v>
      </c>
      <c r="I1066">
        <f t="shared" si="130"/>
        <v>-5</v>
      </c>
      <c r="J1066" t="str">
        <f t="shared" si="131"/>
        <v>nc</v>
      </c>
      <c r="K1066" t="s">
        <v>25</v>
      </c>
      <c r="L1066">
        <f>1</f>
        <v>1</v>
      </c>
      <c r="M1066" t="s">
        <v>26</v>
      </c>
      <c r="N1066" t="str">
        <f t="shared" si="132"/>
        <v>((select min("ResultID") from "ODM2Core"."Results"),14.98,'08/19/2012 03:14:00',-5,'nc','"provisional"',1,(select "UnitsID" from "ODM2Core"."Units" where "UnitsTypeCV" = 'time' and "UnitsName"='second')),</v>
      </c>
    </row>
    <row r="1067" spans="1:14">
      <c r="A1067" t="s">
        <v>19</v>
      </c>
      <c r="B1067" s="2">
        <f t="shared" si="133"/>
        <v>41140</v>
      </c>
      <c r="C1067" s="1">
        <v>0.13541666666666666</v>
      </c>
      <c r="D1067" s="3">
        <f t="shared" si="129"/>
        <v>41140.135416666664</v>
      </c>
      <c r="E1067">
        <v>14.98</v>
      </c>
      <c r="F1067" t="s">
        <v>9</v>
      </c>
      <c r="G1067">
        <f t="shared" si="134"/>
        <v>14.98</v>
      </c>
      <c r="H1067" s="5">
        <f t="shared" si="135"/>
        <v>41140.135416666664</v>
      </c>
      <c r="I1067">
        <f t="shared" si="130"/>
        <v>-5</v>
      </c>
      <c r="J1067" t="str">
        <f t="shared" si="131"/>
        <v>nc</v>
      </c>
      <c r="K1067" t="s">
        <v>25</v>
      </c>
      <c r="L1067">
        <f>1</f>
        <v>1</v>
      </c>
      <c r="M1067" t="s">
        <v>26</v>
      </c>
      <c r="N1067" t="str">
        <f t="shared" si="132"/>
        <v>((select min("ResultID") from "ODM2Core"."Results"),14.98,'08/19/2012 03:15:00',-5,'nc','"provisional"',1,(select "UnitsID" from "ODM2Core"."Units" where "UnitsTypeCV" = 'time' and "UnitsName"='second')),</v>
      </c>
    </row>
    <row r="1068" spans="1:14">
      <c r="A1068" t="s">
        <v>19</v>
      </c>
      <c r="B1068" s="2">
        <f t="shared" si="133"/>
        <v>41140</v>
      </c>
      <c r="C1068" s="1">
        <v>0.1361111111111111</v>
      </c>
      <c r="D1068" s="3">
        <f t="shared" si="129"/>
        <v>41140.136111111111</v>
      </c>
      <c r="E1068">
        <v>14.98</v>
      </c>
      <c r="F1068" t="s">
        <v>9</v>
      </c>
      <c r="G1068">
        <f t="shared" si="134"/>
        <v>14.98</v>
      </c>
      <c r="H1068" s="5">
        <f t="shared" si="135"/>
        <v>41140.136111111111</v>
      </c>
      <c r="I1068">
        <f t="shared" si="130"/>
        <v>-5</v>
      </c>
      <c r="J1068" t="str">
        <f t="shared" si="131"/>
        <v>nc</v>
      </c>
      <c r="K1068" t="s">
        <v>25</v>
      </c>
      <c r="L1068">
        <f>1</f>
        <v>1</v>
      </c>
      <c r="M1068" t="s">
        <v>26</v>
      </c>
      <c r="N1068" t="str">
        <f t="shared" si="132"/>
        <v>((select min("ResultID") from "ODM2Core"."Results"),14.98,'08/19/2012 03:16:00',-5,'nc','"provisional"',1,(select "UnitsID" from "ODM2Core"."Units" where "UnitsTypeCV" = 'time' and "UnitsName"='second')),</v>
      </c>
    </row>
    <row r="1069" spans="1:14">
      <c r="A1069" t="s">
        <v>19</v>
      </c>
      <c r="B1069" s="2">
        <f t="shared" si="133"/>
        <v>41140</v>
      </c>
      <c r="C1069" s="1">
        <v>0.13680555555555554</v>
      </c>
      <c r="D1069" s="3">
        <f t="shared" si="129"/>
        <v>41140.136805555558</v>
      </c>
      <c r="E1069">
        <v>14.98</v>
      </c>
      <c r="F1069" t="s">
        <v>9</v>
      </c>
      <c r="G1069">
        <f t="shared" si="134"/>
        <v>14.98</v>
      </c>
      <c r="H1069" s="5">
        <f t="shared" si="135"/>
        <v>41140.136805555558</v>
      </c>
      <c r="I1069">
        <f t="shared" si="130"/>
        <v>-5</v>
      </c>
      <c r="J1069" t="str">
        <f t="shared" si="131"/>
        <v>nc</v>
      </c>
      <c r="K1069" t="s">
        <v>25</v>
      </c>
      <c r="L1069">
        <f>1</f>
        <v>1</v>
      </c>
      <c r="M1069" t="s">
        <v>26</v>
      </c>
      <c r="N1069" t="str">
        <f t="shared" si="132"/>
        <v>((select min("ResultID") from "ODM2Core"."Results"),14.98,'08/19/2012 03:17:00',-5,'nc','"provisional"',1,(select "UnitsID" from "ODM2Core"."Units" where "UnitsTypeCV" = 'time' and "UnitsName"='second')),</v>
      </c>
    </row>
    <row r="1070" spans="1:14">
      <c r="A1070" t="s">
        <v>19</v>
      </c>
      <c r="B1070" s="2">
        <f t="shared" si="133"/>
        <v>41140</v>
      </c>
      <c r="C1070" s="1">
        <v>0.13749999999999998</v>
      </c>
      <c r="D1070" s="3">
        <f t="shared" si="129"/>
        <v>41140.137499999997</v>
      </c>
      <c r="E1070">
        <v>14.98</v>
      </c>
      <c r="F1070" t="s">
        <v>9</v>
      </c>
      <c r="G1070">
        <f t="shared" si="134"/>
        <v>14.98</v>
      </c>
      <c r="H1070" s="5">
        <f t="shared" si="135"/>
        <v>41140.137499999997</v>
      </c>
      <c r="I1070">
        <f t="shared" si="130"/>
        <v>-5</v>
      </c>
      <c r="J1070" t="str">
        <f t="shared" si="131"/>
        <v>nc</v>
      </c>
      <c r="K1070" t="s">
        <v>25</v>
      </c>
      <c r="L1070">
        <f>1</f>
        <v>1</v>
      </c>
      <c r="M1070" t="s">
        <v>26</v>
      </c>
      <c r="N1070" t="str">
        <f t="shared" si="132"/>
        <v>((select min("ResultID") from "ODM2Core"."Results"),14.98,'08/19/2012 03:18:00',-5,'nc','"provisional"',1,(select "UnitsID" from "ODM2Core"."Units" where "UnitsTypeCV" = 'time' and "UnitsName"='second')),</v>
      </c>
    </row>
    <row r="1071" spans="1:14">
      <c r="A1071" t="s">
        <v>19</v>
      </c>
      <c r="B1071" s="2">
        <f t="shared" si="133"/>
        <v>41140</v>
      </c>
      <c r="C1071" s="1">
        <v>0.13819444444444443</v>
      </c>
      <c r="D1071" s="3">
        <f t="shared" si="129"/>
        <v>41140.138194444444</v>
      </c>
      <c r="E1071">
        <v>14.98</v>
      </c>
      <c r="F1071" t="s">
        <v>9</v>
      </c>
      <c r="G1071">
        <f t="shared" si="134"/>
        <v>14.98</v>
      </c>
      <c r="H1071" s="5">
        <f t="shared" si="135"/>
        <v>41140.138194444444</v>
      </c>
      <c r="I1071">
        <f t="shared" si="130"/>
        <v>-5</v>
      </c>
      <c r="J1071" t="str">
        <f t="shared" si="131"/>
        <v>nc</v>
      </c>
      <c r="K1071" t="s">
        <v>25</v>
      </c>
      <c r="L1071">
        <f>1</f>
        <v>1</v>
      </c>
      <c r="M1071" t="s">
        <v>26</v>
      </c>
      <c r="N1071" t="str">
        <f t="shared" si="132"/>
        <v>((select min("ResultID") from "ODM2Core"."Results"),14.98,'08/19/2012 03:19:00',-5,'nc','"provisional"',1,(select "UnitsID" from "ODM2Core"."Units" where "UnitsTypeCV" = 'time' and "UnitsName"='second')),</v>
      </c>
    </row>
    <row r="1072" spans="1:14">
      <c r="A1072" t="s">
        <v>19</v>
      </c>
      <c r="B1072" s="2">
        <f t="shared" si="133"/>
        <v>41140</v>
      </c>
      <c r="C1072" s="1">
        <v>0.1388888888888889</v>
      </c>
      <c r="D1072" s="3">
        <f t="shared" si="129"/>
        <v>41140.138888888891</v>
      </c>
      <c r="E1072">
        <v>14.98</v>
      </c>
      <c r="F1072" t="s">
        <v>9</v>
      </c>
      <c r="G1072">
        <f t="shared" si="134"/>
        <v>14.98</v>
      </c>
      <c r="H1072" s="5">
        <f t="shared" si="135"/>
        <v>41140.138888888891</v>
      </c>
      <c r="I1072">
        <f t="shared" si="130"/>
        <v>-5</v>
      </c>
      <c r="J1072" t="str">
        <f t="shared" si="131"/>
        <v>nc</v>
      </c>
      <c r="K1072" t="s">
        <v>25</v>
      </c>
      <c r="L1072">
        <f>1</f>
        <v>1</v>
      </c>
      <c r="M1072" t="s">
        <v>26</v>
      </c>
      <c r="N1072" t="str">
        <f t="shared" si="132"/>
        <v>((select min("ResultID") from "ODM2Core"."Results"),14.98,'08/19/2012 03:20:00',-5,'nc','"provisional"',1,(select "UnitsID" from "ODM2Core"."Units" where "UnitsTypeCV" = 'time' and "UnitsName"='second')),</v>
      </c>
    </row>
    <row r="1073" spans="1:14">
      <c r="A1073" t="s">
        <v>19</v>
      </c>
      <c r="B1073" s="2">
        <f t="shared" si="133"/>
        <v>41140</v>
      </c>
      <c r="C1073" s="1">
        <v>0.13958333333333334</v>
      </c>
      <c r="D1073" s="3">
        <f t="shared" si="129"/>
        <v>41140.13958333333</v>
      </c>
      <c r="E1073">
        <v>14.98</v>
      </c>
      <c r="F1073" t="s">
        <v>9</v>
      </c>
      <c r="G1073">
        <f t="shared" si="134"/>
        <v>14.98</v>
      </c>
      <c r="H1073" s="5">
        <f t="shared" si="135"/>
        <v>41140.13958333333</v>
      </c>
      <c r="I1073">
        <f t="shared" si="130"/>
        <v>-5</v>
      </c>
      <c r="J1073" t="str">
        <f t="shared" si="131"/>
        <v>nc</v>
      </c>
      <c r="K1073" t="s">
        <v>25</v>
      </c>
      <c r="L1073">
        <f>1</f>
        <v>1</v>
      </c>
      <c r="M1073" t="s">
        <v>26</v>
      </c>
      <c r="N1073" t="str">
        <f t="shared" si="132"/>
        <v>((select min("ResultID") from "ODM2Core"."Results"),14.98,'08/19/2012 03:21:00',-5,'nc','"provisional"',1,(select "UnitsID" from "ODM2Core"."Units" where "UnitsTypeCV" = 'time' and "UnitsName"='second')),</v>
      </c>
    </row>
    <row r="1074" spans="1:14">
      <c r="A1074" t="s">
        <v>19</v>
      </c>
      <c r="B1074" s="2">
        <f t="shared" si="133"/>
        <v>41140</v>
      </c>
      <c r="C1074" s="1">
        <v>0.14027777777777778</v>
      </c>
      <c r="D1074" s="3">
        <f t="shared" si="129"/>
        <v>41140.140277777777</v>
      </c>
      <c r="E1074">
        <v>14.98</v>
      </c>
      <c r="F1074" t="s">
        <v>9</v>
      </c>
      <c r="G1074">
        <f t="shared" si="134"/>
        <v>14.98</v>
      </c>
      <c r="H1074" s="5">
        <f t="shared" si="135"/>
        <v>41140.140277777777</v>
      </c>
      <c r="I1074">
        <f t="shared" si="130"/>
        <v>-5</v>
      </c>
      <c r="J1074" t="str">
        <f t="shared" si="131"/>
        <v>nc</v>
      </c>
      <c r="K1074" t="s">
        <v>25</v>
      </c>
      <c r="L1074">
        <f>1</f>
        <v>1</v>
      </c>
      <c r="M1074" t="s">
        <v>26</v>
      </c>
      <c r="N1074" t="str">
        <f t="shared" si="132"/>
        <v>((select min("ResultID") from "ODM2Core"."Results"),14.98,'08/19/2012 03:22:00',-5,'nc','"provisional"',1,(select "UnitsID" from "ODM2Core"."Units" where "UnitsTypeCV" = 'time' and "UnitsName"='second')),</v>
      </c>
    </row>
    <row r="1075" spans="1:14">
      <c r="A1075" t="s">
        <v>19</v>
      </c>
      <c r="B1075" s="2">
        <f t="shared" si="133"/>
        <v>41140</v>
      </c>
      <c r="C1075" s="1">
        <v>0.14097222222222222</v>
      </c>
      <c r="D1075" s="3">
        <f t="shared" si="129"/>
        <v>41140.140972222223</v>
      </c>
      <c r="E1075">
        <v>14.98</v>
      </c>
      <c r="F1075" t="s">
        <v>9</v>
      </c>
      <c r="G1075">
        <f t="shared" si="134"/>
        <v>14.98</v>
      </c>
      <c r="H1075" s="5">
        <f t="shared" si="135"/>
        <v>41140.140972222223</v>
      </c>
      <c r="I1075">
        <f t="shared" si="130"/>
        <v>-5</v>
      </c>
      <c r="J1075" t="str">
        <f t="shared" si="131"/>
        <v>nc</v>
      </c>
      <c r="K1075" t="s">
        <v>25</v>
      </c>
      <c r="L1075">
        <f>1</f>
        <v>1</v>
      </c>
      <c r="M1075" t="s">
        <v>26</v>
      </c>
      <c r="N1075" t="str">
        <f t="shared" si="132"/>
        <v>((select min("ResultID") from "ODM2Core"."Results"),14.98,'08/19/2012 03:23:00',-5,'nc','"provisional"',1,(select "UnitsID" from "ODM2Core"."Units" where "UnitsTypeCV" = 'time' and "UnitsName"='second')),</v>
      </c>
    </row>
    <row r="1076" spans="1:14">
      <c r="A1076" t="s">
        <v>19</v>
      </c>
      <c r="B1076" s="2">
        <f t="shared" si="133"/>
        <v>41140</v>
      </c>
      <c r="C1076" s="1">
        <v>0.14166666666666666</v>
      </c>
      <c r="D1076" s="3">
        <f t="shared" si="129"/>
        <v>41140.14166666667</v>
      </c>
      <c r="E1076">
        <v>14.98</v>
      </c>
      <c r="F1076" t="s">
        <v>9</v>
      </c>
      <c r="G1076">
        <f t="shared" si="134"/>
        <v>14.98</v>
      </c>
      <c r="H1076" s="5">
        <f t="shared" si="135"/>
        <v>41140.14166666667</v>
      </c>
      <c r="I1076">
        <f t="shared" si="130"/>
        <v>-5</v>
      </c>
      <c r="J1076" t="str">
        <f t="shared" si="131"/>
        <v>nc</v>
      </c>
      <c r="K1076" t="s">
        <v>25</v>
      </c>
      <c r="L1076">
        <f>1</f>
        <v>1</v>
      </c>
      <c r="M1076" t="s">
        <v>26</v>
      </c>
      <c r="N1076" t="str">
        <f t="shared" si="132"/>
        <v>((select min("ResultID") from "ODM2Core"."Results"),14.98,'08/19/2012 03:24:00',-5,'nc','"provisional"',1,(select "UnitsID" from "ODM2Core"."Units" where "UnitsTypeCV" = 'time' and "UnitsName"='second')),</v>
      </c>
    </row>
    <row r="1077" spans="1:14">
      <c r="A1077" t="s">
        <v>19</v>
      </c>
      <c r="B1077" s="2">
        <f t="shared" si="133"/>
        <v>41140</v>
      </c>
      <c r="C1077" s="1">
        <v>0.1423611111111111</v>
      </c>
      <c r="D1077" s="3">
        <f t="shared" si="129"/>
        <v>41140.142361111109</v>
      </c>
      <c r="E1077">
        <v>14.98</v>
      </c>
      <c r="F1077" t="s">
        <v>9</v>
      </c>
      <c r="G1077">
        <f t="shared" si="134"/>
        <v>14.98</v>
      </c>
      <c r="H1077" s="5">
        <f t="shared" si="135"/>
        <v>41140.142361111109</v>
      </c>
      <c r="I1077">
        <f t="shared" si="130"/>
        <v>-5</v>
      </c>
      <c r="J1077" t="str">
        <f t="shared" si="131"/>
        <v>nc</v>
      </c>
      <c r="K1077" t="s">
        <v>25</v>
      </c>
      <c r="L1077">
        <f>1</f>
        <v>1</v>
      </c>
      <c r="M1077" t="s">
        <v>26</v>
      </c>
      <c r="N1077" t="str">
        <f t="shared" si="132"/>
        <v>((select min("ResultID") from "ODM2Core"."Results"),14.98,'08/19/2012 03:25:00',-5,'nc','"provisional"',1,(select "UnitsID" from "ODM2Core"."Units" where "UnitsTypeCV" = 'time' and "UnitsName"='second')),</v>
      </c>
    </row>
    <row r="1078" spans="1:14">
      <c r="A1078" t="s">
        <v>19</v>
      </c>
      <c r="B1078" s="2">
        <f t="shared" si="133"/>
        <v>41140</v>
      </c>
      <c r="C1078" s="1">
        <v>0.14305555555555557</v>
      </c>
      <c r="D1078" s="3">
        <f t="shared" si="129"/>
        <v>41140.143055555556</v>
      </c>
      <c r="E1078">
        <v>14.98</v>
      </c>
      <c r="F1078" t="s">
        <v>9</v>
      </c>
      <c r="G1078">
        <f t="shared" si="134"/>
        <v>14.98</v>
      </c>
      <c r="H1078" s="5">
        <f t="shared" si="135"/>
        <v>41140.143055555556</v>
      </c>
      <c r="I1078">
        <f t="shared" si="130"/>
        <v>-5</v>
      </c>
      <c r="J1078" t="str">
        <f t="shared" si="131"/>
        <v>nc</v>
      </c>
      <c r="K1078" t="s">
        <v>25</v>
      </c>
      <c r="L1078">
        <f>1</f>
        <v>1</v>
      </c>
      <c r="M1078" t="s">
        <v>26</v>
      </c>
      <c r="N1078" t="str">
        <f t="shared" si="132"/>
        <v>((select min("ResultID") from "ODM2Core"."Results"),14.98,'08/19/2012 03:26:00',-5,'nc','"provisional"',1,(select "UnitsID" from "ODM2Core"."Units" where "UnitsTypeCV" = 'time' and "UnitsName"='second')),</v>
      </c>
    </row>
    <row r="1079" spans="1:14">
      <c r="A1079" t="s">
        <v>19</v>
      </c>
      <c r="B1079" s="2">
        <f t="shared" si="133"/>
        <v>41140</v>
      </c>
      <c r="C1079" s="1">
        <v>0.14375000000000002</v>
      </c>
      <c r="D1079" s="3">
        <f t="shared" si="129"/>
        <v>41140.143750000003</v>
      </c>
      <c r="E1079">
        <v>14.98</v>
      </c>
      <c r="F1079" t="s">
        <v>9</v>
      </c>
      <c r="G1079">
        <f t="shared" si="134"/>
        <v>14.98</v>
      </c>
      <c r="H1079" s="5">
        <f t="shared" si="135"/>
        <v>41140.143750000003</v>
      </c>
      <c r="I1079">
        <f t="shared" si="130"/>
        <v>-5</v>
      </c>
      <c r="J1079" t="str">
        <f t="shared" si="131"/>
        <v>nc</v>
      </c>
      <c r="K1079" t="s">
        <v>25</v>
      </c>
      <c r="L1079">
        <f>1</f>
        <v>1</v>
      </c>
      <c r="M1079" t="s">
        <v>26</v>
      </c>
      <c r="N1079" t="str">
        <f t="shared" si="132"/>
        <v>((select min("ResultID") from "ODM2Core"."Results"),14.98,'08/19/2012 03:27:00',-5,'nc','"provisional"',1,(select "UnitsID" from "ODM2Core"."Units" where "UnitsTypeCV" = 'time' and "UnitsName"='second')),</v>
      </c>
    </row>
    <row r="1080" spans="1:14">
      <c r="A1080" t="s">
        <v>19</v>
      </c>
      <c r="B1080" s="2">
        <f t="shared" si="133"/>
        <v>41140</v>
      </c>
      <c r="C1080" s="1">
        <v>0.14444444444444446</v>
      </c>
      <c r="D1080" s="3">
        <f t="shared" si="129"/>
        <v>41140.144444444442</v>
      </c>
      <c r="E1080">
        <v>14.98</v>
      </c>
      <c r="F1080" t="s">
        <v>9</v>
      </c>
      <c r="G1080">
        <f t="shared" si="134"/>
        <v>14.98</v>
      </c>
      <c r="H1080" s="5">
        <f t="shared" si="135"/>
        <v>41140.144444444442</v>
      </c>
      <c r="I1080">
        <f t="shared" si="130"/>
        <v>-5</v>
      </c>
      <c r="J1080" t="str">
        <f t="shared" si="131"/>
        <v>nc</v>
      </c>
      <c r="K1080" t="s">
        <v>25</v>
      </c>
      <c r="L1080">
        <f>1</f>
        <v>1</v>
      </c>
      <c r="M1080" t="s">
        <v>26</v>
      </c>
      <c r="N1080" t="str">
        <f t="shared" si="132"/>
        <v>((select min("ResultID") from "ODM2Core"."Results"),14.98,'08/19/2012 03:28:00',-5,'nc','"provisional"',1,(select "UnitsID" from "ODM2Core"."Units" where "UnitsTypeCV" = 'time' and "UnitsName"='second')),</v>
      </c>
    </row>
    <row r="1081" spans="1:14">
      <c r="A1081" t="s">
        <v>19</v>
      </c>
      <c r="B1081" s="2">
        <f t="shared" si="133"/>
        <v>41140</v>
      </c>
      <c r="C1081" s="1">
        <v>0.1451388888888889</v>
      </c>
      <c r="D1081" s="3">
        <f t="shared" si="129"/>
        <v>41140.145138888889</v>
      </c>
      <c r="E1081">
        <v>14.98</v>
      </c>
      <c r="F1081" t="s">
        <v>9</v>
      </c>
      <c r="G1081">
        <f t="shared" si="134"/>
        <v>14.98</v>
      </c>
      <c r="H1081" s="5">
        <f t="shared" si="135"/>
        <v>41140.145138888889</v>
      </c>
      <c r="I1081">
        <f t="shared" si="130"/>
        <v>-5</v>
      </c>
      <c r="J1081" t="str">
        <f t="shared" si="131"/>
        <v>nc</v>
      </c>
      <c r="K1081" t="s">
        <v>25</v>
      </c>
      <c r="L1081">
        <f>1</f>
        <v>1</v>
      </c>
      <c r="M1081" t="s">
        <v>26</v>
      </c>
      <c r="N1081" t="str">
        <f t="shared" si="132"/>
        <v>((select min("ResultID") from "ODM2Core"."Results"),14.98,'08/19/2012 03:29:00',-5,'nc','"provisional"',1,(select "UnitsID" from "ODM2Core"."Units" where "UnitsTypeCV" = 'time' and "UnitsName"='second')),</v>
      </c>
    </row>
    <row r="1082" spans="1:14">
      <c r="A1082" t="s">
        <v>19</v>
      </c>
      <c r="B1082" s="2">
        <f t="shared" si="133"/>
        <v>41140</v>
      </c>
      <c r="C1082" s="1">
        <v>0.14583333333333334</v>
      </c>
      <c r="D1082" s="3">
        <f t="shared" si="129"/>
        <v>41140.145833333336</v>
      </c>
      <c r="E1082">
        <v>14.98</v>
      </c>
      <c r="F1082" t="s">
        <v>9</v>
      </c>
      <c r="G1082">
        <f t="shared" si="134"/>
        <v>14.98</v>
      </c>
      <c r="H1082" s="5">
        <f t="shared" si="135"/>
        <v>41140.145833333336</v>
      </c>
      <c r="I1082">
        <f t="shared" si="130"/>
        <v>-5</v>
      </c>
      <c r="J1082" t="str">
        <f t="shared" si="131"/>
        <v>nc</v>
      </c>
      <c r="K1082" t="s">
        <v>25</v>
      </c>
      <c r="L1082">
        <f>1</f>
        <v>1</v>
      </c>
      <c r="M1082" t="s">
        <v>26</v>
      </c>
      <c r="N1082" t="str">
        <f t="shared" si="132"/>
        <v>((select min("ResultID") from "ODM2Core"."Results"),14.98,'08/19/2012 03:30:00',-5,'nc','"provisional"',1,(select "UnitsID" from "ODM2Core"."Units" where "UnitsTypeCV" = 'time' and "UnitsName"='second')),</v>
      </c>
    </row>
    <row r="1083" spans="1:14">
      <c r="A1083" t="s">
        <v>19</v>
      </c>
      <c r="B1083" s="2">
        <f t="shared" si="133"/>
        <v>41140</v>
      </c>
      <c r="C1083" s="1">
        <v>0.14652777777777778</v>
      </c>
      <c r="D1083" s="3">
        <f t="shared" si="129"/>
        <v>41140.146527777775</v>
      </c>
      <c r="E1083">
        <v>14.98</v>
      </c>
      <c r="F1083" t="s">
        <v>9</v>
      </c>
      <c r="G1083">
        <f t="shared" si="134"/>
        <v>14.98</v>
      </c>
      <c r="H1083" s="5">
        <f t="shared" si="135"/>
        <v>41140.146527777775</v>
      </c>
      <c r="I1083">
        <f t="shared" si="130"/>
        <v>-5</v>
      </c>
      <c r="J1083" t="str">
        <f t="shared" si="131"/>
        <v>nc</v>
      </c>
      <c r="K1083" t="s">
        <v>25</v>
      </c>
      <c r="L1083">
        <f>1</f>
        <v>1</v>
      </c>
      <c r="M1083" t="s">
        <v>26</v>
      </c>
      <c r="N1083" t="str">
        <f t="shared" si="132"/>
        <v>((select min("ResultID") from "ODM2Core"."Results"),14.98,'08/19/2012 03:31:00',-5,'nc','"provisional"',1,(select "UnitsID" from "ODM2Core"."Units" where "UnitsTypeCV" = 'time' and "UnitsName"='second')),</v>
      </c>
    </row>
    <row r="1084" spans="1:14">
      <c r="A1084" t="s">
        <v>19</v>
      </c>
      <c r="B1084" s="2">
        <f t="shared" si="133"/>
        <v>41140</v>
      </c>
      <c r="C1084" s="1">
        <v>0.14722222222222223</v>
      </c>
      <c r="D1084" s="3">
        <f t="shared" si="129"/>
        <v>41140.147222222222</v>
      </c>
      <c r="E1084">
        <v>14.98</v>
      </c>
      <c r="F1084" t="s">
        <v>9</v>
      </c>
      <c r="G1084">
        <f t="shared" si="134"/>
        <v>14.98</v>
      </c>
      <c r="H1084" s="5">
        <f t="shared" si="135"/>
        <v>41140.147222222222</v>
      </c>
      <c r="I1084">
        <f t="shared" si="130"/>
        <v>-5</v>
      </c>
      <c r="J1084" t="str">
        <f t="shared" si="131"/>
        <v>nc</v>
      </c>
      <c r="K1084" t="s">
        <v>25</v>
      </c>
      <c r="L1084">
        <f>1</f>
        <v>1</v>
      </c>
      <c r="M1084" t="s">
        <v>26</v>
      </c>
      <c r="N1084" t="str">
        <f t="shared" si="132"/>
        <v>((select min("ResultID") from "ODM2Core"."Results"),14.98,'08/19/2012 03:32:00',-5,'nc','"provisional"',1,(select "UnitsID" from "ODM2Core"."Units" where "UnitsTypeCV" = 'time' and "UnitsName"='second')),</v>
      </c>
    </row>
    <row r="1085" spans="1:14">
      <c r="A1085" t="s">
        <v>19</v>
      </c>
      <c r="B1085" s="2">
        <f t="shared" si="133"/>
        <v>41140</v>
      </c>
      <c r="C1085" s="1">
        <v>0.14791666666666667</v>
      </c>
      <c r="D1085" s="3">
        <f t="shared" si="129"/>
        <v>41140.147916666669</v>
      </c>
      <c r="E1085">
        <v>14.98</v>
      </c>
      <c r="F1085" t="s">
        <v>9</v>
      </c>
      <c r="G1085">
        <f t="shared" si="134"/>
        <v>14.98</v>
      </c>
      <c r="H1085" s="5">
        <f t="shared" si="135"/>
        <v>41140.147916666669</v>
      </c>
      <c r="I1085">
        <f t="shared" si="130"/>
        <v>-5</v>
      </c>
      <c r="J1085" t="str">
        <f t="shared" si="131"/>
        <v>nc</v>
      </c>
      <c r="K1085" t="s">
        <v>25</v>
      </c>
      <c r="L1085">
        <f>1</f>
        <v>1</v>
      </c>
      <c r="M1085" t="s">
        <v>26</v>
      </c>
      <c r="N1085" t="str">
        <f t="shared" si="132"/>
        <v>((select min("ResultID") from "ODM2Core"."Results"),14.98,'08/19/2012 03:33:00',-5,'nc','"provisional"',1,(select "UnitsID" from "ODM2Core"."Units" where "UnitsTypeCV" = 'time' and "UnitsName"='second')),</v>
      </c>
    </row>
    <row r="1086" spans="1:14">
      <c r="A1086" t="s">
        <v>19</v>
      </c>
      <c r="B1086" s="2">
        <f t="shared" si="133"/>
        <v>41140</v>
      </c>
      <c r="C1086" s="1">
        <v>0.14861111111111111</v>
      </c>
      <c r="D1086" s="3">
        <f t="shared" si="129"/>
        <v>41140.148611111108</v>
      </c>
      <c r="E1086">
        <v>14.98</v>
      </c>
      <c r="F1086" t="s">
        <v>9</v>
      </c>
      <c r="G1086">
        <f t="shared" si="134"/>
        <v>14.98</v>
      </c>
      <c r="H1086" s="5">
        <f t="shared" si="135"/>
        <v>41140.148611111108</v>
      </c>
      <c r="I1086">
        <f t="shared" si="130"/>
        <v>-5</v>
      </c>
      <c r="J1086" t="str">
        <f t="shared" si="131"/>
        <v>nc</v>
      </c>
      <c r="K1086" t="s">
        <v>25</v>
      </c>
      <c r="L1086">
        <f>1</f>
        <v>1</v>
      </c>
      <c r="M1086" t="s">
        <v>26</v>
      </c>
      <c r="N1086" t="str">
        <f t="shared" si="132"/>
        <v>((select min("ResultID") from "ODM2Core"."Results"),14.98,'08/19/2012 03:34:00',-5,'nc','"provisional"',1,(select "UnitsID" from "ODM2Core"."Units" where "UnitsTypeCV" = 'time' and "UnitsName"='second')),</v>
      </c>
    </row>
    <row r="1087" spans="1:14">
      <c r="A1087" t="s">
        <v>19</v>
      </c>
      <c r="B1087" s="2">
        <f t="shared" si="133"/>
        <v>41140</v>
      </c>
      <c r="C1087" s="1">
        <v>0.14930555555555555</v>
      </c>
      <c r="D1087" s="3">
        <f t="shared" si="129"/>
        <v>41140.149305555555</v>
      </c>
      <c r="E1087">
        <v>14.98</v>
      </c>
      <c r="F1087" t="s">
        <v>9</v>
      </c>
      <c r="G1087">
        <f t="shared" si="134"/>
        <v>14.98</v>
      </c>
      <c r="H1087" s="5">
        <f t="shared" si="135"/>
        <v>41140.149305555555</v>
      </c>
      <c r="I1087">
        <f t="shared" si="130"/>
        <v>-5</v>
      </c>
      <c r="J1087" t="str">
        <f t="shared" si="131"/>
        <v>nc</v>
      </c>
      <c r="K1087" t="s">
        <v>25</v>
      </c>
      <c r="L1087">
        <f>1</f>
        <v>1</v>
      </c>
      <c r="M1087" t="s">
        <v>26</v>
      </c>
      <c r="N1087" t="str">
        <f t="shared" si="132"/>
        <v>((select min("ResultID") from "ODM2Core"."Results"),14.98,'08/19/2012 03:35:00',-5,'nc','"provisional"',1,(select "UnitsID" from "ODM2Core"."Units" where "UnitsTypeCV" = 'time' and "UnitsName"='second')),</v>
      </c>
    </row>
    <row r="1088" spans="1:14">
      <c r="A1088" t="s">
        <v>19</v>
      </c>
      <c r="B1088" s="2">
        <f t="shared" si="133"/>
        <v>41140</v>
      </c>
      <c r="C1088" s="1">
        <v>0.15</v>
      </c>
      <c r="D1088" s="3">
        <f t="shared" si="129"/>
        <v>41140.15</v>
      </c>
      <c r="E1088">
        <v>14.98</v>
      </c>
      <c r="F1088" t="s">
        <v>9</v>
      </c>
      <c r="G1088">
        <f t="shared" si="134"/>
        <v>14.98</v>
      </c>
      <c r="H1088" s="5">
        <f t="shared" si="135"/>
        <v>41140.15</v>
      </c>
      <c r="I1088">
        <f t="shared" si="130"/>
        <v>-5</v>
      </c>
      <c r="J1088" t="str">
        <f t="shared" si="131"/>
        <v>nc</v>
      </c>
      <c r="K1088" t="s">
        <v>25</v>
      </c>
      <c r="L1088">
        <f>1</f>
        <v>1</v>
      </c>
      <c r="M1088" t="s">
        <v>26</v>
      </c>
      <c r="N1088" t="str">
        <f t="shared" si="132"/>
        <v>((select min("ResultID") from "ODM2Core"."Results"),14.98,'08/19/2012 03:36:00',-5,'nc','"provisional"',1,(select "UnitsID" from "ODM2Core"."Units" where "UnitsTypeCV" = 'time' and "UnitsName"='second')),</v>
      </c>
    </row>
    <row r="1089" spans="1:14">
      <c r="A1089" t="s">
        <v>19</v>
      </c>
      <c r="B1089" s="2">
        <f t="shared" si="133"/>
        <v>41140</v>
      </c>
      <c r="C1089" s="1">
        <v>0.15069444444444444</v>
      </c>
      <c r="D1089" s="3">
        <f t="shared" si="129"/>
        <v>41140.150694444441</v>
      </c>
      <c r="E1089">
        <v>14.98</v>
      </c>
      <c r="F1089" t="s">
        <v>9</v>
      </c>
      <c r="G1089">
        <f t="shared" si="134"/>
        <v>14.98</v>
      </c>
      <c r="H1089" s="5">
        <f t="shared" si="135"/>
        <v>41140.150694444441</v>
      </c>
      <c r="I1089">
        <f t="shared" si="130"/>
        <v>-5</v>
      </c>
      <c r="J1089" t="str">
        <f t="shared" si="131"/>
        <v>nc</v>
      </c>
      <c r="K1089" t="s">
        <v>25</v>
      </c>
      <c r="L1089">
        <f>1</f>
        <v>1</v>
      </c>
      <c r="M1089" t="s">
        <v>26</v>
      </c>
      <c r="N1089" t="str">
        <f t="shared" si="132"/>
        <v>((select min("ResultID") from "ODM2Core"."Results"),14.98,'08/19/2012 03:37:00',-5,'nc','"provisional"',1,(select "UnitsID" from "ODM2Core"."Units" where "UnitsTypeCV" = 'time' and "UnitsName"='second')),</v>
      </c>
    </row>
    <row r="1090" spans="1:14">
      <c r="A1090" t="s">
        <v>19</v>
      </c>
      <c r="B1090" s="2">
        <f t="shared" si="133"/>
        <v>41140</v>
      </c>
      <c r="C1090" s="1">
        <v>0.15138888888888888</v>
      </c>
      <c r="D1090" s="3">
        <f t="shared" si="129"/>
        <v>41140.151388888888</v>
      </c>
      <c r="E1090">
        <v>14.98</v>
      </c>
      <c r="F1090" t="s">
        <v>9</v>
      </c>
      <c r="G1090">
        <f t="shared" si="134"/>
        <v>14.98</v>
      </c>
      <c r="H1090" s="5">
        <f t="shared" si="135"/>
        <v>41140.151388888888</v>
      </c>
      <c r="I1090">
        <f t="shared" si="130"/>
        <v>-5</v>
      </c>
      <c r="J1090" t="str">
        <f t="shared" si="131"/>
        <v>nc</v>
      </c>
      <c r="K1090" t="s">
        <v>25</v>
      </c>
      <c r="L1090">
        <f>1</f>
        <v>1</v>
      </c>
      <c r="M1090" t="s">
        <v>26</v>
      </c>
      <c r="N1090" t="str">
        <f t="shared" si="132"/>
        <v>((select min("ResultID") from "ODM2Core"."Results"),14.98,'08/19/2012 03:38:00',-5,'nc','"provisional"',1,(select "UnitsID" from "ODM2Core"."Units" where "UnitsTypeCV" = 'time' and "UnitsName"='second')),</v>
      </c>
    </row>
    <row r="1091" spans="1:14">
      <c r="A1091" t="s">
        <v>19</v>
      </c>
      <c r="B1091" s="2">
        <f t="shared" si="133"/>
        <v>41140</v>
      </c>
      <c r="C1091" s="1">
        <v>0.15208333333333332</v>
      </c>
      <c r="D1091" s="3">
        <f t="shared" si="129"/>
        <v>41140.152083333334</v>
      </c>
      <c r="E1091">
        <v>14.98</v>
      </c>
      <c r="F1091" t="s">
        <v>9</v>
      </c>
      <c r="G1091">
        <f t="shared" si="134"/>
        <v>14.98</v>
      </c>
      <c r="H1091" s="5">
        <f t="shared" si="135"/>
        <v>41140.152083333334</v>
      </c>
      <c r="I1091">
        <f t="shared" si="130"/>
        <v>-5</v>
      </c>
      <c r="J1091" t="str">
        <f t="shared" si="131"/>
        <v>nc</v>
      </c>
      <c r="K1091" t="s">
        <v>25</v>
      </c>
      <c r="L1091">
        <f>1</f>
        <v>1</v>
      </c>
      <c r="M1091" t="s">
        <v>26</v>
      </c>
      <c r="N1091" t="str">
        <f t="shared" si="132"/>
        <v>((select min("ResultID") from "ODM2Core"."Results"),14.98,'08/19/2012 03:39:00',-5,'nc','"provisional"',1,(select "UnitsID" from "ODM2Core"."Units" where "UnitsTypeCV" = 'time' and "UnitsName"='second')),</v>
      </c>
    </row>
    <row r="1092" spans="1:14">
      <c r="A1092" t="s">
        <v>19</v>
      </c>
      <c r="B1092" s="2">
        <f t="shared" si="133"/>
        <v>41140</v>
      </c>
      <c r="C1092" s="1">
        <v>0.15277777777777776</v>
      </c>
      <c r="D1092" s="3">
        <f t="shared" si="129"/>
        <v>41140.152777777781</v>
      </c>
      <c r="E1092">
        <v>14.98</v>
      </c>
      <c r="F1092" t="s">
        <v>9</v>
      </c>
      <c r="G1092">
        <f t="shared" si="134"/>
        <v>14.98</v>
      </c>
      <c r="H1092" s="5">
        <f t="shared" si="135"/>
        <v>41140.152777777781</v>
      </c>
      <c r="I1092">
        <f t="shared" si="130"/>
        <v>-5</v>
      </c>
      <c r="J1092" t="str">
        <f t="shared" si="131"/>
        <v>nc</v>
      </c>
      <c r="K1092" t="s">
        <v>25</v>
      </c>
      <c r="L1092">
        <f>1</f>
        <v>1</v>
      </c>
      <c r="M1092" t="s">
        <v>26</v>
      </c>
      <c r="N1092" t="str">
        <f t="shared" si="132"/>
        <v>((select min("ResultID") from "ODM2Core"."Results"),14.98,'08/19/2012 03:40:00',-5,'nc','"provisional"',1,(select "UnitsID" from "ODM2Core"."Units" where "UnitsTypeCV" = 'time' and "UnitsName"='second')),</v>
      </c>
    </row>
    <row r="1093" spans="1:14">
      <c r="A1093" t="s">
        <v>19</v>
      </c>
      <c r="B1093" s="2">
        <f t="shared" si="133"/>
        <v>41140</v>
      </c>
      <c r="C1093" s="1">
        <v>0.15347222222222223</v>
      </c>
      <c r="D1093" s="3">
        <f t="shared" ref="D1093:D1156" si="136">B1093+C1093</f>
        <v>41140.15347222222</v>
      </c>
      <c r="E1093">
        <v>14.98</v>
      </c>
      <c r="F1093" t="s">
        <v>9</v>
      </c>
      <c r="G1093">
        <f t="shared" si="134"/>
        <v>14.98</v>
      </c>
      <c r="H1093" s="5">
        <f t="shared" si="135"/>
        <v>41140.15347222222</v>
      </c>
      <c r="I1093">
        <f t="shared" ref="I1093:I1156" si="137">-5</f>
        <v>-5</v>
      </c>
      <c r="J1093" t="str">
        <f t="shared" ref="J1093:J1156" si="138">"nc"</f>
        <v>nc</v>
      </c>
      <c r="K1093" t="s">
        <v>25</v>
      </c>
      <c r="L1093">
        <f>1</f>
        <v>1</v>
      </c>
      <c r="M1093" t="s">
        <v>26</v>
      </c>
      <c r="N1093" t="str">
        <f t="shared" ref="N1093:N1156" si="139">CONCATENATE("(",F1093,",",G1093,",","'",TEXT(H1093,"MM/DD/YYYY HH:MM:SS"),"'",",",I1093,",",,"'",J1093,"'",",","'",K1093,"'",",",L1093,",",M1093,"),")</f>
        <v>((select min("ResultID") from "ODM2Core"."Results"),14.98,'08/19/2012 03:41:00',-5,'nc','"provisional"',1,(select "UnitsID" from "ODM2Core"."Units" where "UnitsTypeCV" = 'time' and "UnitsName"='second')),</v>
      </c>
    </row>
    <row r="1094" spans="1:14">
      <c r="A1094" t="s">
        <v>19</v>
      </c>
      <c r="B1094" s="2">
        <f t="shared" si="133"/>
        <v>41140</v>
      </c>
      <c r="C1094" s="1">
        <v>0.15416666666666667</v>
      </c>
      <c r="D1094" s="3">
        <f t="shared" si="136"/>
        <v>41140.154166666667</v>
      </c>
      <c r="E1094">
        <v>14.98</v>
      </c>
      <c r="F1094" t="s">
        <v>9</v>
      </c>
      <c r="G1094">
        <f t="shared" si="134"/>
        <v>14.98</v>
      </c>
      <c r="H1094" s="5">
        <f t="shared" si="135"/>
        <v>41140.154166666667</v>
      </c>
      <c r="I1094">
        <f t="shared" si="137"/>
        <v>-5</v>
      </c>
      <c r="J1094" t="str">
        <f t="shared" si="138"/>
        <v>nc</v>
      </c>
      <c r="K1094" t="s">
        <v>25</v>
      </c>
      <c r="L1094">
        <f>1</f>
        <v>1</v>
      </c>
      <c r="M1094" t="s">
        <v>26</v>
      </c>
      <c r="N1094" t="str">
        <f t="shared" si="139"/>
        <v>((select min("ResultID") from "ODM2Core"."Results"),14.98,'08/19/2012 03:42:00',-5,'nc','"provisional"',1,(select "UnitsID" from "ODM2Core"."Units" where "UnitsTypeCV" = 'time' and "UnitsName"='second')),</v>
      </c>
    </row>
    <row r="1095" spans="1:14">
      <c r="A1095" t="s">
        <v>19</v>
      </c>
      <c r="B1095" s="2">
        <f t="shared" si="133"/>
        <v>41140</v>
      </c>
      <c r="C1095" s="1">
        <v>0.15486111111111112</v>
      </c>
      <c r="D1095" s="3">
        <f t="shared" si="136"/>
        <v>41140.154861111114</v>
      </c>
      <c r="E1095">
        <v>14.98</v>
      </c>
      <c r="F1095" t="s">
        <v>9</v>
      </c>
      <c r="G1095">
        <f t="shared" si="134"/>
        <v>14.98</v>
      </c>
      <c r="H1095" s="5">
        <f t="shared" si="135"/>
        <v>41140.154861111114</v>
      </c>
      <c r="I1095">
        <f t="shared" si="137"/>
        <v>-5</v>
      </c>
      <c r="J1095" t="str">
        <f t="shared" si="138"/>
        <v>nc</v>
      </c>
      <c r="K1095" t="s">
        <v>25</v>
      </c>
      <c r="L1095">
        <f>1</f>
        <v>1</v>
      </c>
      <c r="M1095" t="s">
        <v>26</v>
      </c>
      <c r="N1095" t="str">
        <f t="shared" si="139"/>
        <v>((select min("ResultID") from "ODM2Core"."Results"),14.98,'08/19/2012 03:43:00',-5,'nc','"provisional"',1,(select "UnitsID" from "ODM2Core"."Units" where "UnitsTypeCV" = 'time' and "UnitsName"='second')),</v>
      </c>
    </row>
    <row r="1096" spans="1:14">
      <c r="A1096" t="s">
        <v>19</v>
      </c>
      <c r="B1096" s="2">
        <f t="shared" si="133"/>
        <v>41140</v>
      </c>
      <c r="C1096" s="1">
        <v>0.15555555555555556</v>
      </c>
      <c r="D1096" s="3">
        <f t="shared" si="136"/>
        <v>41140.155555555553</v>
      </c>
      <c r="E1096">
        <v>14.98</v>
      </c>
      <c r="F1096" t="s">
        <v>9</v>
      </c>
      <c r="G1096">
        <f t="shared" si="134"/>
        <v>14.98</v>
      </c>
      <c r="H1096" s="5">
        <f t="shared" si="135"/>
        <v>41140.155555555553</v>
      </c>
      <c r="I1096">
        <f t="shared" si="137"/>
        <v>-5</v>
      </c>
      <c r="J1096" t="str">
        <f t="shared" si="138"/>
        <v>nc</v>
      </c>
      <c r="K1096" t="s">
        <v>25</v>
      </c>
      <c r="L1096">
        <f>1</f>
        <v>1</v>
      </c>
      <c r="M1096" t="s">
        <v>26</v>
      </c>
      <c r="N1096" t="str">
        <f t="shared" si="139"/>
        <v>((select min("ResultID") from "ODM2Core"."Results"),14.98,'08/19/2012 03:44:00',-5,'nc','"provisional"',1,(select "UnitsID" from "ODM2Core"."Units" where "UnitsTypeCV" = 'time' and "UnitsName"='second')),</v>
      </c>
    </row>
    <row r="1097" spans="1:14">
      <c r="A1097" t="s">
        <v>19</v>
      </c>
      <c r="B1097" s="2">
        <f t="shared" si="133"/>
        <v>41140</v>
      </c>
      <c r="C1097" s="1">
        <v>0.15625</v>
      </c>
      <c r="D1097" s="3">
        <f t="shared" si="136"/>
        <v>41140.15625</v>
      </c>
      <c r="E1097">
        <v>14.98</v>
      </c>
      <c r="F1097" t="s">
        <v>9</v>
      </c>
      <c r="G1097">
        <f t="shared" si="134"/>
        <v>14.98</v>
      </c>
      <c r="H1097" s="5">
        <f t="shared" si="135"/>
        <v>41140.15625</v>
      </c>
      <c r="I1097">
        <f t="shared" si="137"/>
        <v>-5</v>
      </c>
      <c r="J1097" t="str">
        <f t="shared" si="138"/>
        <v>nc</v>
      </c>
      <c r="K1097" t="s">
        <v>25</v>
      </c>
      <c r="L1097">
        <f>1</f>
        <v>1</v>
      </c>
      <c r="M1097" t="s">
        <v>26</v>
      </c>
      <c r="N1097" t="str">
        <f t="shared" si="139"/>
        <v>((select min("ResultID") from "ODM2Core"."Results"),14.98,'08/19/2012 03:45:00',-5,'nc','"provisional"',1,(select "UnitsID" from "ODM2Core"."Units" where "UnitsTypeCV" = 'time' and "UnitsName"='second')),</v>
      </c>
    </row>
    <row r="1098" spans="1:14">
      <c r="A1098" t="s">
        <v>19</v>
      </c>
      <c r="B1098" s="2">
        <f t="shared" si="133"/>
        <v>41140</v>
      </c>
      <c r="C1098" s="1">
        <v>0.15694444444444444</v>
      </c>
      <c r="D1098" s="3">
        <f t="shared" si="136"/>
        <v>41140.156944444447</v>
      </c>
      <c r="E1098">
        <v>14.98</v>
      </c>
      <c r="F1098" t="s">
        <v>9</v>
      </c>
      <c r="G1098">
        <f t="shared" si="134"/>
        <v>14.98</v>
      </c>
      <c r="H1098" s="5">
        <f t="shared" si="135"/>
        <v>41140.156944444447</v>
      </c>
      <c r="I1098">
        <f t="shared" si="137"/>
        <v>-5</v>
      </c>
      <c r="J1098" t="str">
        <f t="shared" si="138"/>
        <v>nc</v>
      </c>
      <c r="K1098" t="s">
        <v>25</v>
      </c>
      <c r="L1098">
        <f>1</f>
        <v>1</v>
      </c>
      <c r="M1098" t="s">
        <v>26</v>
      </c>
      <c r="N1098" t="str">
        <f t="shared" si="139"/>
        <v>((select min("ResultID") from "ODM2Core"."Results"),14.98,'08/19/2012 03:46:00',-5,'nc','"provisional"',1,(select "UnitsID" from "ODM2Core"."Units" where "UnitsTypeCV" = 'time' and "UnitsName"='second')),</v>
      </c>
    </row>
    <row r="1099" spans="1:14">
      <c r="A1099" t="s">
        <v>19</v>
      </c>
      <c r="B1099" s="2">
        <f t="shared" si="133"/>
        <v>41140</v>
      </c>
      <c r="C1099" s="1">
        <v>0.15763888888888888</v>
      </c>
      <c r="D1099" s="3">
        <f t="shared" si="136"/>
        <v>41140.157638888886</v>
      </c>
      <c r="E1099">
        <v>14.98</v>
      </c>
      <c r="F1099" t="s">
        <v>9</v>
      </c>
      <c r="G1099">
        <f t="shared" si="134"/>
        <v>14.98</v>
      </c>
      <c r="H1099" s="5">
        <f t="shared" si="135"/>
        <v>41140.157638888886</v>
      </c>
      <c r="I1099">
        <f t="shared" si="137"/>
        <v>-5</v>
      </c>
      <c r="J1099" t="str">
        <f t="shared" si="138"/>
        <v>nc</v>
      </c>
      <c r="K1099" t="s">
        <v>25</v>
      </c>
      <c r="L1099">
        <f>1</f>
        <v>1</v>
      </c>
      <c r="M1099" t="s">
        <v>26</v>
      </c>
      <c r="N1099" t="str">
        <f t="shared" si="139"/>
        <v>((select min("ResultID") from "ODM2Core"."Results"),14.98,'08/19/2012 03:47:00',-5,'nc','"provisional"',1,(select "UnitsID" from "ODM2Core"."Units" where "UnitsTypeCV" = 'time' and "UnitsName"='second')),</v>
      </c>
    </row>
    <row r="1100" spans="1:14">
      <c r="A1100" t="s">
        <v>19</v>
      </c>
      <c r="B1100" s="2">
        <f t="shared" si="133"/>
        <v>41140</v>
      </c>
      <c r="C1100" s="1">
        <v>0.15833333333333333</v>
      </c>
      <c r="D1100" s="3">
        <f t="shared" si="136"/>
        <v>41140.158333333333</v>
      </c>
      <c r="E1100">
        <v>14.98</v>
      </c>
      <c r="F1100" t="s">
        <v>9</v>
      </c>
      <c r="G1100">
        <f t="shared" si="134"/>
        <v>14.98</v>
      </c>
      <c r="H1100" s="5">
        <f t="shared" si="135"/>
        <v>41140.158333333333</v>
      </c>
      <c r="I1100">
        <f t="shared" si="137"/>
        <v>-5</v>
      </c>
      <c r="J1100" t="str">
        <f t="shared" si="138"/>
        <v>nc</v>
      </c>
      <c r="K1100" t="s">
        <v>25</v>
      </c>
      <c r="L1100">
        <f>1</f>
        <v>1</v>
      </c>
      <c r="M1100" t="s">
        <v>26</v>
      </c>
      <c r="N1100" t="str">
        <f t="shared" si="139"/>
        <v>((select min("ResultID") from "ODM2Core"."Results"),14.98,'08/19/2012 03:48:00',-5,'nc','"provisional"',1,(select "UnitsID" from "ODM2Core"."Units" where "UnitsTypeCV" = 'time' and "UnitsName"='second')),</v>
      </c>
    </row>
    <row r="1101" spans="1:14">
      <c r="A1101" t="s">
        <v>19</v>
      </c>
      <c r="B1101" s="2">
        <f t="shared" si="133"/>
        <v>41140</v>
      </c>
      <c r="C1101" s="1">
        <v>0.15902777777777777</v>
      </c>
      <c r="D1101" s="3">
        <f t="shared" si="136"/>
        <v>41140.15902777778</v>
      </c>
      <c r="E1101">
        <v>14.98</v>
      </c>
      <c r="F1101" t="s">
        <v>9</v>
      </c>
      <c r="G1101">
        <f t="shared" si="134"/>
        <v>14.98</v>
      </c>
      <c r="H1101" s="5">
        <f t="shared" si="135"/>
        <v>41140.15902777778</v>
      </c>
      <c r="I1101">
        <f t="shared" si="137"/>
        <v>-5</v>
      </c>
      <c r="J1101" t="str">
        <f t="shared" si="138"/>
        <v>nc</v>
      </c>
      <c r="K1101" t="s">
        <v>25</v>
      </c>
      <c r="L1101">
        <f>1</f>
        <v>1</v>
      </c>
      <c r="M1101" t="s">
        <v>26</v>
      </c>
      <c r="N1101" t="str">
        <f t="shared" si="139"/>
        <v>((select min("ResultID") from "ODM2Core"."Results"),14.98,'08/19/2012 03:49:00',-5,'nc','"provisional"',1,(select "UnitsID" from "ODM2Core"."Units" where "UnitsTypeCV" = 'time' and "UnitsName"='second')),</v>
      </c>
    </row>
    <row r="1102" spans="1:14">
      <c r="A1102" t="s">
        <v>19</v>
      </c>
      <c r="B1102" s="2">
        <f t="shared" si="133"/>
        <v>41140</v>
      </c>
      <c r="C1102" s="1">
        <v>0.15972222222222224</v>
      </c>
      <c r="D1102" s="3">
        <f t="shared" si="136"/>
        <v>41140.159722222219</v>
      </c>
      <c r="E1102">
        <v>14.98</v>
      </c>
      <c r="F1102" t="s">
        <v>9</v>
      </c>
      <c r="G1102">
        <f t="shared" si="134"/>
        <v>14.98</v>
      </c>
      <c r="H1102" s="5">
        <f t="shared" si="135"/>
        <v>41140.159722222219</v>
      </c>
      <c r="I1102">
        <f t="shared" si="137"/>
        <v>-5</v>
      </c>
      <c r="J1102" t="str">
        <f t="shared" si="138"/>
        <v>nc</v>
      </c>
      <c r="K1102" t="s">
        <v>25</v>
      </c>
      <c r="L1102">
        <f>1</f>
        <v>1</v>
      </c>
      <c r="M1102" t="s">
        <v>26</v>
      </c>
      <c r="N1102" t="str">
        <f t="shared" si="139"/>
        <v>((select min("ResultID") from "ODM2Core"."Results"),14.98,'08/19/2012 03:50:00',-5,'nc','"provisional"',1,(select "UnitsID" from "ODM2Core"."Units" where "UnitsTypeCV" = 'time' and "UnitsName"='second')),</v>
      </c>
    </row>
    <row r="1103" spans="1:14">
      <c r="A1103" t="s">
        <v>19</v>
      </c>
      <c r="B1103" s="2">
        <f t="shared" si="133"/>
        <v>41140</v>
      </c>
      <c r="C1103" s="1">
        <v>0.16041666666666668</v>
      </c>
      <c r="D1103" s="3">
        <f t="shared" si="136"/>
        <v>41140.160416666666</v>
      </c>
      <c r="E1103">
        <v>14.98</v>
      </c>
      <c r="F1103" t="s">
        <v>9</v>
      </c>
      <c r="G1103">
        <f t="shared" si="134"/>
        <v>14.98</v>
      </c>
      <c r="H1103" s="5">
        <f t="shared" si="135"/>
        <v>41140.160416666666</v>
      </c>
      <c r="I1103">
        <f t="shared" si="137"/>
        <v>-5</v>
      </c>
      <c r="J1103" t="str">
        <f t="shared" si="138"/>
        <v>nc</v>
      </c>
      <c r="K1103" t="s">
        <v>25</v>
      </c>
      <c r="L1103">
        <f>1</f>
        <v>1</v>
      </c>
      <c r="M1103" t="s">
        <v>26</v>
      </c>
      <c r="N1103" t="str">
        <f t="shared" si="139"/>
        <v>((select min("ResultID") from "ODM2Core"."Results"),14.98,'08/19/2012 03:51:00',-5,'nc','"provisional"',1,(select "UnitsID" from "ODM2Core"."Units" where "UnitsTypeCV" = 'time' and "UnitsName"='second')),</v>
      </c>
    </row>
    <row r="1104" spans="1:14">
      <c r="A1104" t="s">
        <v>19</v>
      </c>
      <c r="B1104" s="2">
        <f t="shared" si="133"/>
        <v>41140</v>
      </c>
      <c r="C1104" s="1">
        <v>0.16111111111111112</v>
      </c>
      <c r="D1104" s="3">
        <f t="shared" si="136"/>
        <v>41140.161111111112</v>
      </c>
      <c r="E1104">
        <v>14.98</v>
      </c>
      <c r="F1104" t="s">
        <v>9</v>
      </c>
      <c r="G1104">
        <f t="shared" si="134"/>
        <v>14.98</v>
      </c>
      <c r="H1104" s="5">
        <f t="shared" si="135"/>
        <v>41140.161111111112</v>
      </c>
      <c r="I1104">
        <f t="shared" si="137"/>
        <v>-5</v>
      </c>
      <c r="J1104" t="str">
        <f t="shared" si="138"/>
        <v>nc</v>
      </c>
      <c r="K1104" t="s">
        <v>25</v>
      </c>
      <c r="L1104">
        <f>1</f>
        <v>1</v>
      </c>
      <c r="M1104" t="s">
        <v>26</v>
      </c>
      <c r="N1104" t="str">
        <f t="shared" si="139"/>
        <v>((select min("ResultID") from "ODM2Core"."Results"),14.98,'08/19/2012 03:52:00',-5,'nc','"provisional"',1,(select "UnitsID" from "ODM2Core"."Units" where "UnitsTypeCV" = 'time' and "UnitsName"='second')),</v>
      </c>
    </row>
    <row r="1105" spans="1:14">
      <c r="A1105" t="s">
        <v>19</v>
      </c>
      <c r="B1105" s="2">
        <f t="shared" si="133"/>
        <v>41140</v>
      </c>
      <c r="C1105" s="1">
        <v>0.16180555555555556</v>
      </c>
      <c r="D1105" s="3">
        <f t="shared" si="136"/>
        <v>41140.161805555559</v>
      </c>
      <c r="E1105">
        <v>14.98</v>
      </c>
      <c r="F1105" t="s">
        <v>9</v>
      </c>
      <c r="G1105">
        <f t="shared" si="134"/>
        <v>14.98</v>
      </c>
      <c r="H1105" s="5">
        <f t="shared" si="135"/>
        <v>41140.161805555559</v>
      </c>
      <c r="I1105">
        <f t="shared" si="137"/>
        <v>-5</v>
      </c>
      <c r="J1105" t="str">
        <f t="shared" si="138"/>
        <v>nc</v>
      </c>
      <c r="K1105" t="s">
        <v>25</v>
      </c>
      <c r="L1105">
        <f>1</f>
        <v>1</v>
      </c>
      <c r="M1105" t="s">
        <v>26</v>
      </c>
      <c r="N1105" t="str">
        <f t="shared" si="139"/>
        <v>((select min("ResultID") from "ODM2Core"."Results"),14.98,'08/19/2012 03:53:00',-5,'nc','"provisional"',1,(select "UnitsID" from "ODM2Core"."Units" where "UnitsTypeCV" = 'time' and "UnitsName"='second')),</v>
      </c>
    </row>
    <row r="1106" spans="1:14">
      <c r="A1106" t="s">
        <v>19</v>
      </c>
      <c r="B1106" s="2">
        <f t="shared" si="133"/>
        <v>41140</v>
      </c>
      <c r="C1106" s="1">
        <v>0.16250000000000001</v>
      </c>
      <c r="D1106" s="3">
        <f t="shared" si="136"/>
        <v>41140.162499999999</v>
      </c>
      <c r="E1106">
        <v>14.98</v>
      </c>
      <c r="F1106" t="s">
        <v>9</v>
      </c>
      <c r="G1106">
        <f t="shared" si="134"/>
        <v>14.98</v>
      </c>
      <c r="H1106" s="5">
        <f t="shared" si="135"/>
        <v>41140.162499999999</v>
      </c>
      <c r="I1106">
        <f t="shared" si="137"/>
        <v>-5</v>
      </c>
      <c r="J1106" t="str">
        <f t="shared" si="138"/>
        <v>nc</v>
      </c>
      <c r="K1106" t="s">
        <v>25</v>
      </c>
      <c r="L1106">
        <f>1</f>
        <v>1</v>
      </c>
      <c r="M1106" t="s">
        <v>26</v>
      </c>
      <c r="N1106" t="str">
        <f t="shared" si="139"/>
        <v>((select min("ResultID") from "ODM2Core"."Results"),14.98,'08/19/2012 03:54:00',-5,'nc','"provisional"',1,(select "UnitsID" from "ODM2Core"."Units" where "UnitsTypeCV" = 'time' and "UnitsName"='second')),</v>
      </c>
    </row>
    <row r="1107" spans="1:14">
      <c r="A1107" t="s">
        <v>19</v>
      </c>
      <c r="B1107" s="2">
        <f t="shared" si="133"/>
        <v>41140</v>
      </c>
      <c r="C1107" s="1">
        <v>0.16319444444444445</v>
      </c>
      <c r="D1107" s="3">
        <f t="shared" si="136"/>
        <v>41140.163194444445</v>
      </c>
      <c r="E1107">
        <v>14.98</v>
      </c>
      <c r="F1107" t="s">
        <v>9</v>
      </c>
      <c r="G1107">
        <f t="shared" si="134"/>
        <v>14.98</v>
      </c>
      <c r="H1107" s="5">
        <f t="shared" si="135"/>
        <v>41140.163194444445</v>
      </c>
      <c r="I1107">
        <f t="shared" si="137"/>
        <v>-5</v>
      </c>
      <c r="J1107" t="str">
        <f t="shared" si="138"/>
        <v>nc</v>
      </c>
      <c r="K1107" t="s">
        <v>25</v>
      </c>
      <c r="L1107">
        <f>1</f>
        <v>1</v>
      </c>
      <c r="M1107" t="s">
        <v>26</v>
      </c>
      <c r="N1107" t="str">
        <f t="shared" si="139"/>
        <v>((select min("ResultID") from "ODM2Core"."Results"),14.98,'08/19/2012 03:55:00',-5,'nc','"provisional"',1,(select "UnitsID" from "ODM2Core"."Units" where "UnitsTypeCV" = 'time' and "UnitsName"='second')),</v>
      </c>
    </row>
    <row r="1108" spans="1:14">
      <c r="A1108" t="s">
        <v>19</v>
      </c>
      <c r="B1108" s="2">
        <f t="shared" si="133"/>
        <v>41140</v>
      </c>
      <c r="C1108" s="1">
        <v>0.16388888888888889</v>
      </c>
      <c r="D1108" s="3">
        <f t="shared" si="136"/>
        <v>41140.163888888892</v>
      </c>
      <c r="E1108">
        <v>14.98</v>
      </c>
      <c r="F1108" t="s">
        <v>9</v>
      </c>
      <c r="G1108">
        <f t="shared" si="134"/>
        <v>14.98</v>
      </c>
      <c r="H1108" s="5">
        <f t="shared" si="135"/>
        <v>41140.163888888892</v>
      </c>
      <c r="I1108">
        <f t="shared" si="137"/>
        <v>-5</v>
      </c>
      <c r="J1108" t="str">
        <f t="shared" si="138"/>
        <v>nc</v>
      </c>
      <c r="K1108" t="s">
        <v>25</v>
      </c>
      <c r="L1108">
        <f>1</f>
        <v>1</v>
      </c>
      <c r="M1108" t="s">
        <v>26</v>
      </c>
      <c r="N1108" t="str">
        <f t="shared" si="139"/>
        <v>((select min("ResultID") from "ODM2Core"."Results"),14.98,'08/19/2012 03:56:00',-5,'nc','"provisional"',1,(select "UnitsID" from "ODM2Core"."Units" where "UnitsTypeCV" = 'time' and "UnitsName"='second')),</v>
      </c>
    </row>
    <row r="1109" spans="1:14">
      <c r="A1109" t="s">
        <v>19</v>
      </c>
      <c r="B1109" s="2">
        <f t="shared" si="133"/>
        <v>41140</v>
      </c>
      <c r="C1109" s="1">
        <v>0.16458333333333333</v>
      </c>
      <c r="D1109" s="3">
        <f t="shared" si="136"/>
        <v>41140.164583333331</v>
      </c>
      <c r="E1109">
        <v>14.98</v>
      </c>
      <c r="F1109" t="s">
        <v>9</v>
      </c>
      <c r="G1109">
        <f t="shared" si="134"/>
        <v>14.98</v>
      </c>
      <c r="H1109" s="5">
        <f t="shared" si="135"/>
        <v>41140.164583333331</v>
      </c>
      <c r="I1109">
        <f t="shared" si="137"/>
        <v>-5</v>
      </c>
      <c r="J1109" t="str">
        <f t="shared" si="138"/>
        <v>nc</v>
      </c>
      <c r="K1109" t="s">
        <v>25</v>
      </c>
      <c r="L1109">
        <f>1</f>
        <v>1</v>
      </c>
      <c r="M1109" t="s">
        <v>26</v>
      </c>
      <c r="N1109" t="str">
        <f t="shared" si="139"/>
        <v>((select min("ResultID") from "ODM2Core"."Results"),14.98,'08/19/2012 03:57:00',-5,'nc','"provisional"',1,(select "UnitsID" from "ODM2Core"."Units" where "UnitsTypeCV" = 'time' and "UnitsName"='second')),</v>
      </c>
    </row>
    <row r="1110" spans="1:14">
      <c r="A1110" t="s">
        <v>19</v>
      </c>
      <c r="B1110" s="2">
        <f t="shared" si="133"/>
        <v>41140</v>
      </c>
      <c r="C1110" s="1">
        <v>0.16527777777777777</v>
      </c>
      <c r="D1110" s="3">
        <f t="shared" si="136"/>
        <v>41140.165277777778</v>
      </c>
      <c r="E1110">
        <v>14.98</v>
      </c>
      <c r="F1110" t="s">
        <v>9</v>
      </c>
      <c r="G1110">
        <f t="shared" si="134"/>
        <v>14.98</v>
      </c>
      <c r="H1110" s="5">
        <f t="shared" si="135"/>
        <v>41140.165277777778</v>
      </c>
      <c r="I1110">
        <f t="shared" si="137"/>
        <v>-5</v>
      </c>
      <c r="J1110" t="str">
        <f t="shared" si="138"/>
        <v>nc</v>
      </c>
      <c r="K1110" t="s">
        <v>25</v>
      </c>
      <c r="L1110">
        <f>1</f>
        <v>1</v>
      </c>
      <c r="M1110" t="s">
        <v>26</v>
      </c>
      <c r="N1110" t="str">
        <f t="shared" si="139"/>
        <v>((select min("ResultID") from "ODM2Core"."Results"),14.98,'08/19/2012 03:58:00',-5,'nc','"provisional"',1,(select "UnitsID" from "ODM2Core"."Units" where "UnitsTypeCV" = 'time' and "UnitsName"='second')),</v>
      </c>
    </row>
    <row r="1111" spans="1:14">
      <c r="A1111" t="s">
        <v>19</v>
      </c>
      <c r="B1111" s="2">
        <f t="shared" si="133"/>
        <v>41140</v>
      </c>
      <c r="C1111" s="1">
        <v>0.16597222222222222</v>
      </c>
      <c r="D1111" s="3">
        <f t="shared" si="136"/>
        <v>41140.165972222225</v>
      </c>
      <c r="E1111">
        <v>14.98</v>
      </c>
      <c r="F1111" t="s">
        <v>9</v>
      </c>
      <c r="G1111">
        <f t="shared" si="134"/>
        <v>14.98</v>
      </c>
      <c r="H1111" s="5">
        <f t="shared" si="135"/>
        <v>41140.165972222225</v>
      </c>
      <c r="I1111">
        <f t="shared" si="137"/>
        <v>-5</v>
      </c>
      <c r="J1111" t="str">
        <f t="shared" si="138"/>
        <v>nc</v>
      </c>
      <c r="K1111" t="s">
        <v>25</v>
      </c>
      <c r="L1111">
        <f>1</f>
        <v>1</v>
      </c>
      <c r="M1111" t="s">
        <v>26</v>
      </c>
      <c r="N1111" t="str">
        <f t="shared" si="139"/>
        <v>((select min("ResultID") from "ODM2Core"."Results"),14.98,'08/19/2012 03:59:00',-5,'nc','"provisional"',1,(select "UnitsID" from "ODM2Core"."Units" where "UnitsTypeCV" = 'time' and "UnitsName"='second')),</v>
      </c>
    </row>
    <row r="1112" spans="1:14">
      <c r="A1112" t="s">
        <v>19</v>
      </c>
      <c r="B1112" s="2">
        <f t="shared" si="133"/>
        <v>41140</v>
      </c>
      <c r="C1112" s="1">
        <v>0.16666666666666666</v>
      </c>
      <c r="D1112" s="3">
        <f t="shared" si="136"/>
        <v>41140.166666666664</v>
      </c>
      <c r="E1112">
        <v>14.98</v>
      </c>
      <c r="F1112" t="s">
        <v>9</v>
      </c>
      <c r="G1112">
        <f t="shared" si="134"/>
        <v>14.98</v>
      </c>
      <c r="H1112" s="5">
        <f t="shared" si="135"/>
        <v>41140.166666666664</v>
      </c>
      <c r="I1112">
        <f t="shared" si="137"/>
        <v>-5</v>
      </c>
      <c r="J1112" t="str">
        <f t="shared" si="138"/>
        <v>nc</v>
      </c>
      <c r="K1112" t="s">
        <v>25</v>
      </c>
      <c r="L1112">
        <f>1</f>
        <v>1</v>
      </c>
      <c r="M1112" t="s">
        <v>26</v>
      </c>
      <c r="N1112" t="str">
        <f t="shared" si="139"/>
        <v>((select min("ResultID") from "ODM2Core"."Results"),14.98,'08/19/2012 04:00:00',-5,'nc','"provisional"',1,(select "UnitsID" from "ODM2Core"."Units" where "UnitsTypeCV" = 'time' and "UnitsName"='second')),</v>
      </c>
    </row>
    <row r="1113" spans="1:14">
      <c r="A1113" t="s">
        <v>19</v>
      </c>
      <c r="B1113" s="2">
        <f t="shared" si="133"/>
        <v>41140</v>
      </c>
      <c r="C1113" s="1">
        <v>0.1673611111111111</v>
      </c>
      <c r="D1113" s="3">
        <f t="shared" si="136"/>
        <v>41140.167361111111</v>
      </c>
      <c r="E1113">
        <v>14.98</v>
      </c>
      <c r="F1113" t="s">
        <v>9</v>
      </c>
      <c r="G1113">
        <f t="shared" si="134"/>
        <v>14.98</v>
      </c>
      <c r="H1113" s="5">
        <f t="shared" si="135"/>
        <v>41140.167361111111</v>
      </c>
      <c r="I1113">
        <f t="shared" si="137"/>
        <v>-5</v>
      </c>
      <c r="J1113" t="str">
        <f t="shared" si="138"/>
        <v>nc</v>
      </c>
      <c r="K1113" t="s">
        <v>25</v>
      </c>
      <c r="L1113">
        <f>1</f>
        <v>1</v>
      </c>
      <c r="M1113" t="s">
        <v>26</v>
      </c>
      <c r="N1113" t="str">
        <f t="shared" si="139"/>
        <v>((select min("ResultID") from "ODM2Core"."Results"),14.98,'08/19/2012 04:01:00',-5,'nc','"provisional"',1,(select "UnitsID" from "ODM2Core"."Units" where "UnitsTypeCV" = 'time' and "UnitsName"='second')),</v>
      </c>
    </row>
    <row r="1114" spans="1:14">
      <c r="A1114" t="s">
        <v>19</v>
      </c>
      <c r="B1114" s="2">
        <f t="shared" si="133"/>
        <v>41140</v>
      </c>
      <c r="C1114" s="1">
        <v>0.16805555555555554</v>
      </c>
      <c r="D1114" s="3">
        <f t="shared" si="136"/>
        <v>41140.168055555558</v>
      </c>
      <c r="E1114">
        <v>14.98</v>
      </c>
      <c r="F1114" t="s">
        <v>9</v>
      </c>
      <c r="G1114">
        <f t="shared" si="134"/>
        <v>14.98</v>
      </c>
      <c r="H1114" s="5">
        <f t="shared" si="135"/>
        <v>41140.168055555558</v>
      </c>
      <c r="I1114">
        <f t="shared" si="137"/>
        <v>-5</v>
      </c>
      <c r="J1114" t="str">
        <f t="shared" si="138"/>
        <v>nc</v>
      </c>
      <c r="K1114" t="s">
        <v>25</v>
      </c>
      <c r="L1114">
        <f>1</f>
        <v>1</v>
      </c>
      <c r="M1114" t="s">
        <v>26</v>
      </c>
      <c r="N1114" t="str">
        <f t="shared" si="139"/>
        <v>((select min("ResultID") from "ODM2Core"."Results"),14.98,'08/19/2012 04:02:00',-5,'nc','"provisional"',1,(select "UnitsID" from "ODM2Core"."Units" where "UnitsTypeCV" = 'time' and "UnitsName"='second')),</v>
      </c>
    </row>
    <row r="1115" spans="1:14">
      <c r="A1115" t="s">
        <v>19</v>
      </c>
      <c r="B1115" s="2">
        <f t="shared" si="133"/>
        <v>41140</v>
      </c>
      <c r="C1115" s="1">
        <v>0.16874999999999998</v>
      </c>
      <c r="D1115" s="3">
        <f t="shared" si="136"/>
        <v>41140.168749999997</v>
      </c>
      <c r="E1115">
        <v>14.98</v>
      </c>
      <c r="F1115" t="s">
        <v>9</v>
      </c>
      <c r="G1115">
        <f t="shared" si="134"/>
        <v>14.98</v>
      </c>
      <c r="H1115" s="5">
        <f t="shared" si="135"/>
        <v>41140.168749999997</v>
      </c>
      <c r="I1115">
        <f t="shared" si="137"/>
        <v>-5</v>
      </c>
      <c r="J1115" t="str">
        <f t="shared" si="138"/>
        <v>nc</v>
      </c>
      <c r="K1115" t="s">
        <v>25</v>
      </c>
      <c r="L1115">
        <f>1</f>
        <v>1</v>
      </c>
      <c r="M1115" t="s">
        <v>26</v>
      </c>
      <c r="N1115" t="str">
        <f t="shared" si="139"/>
        <v>((select min("ResultID") from "ODM2Core"."Results"),14.98,'08/19/2012 04:03:00',-5,'nc','"provisional"',1,(select "UnitsID" from "ODM2Core"."Units" where "UnitsTypeCV" = 'time' and "UnitsName"='second')),</v>
      </c>
    </row>
    <row r="1116" spans="1:14">
      <c r="A1116" t="s">
        <v>19</v>
      </c>
      <c r="B1116" s="2">
        <f t="shared" si="133"/>
        <v>41140</v>
      </c>
      <c r="C1116" s="1">
        <v>0.16944444444444443</v>
      </c>
      <c r="D1116" s="3">
        <f t="shared" si="136"/>
        <v>41140.169444444444</v>
      </c>
      <c r="E1116">
        <v>14.98</v>
      </c>
      <c r="F1116" t="s">
        <v>9</v>
      </c>
      <c r="G1116">
        <f t="shared" si="134"/>
        <v>14.98</v>
      </c>
      <c r="H1116" s="5">
        <f t="shared" si="135"/>
        <v>41140.169444444444</v>
      </c>
      <c r="I1116">
        <f t="shared" si="137"/>
        <v>-5</v>
      </c>
      <c r="J1116" t="str">
        <f t="shared" si="138"/>
        <v>nc</v>
      </c>
      <c r="K1116" t="s">
        <v>25</v>
      </c>
      <c r="L1116">
        <f>1</f>
        <v>1</v>
      </c>
      <c r="M1116" t="s">
        <v>26</v>
      </c>
      <c r="N1116" t="str">
        <f t="shared" si="139"/>
        <v>((select min("ResultID") from "ODM2Core"."Results"),14.98,'08/19/2012 04:04:00',-5,'nc','"provisional"',1,(select "UnitsID" from "ODM2Core"."Units" where "UnitsTypeCV" = 'time' and "UnitsName"='second')),</v>
      </c>
    </row>
    <row r="1117" spans="1:14">
      <c r="A1117" t="s">
        <v>19</v>
      </c>
      <c r="B1117" s="2">
        <f t="shared" si="133"/>
        <v>41140</v>
      </c>
      <c r="C1117" s="1">
        <v>0.17013888888888887</v>
      </c>
      <c r="D1117" s="3">
        <f t="shared" si="136"/>
        <v>41140.170138888891</v>
      </c>
      <c r="E1117">
        <v>14.98</v>
      </c>
      <c r="F1117" t="s">
        <v>9</v>
      </c>
      <c r="G1117">
        <f t="shared" si="134"/>
        <v>14.98</v>
      </c>
      <c r="H1117" s="5">
        <f t="shared" si="135"/>
        <v>41140.170138888891</v>
      </c>
      <c r="I1117">
        <f t="shared" si="137"/>
        <v>-5</v>
      </c>
      <c r="J1117" t="str">
        <f t="shared" si="138"/>
        <v>nc</v>
      </c>
      <c r="K1117" t="s">
        <v>25</v>
      </c>
      <c r="L1117">
        <f>1</f>
        <v>1</v>
      </c>
      <c r="M1117" t="s">
        <v>26</v>
      </c>
      <c r="N1117" t="str">
        <f t="shared" si="139"/>
        <v>((select min("ResultID") from "ODM2Core"."Results"),14.98,'08/19/2012 04:05:00',-5,'nc','"provisional"',1,(select "UnitsID" from "ODM2Core"."Units" where "UnitsTypeCV" = 'time' and "UnitsName"='second')),</v>
      </c>
    </row>
    <row r="1118" spans="1:14">
      <c r="A1118" t="s">
        <v>19</v>
      </c>
      <c r="B1118" s="2">
        <f t="shared" si="133"/>
        <v>41140</v>
      </c>
      <c r="C1118" s="1">
        <v>0.17083333333333331</v>
      </c>
      <c r="D1118" s="3">
        <f t="shared" si="136"/>
        <v>41140.17083333333</v>
      </c>
      <c r="E1118">
        <v>14.98</v>
      </c>
      <c r="F1118" t="s">
        <v>9</v>
      </c>
      <c r="G1118">
        <f t="shared" si="134"/>
        <v>14.98</v>
      </c>
      <c r="H1118" s="5">
        <f t="shared" si="135"/>
        <v>41140.17083333333</v>
      </c>
      <c r="I1118">
        <f t="shared" si="137"/>
        <v>-5</v>
      </c>
      <c r="J1118" t="str">
        <f t="shared" si="138"/>
        <v>nc</v>
      </c>
      <c r="K1118" t="s">
        <v>25</v>
      </c>
      <c r="L1118">
        <f>1</f>
        <v>1</v>
      </c>
      <c r="M1118" t="s">
        <v>26</v>
      </c>
      <c r="N1118" t="str">
        <f t="shared" si="139"/>
        <v>((select min("ResultID") from "ODM2Core"."Results"),14.98,'08/19/2012 04:06:00',-5,'nc','"provisional"',1,(select "UnitsID" from "ODM2Core"."Units" where "UnitsTypeCV" = 'time' and "UnitsName"='second')),</v>
      </c>
    </row>
    <row r="1119" spans="1:14">
      <c r="A1119" t="s">
        <v>19</v>
      </c>
      <c r="B1119" s="2">
        <f t="shared" si="133"/>
        <v>41140</v>
      </c>
      <c r="C1119" s="1">
        <v>0.17152777777777775</v>
      </c>
      <c r="D1119" s="3">
        <f t="shared" si="136"/>
        <v>41140.171527777777</v>
      </c>
      <c r="E1119">
        <v>14.98</v>
      </c>
      <c r="F1119" t="s">
        <v>9</v>
      </c>
      <c r="G1119">
        <f t="shared" si="134"/>
        <v>14.98</v>
      </c>
      <c r="H1119" s="5">
        <f t="shared" si="135"/>
        <v>41140.171527777777</v>
      </c>
      <c r="I1119">
        <f t="shared" si="137"/>
        <v>-5</v>
      </c>
      <c r="J1119" t="str">
        <f t="shared" si="138"/>
        <v>nc</v>
      </c>
      <c r="K1119" t="s">
        <v>25</v>
      </c>
      <c r="L1119">
        <f>1</f>
        <v>1</v>
      </c>
      <c r="M1119" t="s">
        <v>26</v>
      </c>
      <c r="N1119" t="str">
        <f t="shared" si="139"/>
        <v>((select min("ResultID") from "ODM2Core"."Results"),14.98,'08/19/2012 04:07:00',-5,'nc','"provisional"',1,(select "UnitsID" from "ODM2Core"."Units" where "UnitsTypeCV" = 'time' and "UnitsName"='second')),</v>
      </c>
    </row>
    <row r="1120" spans="1:14">
      <c r="A1120" t="s">
        <v>19</v>
      </c>
      <c r="B1120" s="2">
        <f t="shared" si="133"/>
        <v>41140</v>
      </c>
      <c r="C1120" s="1">
        <v>0.17222222222222225</v>
      </c>
      <c r="D1120" s="3">
        <f t="shared" si="136"/>
        <v>41140.172222222223</v>
      </c>
      <c r="E1120">
        <v>14.98</v>
      </c>
      <c r="F1120" t="s">
        <v>9</v>
      </c>
      <c r="G1120">
        <f t="shared" si="134"/>
        <v>14.98</v>
      </c>
      <c r="H1120" s="5">
        <f t="shared" si="135"/>
        <v>41140.172222222223</v>
      </c>
      <c r="I1120">
        <f t="shared" si="137"/>
        <v>-5</v>
      </c>
      <c r="J1120" t="str">
        <f t="shared" si="138"/>
        <v>nc</v>
      </c>
      <c r="K1120" t="s">
        <v>25</v>
      </c>
      <c r="L1120">
        <f>1</f>
        <v>1</v>
      </c>
      <c r="M1120" t="s">
        <v>26</v>
      </c>
      <c r="N1120" t="str">
        <f t="shared" si="139"/>
        <v>((select min("ResultID") from "ODM2Core"."Results"),14.98,'08/19/2012 04:08:00',-5,'nc','"provisional"',1,(select "UnitsID" from "ODM2Core"."Units" where "UnitsTypeCV" = 'time' and "UnitsName"='second')),</v>
      </c>
    </row>
    <row r="1121" spans="1:14">
      <c r="A1121" t="s">
        <v>19</v>
      </c>
      <c r="B1121" s="2">
        <f t="shared" si="133"/>
        <v>41140</v>
      </c>
      <c r="C1121" s="1">
        <v>0.17291666666666669</v>
      </c>
      <c r="D1121" s="3">
        <f t="shared" si="136"/>
        <v>41140.17291666667</v>
      </c>
      <c r="E1121">
        <v>14.98</v>
      </c>
      <c r="F1121" t="s">
        <v>9</v>
      </c>
      <c r="G1121">
        <f t="shared" si="134"/>
        <v>14.98</v>
      </c>
      <c r="H1121" s="5">
        <f t="shared" si="135"/>
        <v>41140.17291666667</v>
      </c>
      <c r="I1121">
        <f t="shared" si="137"/>
        <v>-5</v>
      </c>
      <c r="J1121" t="str">
        <f t="shared" si="138"/>
        <v>nc</v>
      </c>
      <c r="K1121" t="s">
        <v>25</v>
      </c>
      <c r="L1121">
        <f>1</f>
        <v>1</v>
      </c>
      <c r="M1121" t="s">
        <v>26</v>
      </c>
      <c r="N1121" t="str">
        <f t="shared" si="139"/>
        <v>((select min("ResultID") from "ODM2Core"."Results"),14.98,'08/19/2012 04:09:00',-5,'nc','"provisional"',1,(select "UnitsID" from "ODM2Core"."Units" where "UnitsTypeCV" = 'time' and "UnitsName"='second')),</v>
      </c>
    </row>
    <row r="1122" spans="1:14">
      <c r="A1122" t="s">
        <v>19</v>
      </c>
      <c r="B1122" s="2">
        <f t="shared" si="133"/>
        <v>41140</v>
      </c>
      <c r="C1122" s="1">
        <v>0.17361111111111113</v>
      </c>
      <c r="D1122" s="3">
        <f t="shared" si="136"/>
        <v>41140.173611111109</v>
      </c>
      <c r="E1122">
        <v>14.98</v>
      </c>
      <c r="F1122" t="s">
        <v>9</v>
      </c>
      <c r="G1122">
        <f t="shared" si="134"/>
        <v>14.98</v>
      </c>
      <c r="H1122" s="5">
        <f t="shared" si="135"/>
        <v>41140.173611111109</v>
      </c>
      <c r="I1122">
        <f t="shared" si="137"/>
        <v>-5</v>
      </c>
      <c r="J1122" t="str">
        <f t="shared" si="138"/>
        <v>nc</v>
      </c>
      <c r="K1122" t="s">
        <v>25</v>
      </c>
      <c r="L1122">
        <f>1</f>
        <v>1</v>
      </c>
      <c r="M1122" t="s">
        <v>26</v>
      </c>
      <c r="N1122" t="str">
        <f t="shared" si="139"/>
        <v>((select min("ResultID") from "ODM2Core"."Results"),14.98,'08/19/2012 04:10:00',-5,'nc','"provisional"',1,(select "UnitsID" from "ODM2Core"."Units" where "UnitsTypeCV" = 'time' and "UnitsName"='second')),</v>
      </c>
    </row>
    <row r="1123" spans="1:14">
      <c r="A1123" t="s">
        <v>19</v>
      </c>
      <c r="B1123" s="2">
        <f t="shared" si="133"/>
        <v>41140</v>
      </c>
      <c r="C1123" s="1">
        <v>0.17430555555555557</v>
      </c>
      <c r="D1123" s="3">
        <f t="shared" si="136"/>
        <v>41140.174305555556</v>
      </c>
      <c r="E1123">
        <v>14.98</v>
      </c>
      <c r="F1123" t="s">
        <v>9</v>
      </c>
      <c r="G1123">
        <f t="shared" si="134"/>
        <v>14.98</v>
      </c>
      <c r="H1123" s="5">
        <f t="shared" si="135"/>
        <v>41140.174305555556</v>
      </c>
      <c r="I1123">
        <f t="shared" si="137"/>
        <v>-5</v>
      </c>
      <c r="J1123" t="str">
        <f t="shared" si="138"/>
        <v>nc</v>
      </c>
      <c r="K1123" t="s">
        <v>25</v>
      </c>
      <c r="L1123">
        <f>1</f>
        <v>1</v>
      </c>
      <c r="M1123" t="s">
        <v>26</v>
      </c>
      <c r="N1123" t="str">
        <f t="shared" si="139"/>
        <v>((select min("ResultID") from "ODM2Core"."Results"),14.98,'08/19/2012 04:11:00',-5,'nc','"provisional"',1,(select "UnitsID" from "ODM2Core"."Units" where "UnitsTypeCV" = 'time' and "UnitsName"='second')),</v>
      </c>
    </row>
    <row r="1124" spans="1:14">
      <c r="A1124" t="s">
        <v>19</v>
      </c>
      <c r="B1124" s="2">
        <f t="shared" si="133"/>
        <v>41140</v>
      </c>
      <c r="C1124" s="1">
        <v>0.17500000000000002</v>
      </c>
      <c r="D1124" s="3">
        <f t="shared" si="136"/>
        <v>41140.175000000003</v>
      </c>
      <c r="E1124">
        <v>14.98</v>
      </c>
      <c r="F1124" t="s">
        <v>9</v>
      </c>
      <c r="G1124">
        <f t="shared" si="134"/>
        <v>14.98</v>
      </c>
      <c r="H1124" s="5">
        <f t="shared" si="135"/>
        <v>41140.175000000003</v>
      </c>
      <c r="I1124">
        <f t="shared" si="137"/>
        <v>-5</v>
      </c>
      <c r="J1124" t="str">
        <f t="shared" si="138"/>
        <v>nc</v>
      </c>
      <c r="K1124" t="s">
        <v>25</v>
      </c>
      <c r="L1124">
        <f>1</f>
        <v>1</v>
      </c>
      <c r="M1124" t="s">
        <v>26</v>
      </c>
      <c r="N1124" t="str">
        <f t="shared" si="139"/>
        <v>((select min("ResultID") from "ODM2Core"."Results"),14.98,'08/19/2012 04:12:00',-5,'nc','"provisional"',1,(select "UnitsID" from "ODM2Core"."Units" where "UnitsTypeCV" = 'time' and "UnitsName"='second')),</v>
      </c>
    </row>
    <row r="1125" spans="1:14">
      <c r="A1125" t="s">
        <v>19</v>
      </c>
      <c r="B1125" s="2">
        <f t="shared" si="133"/>
        <v>41140</v>
      </c>
      <c r="C1125" s="1">
        <v>0.17569444444444446</v>
      </c>
      <c r="D1125" s="3">
        <f t="shared" si="136"/>
        <v>41140.175694444442</v>
      </c>
      <c r="E1125">
        <v>14.98</v>
      </c>
      <c r="F1125" t="s">
        <v>9</v>
      </c>
      <c r="G1125">
        <f t="shared" si="134"/>
        <v>14.98</v>
      </c>
      <c r="H1125" s="5">
        <f t="shared" si="135"/>
        <v>41140.175694444442</v>
      </c>
      <c r="I1125">
        <f t="shared" si="137"/>
        <v>-5</v>
      </c>
      <c r="J1125" t="str">
        <f t="shared" si="138"/>
        <v>nc</v>
      </c>
      <c r="K1125" t="s">
        <v>25</v>
      </c>
      <c r="L1125">
        <f>1</f>
        <v>1</v>
      </c>
      <c r="M1125" t="s">
        <v>26</v>
      </c>
      <c r="N1125" t="str">
        <f t="shared" si="139"/>
        <v>((select min("ResultID") from "ODM2Core"."Results"),14.98,'08/19/2012 04:13:00',-5,'nc','"provisional"',1,(select "UnitsID" from "ODM2Core"."Units" where "UnitsTypeCV" = 'time' and "UnitsName"='second')),</v>
      </c>
    </row>
    <row r="1126" spans="1:14">
      <c r="A1126" t="s">
        <v>19</v>
      </c>
      <c r="B1126" s="2">
        <f t="shared" si="133"/>
        <v>41140</v>
      </c>
      <c r="C1126" s="1">
        <v>0.1763888888888889</v>
      </c>
      <c r="D1126" s="3">
        <f t="shared" si="136"/>
        <v>41140.176388888889</v>
      </c>
      <c r="E1126">
        <v>14.98</v>
      </c>
      <c r="F1126" t="s">
        <v>9</v>
      </c>
      <c r="G1126">
        <f t="shared" si="134"/>
        <v>14.98</v>
      </c>
      <c r="H1126" s="5">
        <f t="shared" si="135"/>
        <v>41140.176388888889</v>
      </c>
      <c r="I1126">
        <f t="shared" si="137"/>
        <v>-5</v>
      </c>
      <c r="J1126" t="str">
        <f t="shared" si="138"/>
        <v>nc</v>
      </c>
      <c r="K1126" t="s">
        <v>25</v>
      </c>
      <c r="L1126">
        <f>1</f>
        <v>1</v>
      </c>
      <c r="M1126" t="s">
        <v>26</v>
      </c>
      <c r="N1126" t="str">
        <f t="shared" si="139"/>
        <v>((select min("ResultID") from "ODM2Core"."Results"),14.98,'08/19/2012 04:14:00',-5,'nc','"provisional"',1,(select "UnitsID" from "ODM2Core"."Units" where "UnitsTypeCV" = 'time' and "UnitsName"='second')),</v>
      </c>
    </row>
    <row r="1127" spans="1:14">
      <c r="A1127" t="s">
        <v>19</v>
      </c>
      <c r="B1127" s="2">
        <f t="shared" si="133"/>
        <v>41140</v>
      </c>
      <c r="C1127" s="1">
        <v>0.17708333333333334</v>
      </c>
      <c r="D1127" s="3">
        <f t="shared" si="136"/>
        <v>41140.177083333336</v>
      </c>
      <c r="E1127">
        <v>14.98</v>
      </c>
      <c r="F1127" t="s">
        <v>9</v>
      </c>
      <c r="G1127">
        <f t="shared" si="134"/>
        <v>14.98</v>
      </c>
      <c r="H1127" s="5">
        <f t="shared" si="135"/>
        <v>41140.177083333336</v>
      </c>
      <c r="I1127">
        <f t="shared" si="137"/>
        <v>-5</v>
      </c>
      <c r="J1127" t="str">
        <f t="shared" si="138"/>
        <v>nc</v>
      </c>
      <c r="K1127" t="s">
        <v>25</v>
      </c>
      <c r="L1127">
        <f>1</f>
        <v>1</v>
      </c>
      <c r="M1127" t="s">
        <v>26</v>
      </c>
      <c r="N1127" t="str">
        <f t="shared" si="139"/>
        <v>((select min("ResultID") from "ODM2Core"."Results"),14.98,'08/19/2012 04:15:00',-5,'nc','"provisional"',1,(select "UnitsID" from "ODM2Core"."Units" where "UnitsTypeCV" = 'time' and "UnitsName"='second')),</v>
      </c>
    </row>
    <row r="1128" spans="1:14">
      <c r="A1128" t="s">
        <v>19</v>
      </c>
      <c r="B1128" s="2">
        <f t="shared" si="133"/>
        <v>41140</v>
      </c>
      <c r="C1128" s="1">
        <v>0.17777777777777778</v>
      </c>
      <c r="D1128" s="3">
        <f t="shared" si="136"/>
        <v>41140.177777777775</v>
      </c>
      <c r="E1128">
        <v>14.98</v>
      </c>
      <c r="F1128" t="s">
        <v>9</v>
      </c>
      <c r="G1128">
        <f t="shared" si="134"/>
        <v>14.98</v>
      </c>
      <c r="H1128" s="5">
        <f t="shared" si="135"/>
        <v>41140.177777777775</v>
      </c>
      <c r="I1128">
        <f t="shared" si="137"/>
        <v>-5</v>
      </c>
      <c r="J1128" t="str">
        <f t="shared" si="138"/>
        <v>nc</v>
      </c>
      <c r="K1128" t="s">
        <v>25</v>
      </c>
      <c r="L1128">
        <f>1</f>
        <v>1</v>
      </c>
      <c r="M1128" t="s">
        <v>26</v>
      </c>
      <c r="N1128" t="str">
        <f t="shared" si="139"/>
        <v>((select min("ResultID") from "ODM2Core"."Results"),14.98,'08/19/2012 04:16:00',-5,'nc','"provisional"',1,(select "UnitsID" from "ODM2Core"."Units" where "UnitsTypeCV" = 'time' and "UnitsName"='second')),</v>
      </c>
    </row>
    <row r="1129" spans="1:14">
      <c r="A1129" t="s">
        <v>19</v>
      </c>
      <c r="B1129" s="2">
        <f t="shared" ref="B1129:B1192" si="140">DATE(2012,8,19)</f>
        <v>41140</v>
      </c>
      <c r="C1129" s="1">
        <v>0.17847222222222223</v>
      </c>
      <c r="D1129" s="3">
        <f t="shared" si="136"/>
        <v>41140.178472222222</v>
      </c>
      <c r="E1129">
        <v>14.98</v>
      </c>
      <c r="F1129" t="s">
        <v>9</v>
      </c>
      <c r="G1129">
        <f t="shared" ref="G1129:G1192" si="141">E1129</f>
        <v>14.98</v>
      </c>
      <c r="H1129" s="5">
        <f t="shared" ref="H1129:H1192" si="142">D1129</f>
        <v>41140.178472222222</v>
      </c>
      <c r="I1129">
        <f t="shared" si="137"/>
        <v>-5</v>
      </c>
      <c r="J1129" t="str">
        <f t="shared" si="138"/>
        <v>nc</v>
      </c>
      <c r="K1129" t="s">
        <v>25</v>
      </c>
      <c r="L1129">
        <f>1</f>
        <v>1</v>
      </c>
      <c r="M1129" t="s">
        <v>26</v>
      </c>
      <c r="N1129" t="str">
        <f t="shared" si="139"/>
        <v>((select min("ResultID") from "ODM2Core"."Results"),14.98,'08/19/2012 04:17:00',-5,'nc','"provisional"',1,(select "UnitsID" from "ODM2Core"."Units" where "UnitsTypeCV" = 'time' and "UnitsName"='second')),</v>
      </c>
    </row>
    <row r="1130" spans="1:14">
      <c r="A1130" t="s">
        <v>19</v>
      </c>
      <c r="B1130" s="2">
        <f t="shared" si="140"/>
        <v>41140</v>
      </c>
      <c r="C1130" s="1">
        <v>0.17916666666666667</v>
      </c>
      <c r="D1130" s="3">
        <f t="shared" si="136"/>
        <v>41140.179166666669</v>
      </c>
      <c r="E1130">
        <v>14.98</v>
      </c>
      <c r="F1130" t="s">
        <v>9</v>
      </c>
      <c r="G1130">
        <f t="shared" si="141"/>
        <v>14.98</v>
      </c>
      <c r="H1130" s="5">
        <f t="shared" si="142"/>
        <v>41140.179166666669</v>
      </c>
      <c r="I1130">
        <f t="shared" si="137"/>
        <v>-5</v>
      </c>
      <c r="J1130" t="str">
        <f t="shared" si="138"/>
        <v>nc</v>
      </c>
      <c r="K1130" t="s">
        <v>25</v>
      </c>
      <c r="L1130">
        <f>1</f>
        <v>1</v>
      </c>
      <c r="M1130" t="s">
        <v>26</v>
      </c>
      <c r="N1130" t="str">
        <f t="shared" si="139"/>
        <v>((select min("ResultID") from "ODM2Core"."Results"),14.98,'08/19/2012 04:18:00',-5,'nc','"provisional"',1,(select "UnitsID" from "ODM2Core"."Units" where "UnitsTypeCV" = 'time' and "UnitsName"='second')),</v>
      </c>
    </row>
    <row r="1131" spans="1:14">
      <c r="A1131" t="s">
        <v>19</v>
      </c>
      <c r="B1131" s="2">
        <f t="shared" si="140"/>
        <v>41140</v>
      </c>
      <c r="C1131" s="1">
        <v>0.17986111111111111</v>
      </c>
      <c r="D1131" s="3">
        <f t="shared" si="136"/>
        <v>41140.179861111108</v>
      </c>
      <c r="E1131">
        <v>14.98</v>
      </c>
      <c r="F1131" t="s">
        <v>9</v>
      </c>
      <c r="G1131">
        <f t="shared" si="141"/>
        <v>14.98</v>
      </c>
      <c r="H1131" s="5">
        <f t="shared" si="142"/>
        <v>41140.179861111108</v>
      </c>
      <c r="I1131">
        <f t="shared" si="137"/>
        <v>-5</v>
      </c>
      <c r="J1131" t="str">
        <f t="shared" si="138"/>
        <v>nc</v>
      </c>
      <c r="K1131" t="s">
        <v>25</v>
      </c>
      <c r="L1131">
        <f>1</f>
        <v>1</v>
      </c>
      <c r="M1131" t="s">
        <v>26</v>
      </c>
      <c r="N1131" t="str">
        <f t="shared" si="139"/>
        <v>((select min("ResultID") from "ODM2Core"."Results"),14.98,'08/19/2012 04:19:00',-5,'nc','"provisional"',1,(select "UnitsID" from "ODM2Core"."Units" where "UnitsTypeCV" = 'time' and "UnitsName"='second')),</v>
      </c>
    </row>
    <row r="1132" spans="1:14">
      <c r="A1132" t="s">
        <v>19</v>
      </c>
      <c r="B1132" s="2">
        <f t="shared" si="140"/>
        <v>41140</v>
      </c>
      <c r="C1132" s="1">
        <v>0.18055555555555555</v>
      </c>
      <c r="D1132" s="3">
        <f t="shared" si="136"/>
        <v>41140.180555555555</v>
      </c>
      <c r="E1132">
        <v>14.98</v>
      </c>
      <c r="F1132" t="s">
        <v>9</v>
      </c>
      <c r="G1132">
        <f t="shared" si="141"/>
        <v>14.98</v>
      </c>
      <c r="H1132" s="5">
        <f t="shared" si="142"/>
        <v>41140.180555555555</v>
      </c>
      <c r="I1132">
        <f t="shared" si="137"/>
        <v>-5</v>
      </c>
      <c r="J1132" t="str">
        <f t="shared" si="138"/>
        <v>nc</v>
      </c>
      <c r="K1132" t="s">
        <v>25</v>
      </c>
      <c r="L1132">
        <f>1</f>
        <v>1</v>
      </c>
      <c r="M1132" t="s">
        <v>26</v>
      </c>
      <c r="N1132" t="str">
        <f t="shared" si="139"/>
        <v>((select min("ResultID") from "ODM2Core"."Results"),14.98,'08/19/2012 04:20:00',-5,'nc','"provisional"',1,(select "UnitsID" from "ODM2Core"."Units" where "UnitsTypeCV" = 'time' and "UnitsName"='second')),</v>
      </c>
    </row>
    <row r="1133" spans="1:14">
      <c r="A1133" t="s">
        <v>19</v>
      </c>
      <c r="B1133" s="2">
        <f t="shared" si="140"/>
        <v>41140</v>
      </c>
      <c r="C1133" s="1">
        <v>0.18124999999999999</v>
      </c>
      <c r="D1133" s="3">
        <f t="shared" si="136"/>
        <v>41140.181250000001</v>
      </c>
      <c r="E1133">
        <v>14.98</v>
      </c>
      <c r="F1133" t="s">
        <v>9</v>
      </c>
      <c r="G1133">
        <f t="shared" si="141"/>
        <v>14.98</v>
      </c>
      <c r="H1133" s="5">
        <f t="shared" si="142"/>
        <v>41140.181250000001</v>
      </c>
      <c r="I1133">
        <f t="shared" si="137"/>
        <v>-5</v>
      </c>
      <c r="J1133" t="str">
        <f t="shared" si="138"/>
        <v>nc</v>
      </c>
      <c r="K1133" t="s">
        <v>25</v>
      </c>
      <c r="L1133">
        <f>1</f>
        <v>1</v>
      </c>
      <c r="M1133" t="s">
        <v>26</v>
      </c>
      <c r="N1133" t="str">
        <f t="shared" si="139"/>
        <v>((select min("ResultID") from "ODM2Core"."Results"),14.98,'08/19/2012 04:21:00',-5,'nc','"provisional"',1,(select "UnitsID" from "ODM2Core"."Units" where "UnitsTypeCV" = 'time' and "UnitsName"='second')),</v>
      </c>
    </row>
    <row r="1134" spans="1:14">
      <c r="A1134" t="s">
        <v>19</v>
      </c>
      <c r="B1134" s="2">
        <f t="shared" si="140"/>
        <v>41140</v>
      </c>
      <c r="C1134" s="1">
        <v>0.18194444444444444</v>
      </c>
      <c r="D1134" s="3">
        <f t="shared" si="136"/>
        <v>41140.181944444441</v>
      </c>
      <c r="E1134">
        <v>14.98</v>
      </c>
      <c r="F1134" t="s">
        <v>9</v>
      </c>
      <c r="G1134">
        <f t="shared" si="141"/>
        <v>14.98</v>
      </c>
      <c r="H1134" s="5">
        <f t="shared" si="142"/>
        <v>41140.181944444441</v>
      </c>
      <c r="I1134">
        <f t="shared" si="137"/>
        <v>-5</v>
      </c>
      <c r="J1134" t="str">
        <f t="shared" si="138"/>
        <v>nc</v>
      </c>
      <c r="K1134" t="s">
        <v>25</v>
      </c>
      <c r="L1134">
        <f>1</f>
        <v>1</v>
      </c>
      <c r="M1134" t="s">
        <v>26</v>
      </c>
      <c r="N1134" t="str">
        <f t="shared" si="139"/>
        <v>((select min("ResultID") from "ODM2Core"."Results"),14.98,'08/19/2012 04:22:00',-5,'nc','"provisional"',1,(select "UnitsID" from "ODM2Core"."Units" where "UnitsTypeCV" = 'time' and "UnitsName"='second')),</v>
      </c>
    </row>
    <row r="1135" spans="1:14">
      <c r="A1135" t="s">
        <v>19</v>
      </c>
      <c r="B1135" s="2">
        <f t="shared" si="140"/>
        <v>41140</v>
      </c>
      <c r="C1135" s="1">
        <v>0.18263888888888891</v>
      </c>
      <c r="D1135" s="3">
        <f t="shared" si="136"/>
        <v>41140.182638888888</v>
      </c>
      <c r="E1135">
        <v>14.98</v>
      </c>
      <c r="F1135" t="s">
        <v>9</v>
      </c>
      <c r="G1135">
        <f t="shared" si="141"/>
        <v>14.98</v>
      </c>
      <c r="H1135" s="5">
        <f t="shared" si="142"/>
        <v>41140.182638888888</v>
      </c>
      <c r="I1135">
        <f t="shared" si="137"/>
        <v>-5</v>
      </c>
      <c r="J1135" t="str">
        <f t="shared" si="138"/>
        <v>nc</v>
      </c>
      <c r="K1135" t="s">
        <v>25</v>
      </c>
      <c r="L1135">
        <f>1</f>
        <v>1</v>
      </c>
      <c r="M1135" t="s">
        <v>26</v>
      </c>
      <c r="N1135" t="str">
        <f t="shared" si="139"/>
        <v>((select min("ResultID") from "ODM2Core"."Results"),14.98,'08/19/2012 04:23:00',-5,'nc','"provisional"',1,(select "UnitsID" from "ODM2Core"."Units" where "UnitsTypeCV" = 'time' and "UnitsName"='second')),</v>
      </c>
    </row>
    <row r="1136" spans="1:14">
      <c r="A1136" t="s">
        <v>19</v>
      </c>
      <c r="B1136" s="2">
        <f t="shared" si="140"/>
        <v>41140</v>
      </c>
      <c r="C1136" s="1">
        <v>0.18333333333333335</v>
      </c>
      <c r="D1136" s="3">
        <f t="shared" si="136"/>
        <v>41140.183333333334</v>
      </c>
      <c r="E1136">
        <v>14.98</v>
      </c>
      <c r="F1136" t="s">
        <v>9</v>
      </c>
      <c r="G1136">
        <f t="shared" si="141"/>
        <v>14.98</v>
      </c>
      <c r="H1136" s="5">
        <f t="shared" si="142"/>
        <v>41140.183333333334</v>
      </c>
      <c r="I1136">
        <f t="shared" si="137"/>
        <v>-5</v>
      </c>
      <c r="J1136" t="str">
        <f t="shared" si="138"/>
        <v>nc</v>
      </c>
      <c r="K1136" t="s">
        <v>25</v>
      </c>
      <c r="L1136">
        <f>1</f>
        <v>1</v>
      </c>
      <c r="M1136" t="s">
        <v>26</v>
      </c>
      <c r="N1136" t="str">
        <f t="shared" si="139"/>
        <v>((select min("ResultID") from "ODM2Core"."Results"),14.98,'08/19/2012 04:24:00',-5,'nc','"provisional"',1,(select "UnitsID" from "ODM2Core"."Units" where "UnitsTypeCV" = 'time' and "UnitsName"='second')),</v>
      </c>
    </row>
    <row r="1137" spans="1:14">
      <c r="A1137" t="s">
        <v>19</v>
      </c>
      <c r="B1137" s="2">
        <f t="shared" si="140"/>
        <v>41140</v>
      </c>
      <c r="C1137" s="1">
        <v>0.18402777777777779</v>
      </c>
      <c r="D1137" s="3">
        <f t="shared" si="136"/>
        <v>41140.184027777781</v>
      </c>
      <c r="E1137">
        <v>14.98</v>
      </c>
      <c r="F1137" t="s">
        <v>9</v>
      </c>
      <c r="G1137">
        <f t="shared" si="141"/>
        <v>14.98</v>
      </c>
      <c r="H1137" s="5">
        <f t="shared" si="142"/>
        <v>41140.184027777781</v>
      </c>
      <c r="I1137">
        <f t="shared" si="137"/>
        <v>-5</v>
      </c>
      <c r="J1137" t="str">
        <f t="shared" si="138"/>
        <v>nc</v>
      </c>
      <c r="K1137" t="s">
        <v>25</v>
      </c>
      <c r="L1137">
        <f>1</f>
        <v>1</v>
      </c>
      <c r="M1137" t="s">
        <v>26</v>
      </c>
      <c r="N1137" t="str">
        <f t="shared" si="139"/>
        <v>((select min("ResultID") from "ODM2Core"."Results"),14.98,'08/19/2012 04:25:00',-5,'nc','"provisional"',1,(select "UnitsID" from "ODM2Core"."Units" where "UnitsTypeCV" = 'time' and "UnitsName"='second')),</v>
      </c>
    </row>
    <row r="1138" spans="1:14">
      <c r="A1138" t="s">
        <v>19</v>
      </c>
      <c r="B1138" s="2">
        <f t="shared" si="140"/>
        <v>41140</v>
      </c>
      <c r="C1138" s="1">
        <v>0.18472222222222223</v>
      </c>
      <c r="D1138" s="3">
        <f t="shared" si="136"/>
        <v>41140.18472222222</v>
      </c>
      <c r="E1138">
        <v>14.98</v>
      </c>
      <c r="F1138" t="s">
        <v>9</v>
      </c>
      <c r="G1138">
        <f t="shared" si="141"/>
        <v>14.98</v>
      </c>
      <c r="H1138" s="5">
        <f t="shared" si="142"/>
        <v>41140.18472222222</v>
      </c>
      <c r="I1138">
        <f t="shared" si="137"/>
        <v>-5</v>
      </c>
      <c r="J1138" t="str">
        <f t="shared" si="138"/>
        <v>nc</v>
      </c>
      <c r="K1138" t="s">
        <v>25</v>
      </c>
      <c r="L1138">
        <f>1</f>
        <v>1</v>
      </c>
      <c r="M1138" t="s">
        <v>26</v>
      </c>
      <c r="N1138" t="str">
        <f t="shared" si="139"/>
        <v>((select min("ResultID") from "ODM2Core"."Results"),14.98,'08/19/2012 04:26:00',-5,'nc','"provisional"',1,(select "UnitsID" from "ODM2Core"."Units" where "UnitsTypeCV" = 'time' and "UnitsName"='second')),</v>
      </c>
    </row>
    <row r="1139" spans="1:14">
      <c r="A1139" t="s">
        <v>19</v>
      </c>
      <c r="B1139" s="2">
        <f t="shared" si="140"/>
        <v>41140</v>
      </c>
      <c r="C1139" s="1">
        <v>0.18541666666666667</v>
      </c>
      <c r="D1139" s="3">
        <f t="shared" si="136"/>
        <v>41140.185416666667</v>
      </c>
      <c r="E1139">
        <v>14.98</v>
      </c>
      <c r="F1139" t="s">
        <v>9</v>
      </c>
      <c r="G1139">
        <f t="shared" si="141"/>
        <v>14.98</v>
      </c>
      <c r="H1139" s="5">
        <f t="shared" si="142"/>
        <v>41140.185416666667</v>
      </c>
      <c r="I1139">
        <f t="shared" si="137"/>
        <v>-5</v>
      </c>
      <c r="J1139" t="str">
        <f t="shared" si="138"/>
        <v>nc</v>
      </c>
      <c r="K1139" t="s">
        <v>25</v>
      </c>
      <c r="L1139">
        <f>1</f>
        <v>1</v>
      </c>
      <c r="M1139" t="s">
        <v>26</v>
      </c>
      <c r="N1139" t="str">
        <f t="shared" si="139"/>
        <v>((select min("ResultID") from "ODM2Core"."Results"),14.98,'08/19/2012 04:27:00',-5,'nc','"provisional"',1,(select "UnitsID" from "ODM2Core"."Units" where "UnitsTypeCV" = 'time' and "UnitsName"='second')),</v>
      </c>
    </row>
    <row r="1140" spans="1:14">
      <c r="A1140" t="s">
        <v>19</v>
      </c>
      <c r="B1140" s="2">
        <f t="shared" si="140"/>
        <v>41140</v>
      </c>
      <c r="C1140" s="1">
        <v>0.18611111111111112</v>
      </c>
      <c r="D1140" s="3">
        <f t="shared" si="136"/>
        <v>41140.186111111114</v>
      </c>
      <c r="E1140">
        <v>14.98</v>
      </c>
      <c r="F1140" t="s">
        <v>9</v>
      </c>
      <c r="G1140">
        <f t="shared" si="141"/>
        <v>14.98</v>
      </c>
      <c r="H1140" s="5">
        <f t="shared" si="142"/>
        <v>41140.186111111114</v>
      </c>
      <c r="I1140">
        <f t="shared" si="137"/>
        <v>-5</v>
      </c>
      <c r="J1140" t="str">
        <f t="shared" si="138"/>
        <v>nc</v>
      </c>
      <c r="K1140" t="s">
        <v>25</v>
      </c>
      <c r="L1140">
        <f>1</f>
        <v>1</v>
      </c>
      <c r="M1140" t="s">
        <v>26</v>
      </c>
      <c r="N1140" t="str">
        <f t="shared" si="139"/>
        <v>((select min("ResultID") from "ODM2Core"."Results"),14.98,'08/19/2012 04:28:00',-5,'nc','"provisional"',1,(select "UnitsID" from "ODM2Core"."Units" where "UnitsTypeCV" = 'time' and "UnitsName"='second')),</v>
      </c>
    </row>
    <row r="1141" spans="1:14">
      <c r="A1141" t="s">
        <v>19</v>
      </c>
      <c r="B1141" s="2">
        <f t="shared" si="140"/>
        <v>41140</v>
      </c>
      <c r="C1141" s="1">
        <v>0.18680555555555556</v>
      </c>
      <c r="D1141" s="3">
        <f t="shared" si="136"/>
        <v>41140.186805555553</v>
      </c>
      <c r="E1141">
        <v>14.98</v>
      </c>
      <c r="F1141" t="s">
        <v>9</v>
      </c>
      <c r="G1141">
        <f t="shared" si="141"/>
        <v>14.98</v>
      </c>
      <c r="H1141" s="5">
        <f t="shared" si="142"/>
        <v>41140.186805555553</v>
      </c>
      <c r="I1141">
        <f t="shared" si="137"/>
        <v>-5</v>
      </c>
      <c r="J1141" t="str">
        <f t="shared" si="138"/>
        <v>nc</v>
      </c>
      <c r="K1141" t="s">
        <v>25</v>
      </c>
      <c r="L1141">
        <f>1</f>
        <v>1</v>
      </c>
      <c r="M1141" t="s">
        <v>26</v>
      </c>
      <c r="N1141" t="str">
        <f t="shared" si="139"/>
        <v>((select min("ResultID") from "ODM2Core"."Results"),14.98,'08/19/2012 04:29:00',-5,'nc','"provisional"',1,(select "UnitsID" from "ODM2Core"."Units" where "UnitsTypeCV" = 'time' and "UnitsName"='second')),</v>
      </c>
    </row>
    <row r="1142" spans="1:14">
      <c r="A1142" t="s">
        <v>19</v>
      </c>
      <c r="B1142" s="2">
        <f t="shared" si="140"/>
        <v>41140</v>
      </c>
      <c r="C1142" s="1">
        <v>0.1875</v>
      </c>
      <c r="D1142" s="3">
        <f t="shared" si="136"/>
        <v>41140.1875</v>
      </c>
      <c r="E1142">
        <v>14.98</v>
      </c>
      <c r="F1142" t="s">
        <v>9</v>
      </c>
      <c r="G1142">
        <f t="shared" si="141"/>
        <v>14.98</v>
      </c>
      <c r="H1142" s="5">
        <f t="shared" si="142"/>
        <v>41140.1875</v>
      </c>
      <c r="I1142">
        <f t="shared" si="137"/>
        <v>-5</v>
      </c>
      <c r="J1142" t="str">
        <f t="shared" si="138"/>
        <v>nc</v>
      </c>
      <c r="K1142" t="s">
        <v>25</v>
      </c>
      <c r="L1142">
        <f>1</f>
        <v>1</v>
      </c>
      <c r="M1142" t="s">
        <v>26</v>
      </c>
      <c r="N1142" t="str">
        <f t="shared" si="139"/>
        <v>((select min("ResultID") from "ODM2Core"."Results"),14.98,'08/19/2012 04:30:00',-5,'nc','"provisional"',1,(select "UnitsID" from "ODM2Core"."Units" where "UnitsTypeCV" = 'time' and "UnitsName"='second')),</v>
      </c>
    </row>
    <row r="1143" spans="1:14">
      <c r="A1143" t="s">
        <v>19</v>
      </c>
      <c r="B1143" s="2">
        <f t="shared" si="140"/>
        <v>41140</v>
      </c>
      <c r="C1143" s="1">
        <v>0.18819444444444444</v>
      </c>
      <c r="D1143" s="3">
        <f t="shared" si="136"/>
        <v>41140.188194444447</v>
      </c>
      <c r="E1143">
        <v>14.98</v>
      </c>
      <c r="F1143" t="s">
        <v>9</v>
      </c>
      <c r="G1143">
        <f t="shared" si="141"/>
        <v>14.98</v>
      </c>
      <c r="H1143" s="5">
        <f t="shared" si="142"/>
        <v>41140.188194444447</v>
      </c>
      <c r="I1143">
        <f t="shared" si="137"/>
        <v>-5</v>
      </c>
      <c r="J1143" t="str">
        <f t="shared" si="138"/>
        <v>nc</v>
      </c>
      <c r="K1143" t="s">
        <v>25</v>
      </c>
      <c r="L1143">
        <f>1</f>
        <v>1</v>
      </c>
      <c r="M1143" t="s">
        <v>26</v>
      </c>
      <c r="N1143" t="str">
        <f t="shared" si="139"/>
        <v>((select min("ResultID") from "ODM2Core"."Results"),14.98,'08/19/2012 04:31:00',-5,'nc','"provisional"',1,(select "UnitsID" from "ODM2Core"."Units" where "UnitsTypeCV" = 'time' and "UnitsName"='second')),</v>
      </c>
    </row>
    <row r="1144" spans="1:14">
      <c r="A1144" t="s">
        <v>19</v>
      </c>
      <c r="B1144" s="2">
        <f t="shared" si="140"/>
        <v>41140</v>
      </c>
      <c r="C1144" s="1">
        <v>0.18888888888888888</v>
      </c>
      <c r="D1144" s="3">
        <f t="shared" si="136"/>
        <v>41140.188888888886</v>
      </c>
      <c r="E1144">
        <v>14.98</v>
      </c>
      <c r="F1144" t="s">
        <v>9</v>
      </c>
      <c r="G1144">
        <f t="shared" si="141"/>
        <v>14.98</v>
      </c>
      <c r="H1144" s="5">
        <f t="shared" si="142"/>
        <v>41140.188888888886</v>
      </c>
      <c r="I1144">
        <f t="shared" si="137"/>
        <v>-5</v>
      </c>
      <c r="J1144" t="str">
        <f t="shared" si="138"/>
        <v>nc</v>
      </c>
      <c r="K1144" t="s">
        <v>25</v>
      </c>
      <c r="L1144">
        <f>1</f>
        <v>1</v>
      </c>
      <c r="M1144" t="s">
        <v>26</v>
      </c>
      <c r="N1144" t="str">
        <f t="shared" si="139"/>
        <v>((select min("ResultID") from "ODM2Core"."Results"),14.98,'08/19/2012 04:32:00',-5,'nc','"provisional"',1,(select "UnitsID" from "ODM2Core"."Units" where "UnitsTypeCV" = 'time' and "UnitsName"='second')),</v>
      </c>
    </row>
    <row r="1145" spans="1:14">
      <c r="A1145" t="s">
        <v>19</v>
      </c>
      <c r="B1145" s="2">
        <f t="shared" si="140"/>
        <v>41140</v>
      </c>
      <c r="C1145" s="1">
        <v>0.18958333333333333</v>
      </c>
      <c r="D1145" s="3">
        <f t="shared" si="136"/>
        <v>41140.189583333333</v>
      </c>
      <c r="E1145">
        <v>14.98</v>
      </c>
      <c r="F1145" t="s">
        <v>9</v>
      </c>
      <c r="G1145">
        <f t="shared" si="141"/>
        <v>14.98</v>
      </c>
      <c r="H1145" s="5">
        <f t="shared" si="142"/>
        <v>41140.189583333333</v>
      </c>
      <c r="I1145">
        <f t="shared" si="137"/>
        <v>-5</v>
      </c>
      <c r="J1145" t="str">
        <f t="shared" si="138"/>
        <v>nc</v>
      </c>
      <c r="K1145" t="s">
        <v>25</v>
      </c>
      <c r="L1145">
        <f>1</f>
        <v>1</v>
      </c>
      <c r="M1145" t="s">
        <v>26</v>
      </c>
      <c r="N1145" t="str">
        <f t="shared" si="139"/>
        <v>((select min("ResultID") from "ODM2Core"."Results"),14.98,'08/19/2012 04:33:00',-5,'nc','"provisional"',1,(select "UnitsID" from "ODM2Core"."Units" where "UnitsTypeCV" = 'time' and "UnitsName"='second')),</v>
      </c>
    </row>
    <row r="1146" spans="1:14">
      <c r="A1146" t="s">
        <v>19</v>
      </c>
      <c r="B1146" s="2">
        <f t="shared" si="140"/>
        <v>41140</v>
      </c>
      <c r="C1146" s="1">
        <v>0.19027777777777777</v>
      </c>
      <c r="D1146" s="3">
        <f t="shared" si="136"/>
        <v>41140.19027777778</v>
      </c>
      <c r="E1146">
        <v>14.98</v>
      </c>
      <c r="F1146" t="s">
        <v>9</v>
      </c>
      <c r="G1146">
        <f t="shared" si="141"/>
        <v>14.98</v>
      </c>
      <c r="H1146" s="5">
        <f t="shared" si="142"/>
        <v>41140.19027777778</v>
      </c>
      <c r="I1146">
        <f t="shared" si="137"/>
        <v>-5</v>
      </c>
      <c r="J1146" t="str">
        <f t="shared" si="138"/>
        <v>nc</v>
      </c>
      <c r="K1146" t="s">
        <v>25</v>
      </c>
      <c r="L1146">
        <f>1</f>
        <v>1</v>
      </c>
      <c r="M1146" t="s">
        <v>26</v>
      </c>
      <c r="N1146" t="str">
        <f t="shared" si="139"/>
        <v>((select min("ResultID") from "ODM2Core"."Results"),14.98,'08/19/2012 04:34:00',-5,'nc','"provisional"',1,(select "UnitsID" from "ODM2Core"."Units" where "UnitsTypeCV" = 'time' and "UnitsName"='second')),</v>
      </c>
    </row>
    <row r="1147" spans="1:14">
      <c r="A1147" t="s">
        <v>19</v>
      </c>
      <c r="B1147" s="2">
        <f t="shared" si="140"/>
        <v>41140</v>
      </c>
      <c r="C1147" s="1">
        <v>0.19097222222222221</v>
      </c>
      <c r="D1147" s="3">
        <f t="shared" si="136"/>
        <v>41140.190972222219</v>
      </c>
      <c r="E1147">
        <v>14.98</v>
      </c>
      <c r="F1147" t="s">
        <v>9</v>
      </c>
      <c r="G1147">
        <f t="shared" si="141"/>
        <v>14.98</v>
      </c>
      <c r="H1147" s="5">
        <f t="shared" si="142"/>
        <v>41140.190972222219</v>
      </c>
      <c r="I1147">
        <f t="shared" si="137"/>
        <v>-5</v>
      </c>
      <c r="J1147" t="str">
        <f t="shared" si="138"/>
        <v>nc</v>
      </c>
      <c r="K1147" t="s">
        <v>25</v>
      </c>
      <c r="L1147">
        <f>1</f>
        <v>1</v>
      </c>
      <c r="M1147" t="s">
        <v>26</v>
      </c>
      <c r="N1147" t="str">
        <f t="shared" si="139"/>
        <v>((select min("ResultID") from "ODM2Core"."Results"),14.98,'08/19/2012 04:35:00',-5,'nc','"provisional"',1,(select "UnitsID" from "ODM2Core"."Units" where "UnitsTypeCV" = 'time' and "UnitsName"='second')),</v>
      </c>
    </row>
    <row r="1148" spans="1:14">
      <c r="A1148" t="s">
        <v>19</v>
      </c>
      <c r="B1148" s="2">
        <f t="shared" si="140"/>
        <v>41140</v>
      </c>
      <c r="C1148" s="1">
        <v>0.19166666666666665</v>
      </c>
      <c r="D1148" s="3">
        <f t="shared" si="136"/>
        <v>41140.191666666666</v>
      </c>
      <c r="E1148">
        <v>14.98</v>
      </c>
      <c r="F1148" t="s">
        <v>9</v>
      </c>
      <c r="G1148">
        <f t="shared" si="141"/>
        <v>14.98</v>
      </c>
      <c r="H1148" s="5">
        <f t="shared" si="142"/>
        <v>41140.191666666666</v>
      </c>
      <c r="I1148">
        <f t="shared" si="137"/>
        <v>-5</v>
      </c>
      <c r="J1148" t="str">
        <f t="shared" si="138"/>
        <v>nc</v>
      </c>
      <c r="K1148" t="s">
        <v>25</v>
      </c>
      <c r="L1148">
        <f>1</f>
        <v>1</v>
      </c>
      <c r="M1148" t="s">
        <v>26</v>
      </c>
      <c r="N1148" t="str">
        <f t="shared" si="139"/>
        <v>((select min("ResultID") from "ODM2Core"."Results"),14.98,'08/19/2012 04:36:00',-5,'nc','"provisional"',1,(select "UnitsID" from "ODM2Core"."Units" where "UnitsTypeCV" = 'time' and "UnitsName"='second')),</v>
      </c>
    </row>
    <row r="1149" spans="1:14">
      <c r="A1149" t="s">
        <v>19</v>
      </c>
      <c r="B1149" s="2">
        <f t="shared" si="140"/>
        <v>41140</v>
      </c>
      <c r="C1149" s="1">
        <v>0.19236111111111112</v>
      </c>
      <c r="D1149" s="3">
        <f t="shared" si="136"/>
        <v>41140.192361111112</v>
      </c>
      <c r="E1149">
        <v>14.98</v>
      </c>
      <c r="F1149" t="s">
        <v>9</v>
      </c>
      <c r="G1149">
        <f t="shared" si="141"/>
        <v>14.98</v>
      </c>
      <c r="H1149" s="5">
        <f t="shared" si="142"/>
        <v>41140.192361111112</v>
      </c>
      <c r="I1149">
        <f t="shared" si="137"/>
        <v>-5</v>
      </c>
      <c r="J1149" t="str">
        <f t="shared" si="138"/>
        <v>nc</v>
      </c>
      <c r="K1149" t="s">
        <v>25</v>
      </c>
      <c r="L1149">
        <f>1</f>
        <v>1</v>
      </c>
      <c r="M1149" t="s">
        <v>26</v>
      </c>
      <c r="N1149" t="str">
        <f t="shared" si="139"/>
        <v>((select min("ResultID") from "ODM2Core"."Results"),14.98,'08/19/2012 04:37:00',-5,'nc','"provisional"',1,(select "UnitsID" from "ODM2Core"."Units" where "UnitsTypeCV" = 'time' and "UnitsName"='second')),</v>
      </c>
    </row>
    <row r="1150" spans="1:14">
      <c r="A1150" t="s">
        <v>19</v>
      </c>
      <c r="B1150" s="2">
        <f t="shared" si="140"/>
        <v>41140</v>
      </c>
      <c r="C1150" s="1">
        <v>0.19305555555555554</v>
      </c>
      <c r="D1150" s="3">
        <f t="shared" si="136"/>
        <v>41140.193055555559</v>
      </c>
      <c r="E1150">
        <v>14.98</v>
      </c>
      <c r="F1150" t="s">
        <v>9</v>
      </c>
      <c r="G1150">
        <f t="shared" si="141"/>
        <v>14.98</v>
      </c>
      <c r="H1150" s="5">
        <f t="shared" si="142"/>
        <v>41140.193055555559</v>
      </c>
      <c r="I1150">
        <f t="shared" si="137"/>
        <v>-5</v>
      </c>
      <c r="J1150" t="str">
        <f t="shared" si="138"/>
        <v>nc</v>
      </c>
      <c r="K1150" t="s">
        <v>25</v>
      </c>
      <c r="L1150">
        <f>1</f>
        <v>1</v>
      </c>
      <c r="M1150" t="s">
        <v>26</v>
      </c>
      <c r="N1150" t="str">
        <f t="shared" si="139"/>
        <v>((select min("ResultID") from "ODM2Core"."Results"),14.98,'08/19/2012 04:38:00',-5,'nc','"provisional"',1,(select "UnitsID" from "ODM2Core"."Units" where "UnitsTypeCV" = 'time' and "UnitsName"='second')),</v>
      </c>
    </row>
    <row r="1151" spans="1:14">
      <c r="A1151" t="s">
        <v>19</v>
      </c>
      <c r="B1151" s="2">
        <f t="shared" si="140"/>
        <v>41140</v>
      </c>
      <c r="C1151" s="1">
        <v>0.19375000000000001</v>
      </c>
      <c r="D1151" s="3">
        <f t="shared" si="136"/>
        <v>41140.193749999999</v>
      </c>
      <c r="E1151">
        <v>14.98</v>
      </c>
      <c r="F1151" t="s">
        <v>9</v>
      </c>
      <c r="G1151">
        <f t="shared" si="141"/>
        <v>14.98</v>
      </c>
      <c r="H1151" s="5">
        <f t="shared" si="142"/>
        <v>41140.193749999999</v>
      </c>
      <c r="I1151">
        <f t="shared" si="137"/>
        <v>-5</v>
      </c>
      <c r="J1151" t="str">
        <f t="shared" si="138"/>
        <v>nc</v>
      </c>
      <c r="K1151" t="s">
        <v>25</v>
      </c>
      <c r="L1151">
        <f>1</f>
        <v>1</v>
      </c>
      <c r="M1151" t="s">
        <v>26</v>
      </c>
      <c r="N1151" t="str">
        <f t="shared" si="139"/>
        <v>((select min("ResultID") from "ODM2Core"."Results"),14.98,'08/19/2012 04:39:00',-5,'nc','"provisional"',1,(select "UnitsID" from "ODM2Core"."Units" where "UnitsTypeCV" = 'time' and "UnitsName"='second')),</v>
      </c>
    </row>
    <row r="1152" spans="1:14">
      <c r="A1152" t="s">
        <v>19</v>
      </c>
      <c r="B1152" s="2">
        <f t="shared" si="140"/>
        <v>41140</v>
      </c>
      <c r="C1152" s="1">
        <v>0.19444444444444445</v>
      </c>
      <c r="D1152" s="3">
        <f t="shared" si="136"/>
        <v>41140.194444444445</v>
      </c>
      <c r="E1152">
        <v>14.98</v>
      </c>
      <c r="F1152" t="s">
        <v>9</v>
      </c>
      <c r="G1152">
        <f t="shared" si="141"/>
        <v>14.98</v>
      </c>
      <c r="H1152" s="5">
        <f t="shared" si="142"/>
        <v>41140.194444444445</v>
      </c>
      <c r="I1152">
        <f t="shared" si="137"/>
        <v>-5</v>
      </c>
      <c r="J1152" t="str">
        <f t="shared" si="138"/>
        <v>nc</v>
      </c>
      <c r="K1152" t="s">
        <v>25</v>
      </c>
      <c r="L1152">
        <f>1</f>
        <v>1</v>
      </c>
      <c r="M1152" t="s">
        <v>26</v>
      </c>
      <c r="N1152" t="str">
        <f t="shared" si="139"/>
        <v>((select min("ResultID") from "ODM2Core"."Results"),14.98,'08/19/2012 04:40:00',-5,'nc','"provisional"',1,(select "UnitsID" from "ODM2Core"."Units" where "UnitsTypeCV" = 'time' and "UnitsName"='second')),</v>
      </c>
    </row>
    <row r="1153" spans="1:14">
      <c r="A1153" t="s">
        <v>19</v>
      </c>
      <c r="B1153" s="2">
        <f t="shared" si="140"/>
        <v>41140</v>
      </c>
      <c r="C1153" s="1">
        <v>0.19513888888888889</v>
      </c>
      <c r="D1153" s="3">
        <f t="shared" si="136"/>
        <v>41140.195138888892</v>
      </c>
      <c r="E1153">
        <v>14.98</v>
      </c>
      <c r="F1153" t="s">
        <v>9</v>
      </c>
      <c r="G1153">
        <f t="shared" si="141"/>
        <v>14.98</v>
      </c>
      <c r="H1153" s="5">
        <f t="shared" si="142"/>
        <v>41140.195138888892</v>
      </c>
      <c r="I1153">
        <f t="shared" si="137"/>
        <v>-5</v>
      </c>
      <c r="J1153" t="str">
        <f t="shared" si="138"/>
        <v>nc</v>
      </c>
      <c r="K1153" t="s">
        <v>25</v>
      </c>
      <c r="L1153">
        <f>1</f>
        <v>1</v>
      </c>
      <c r="M1153" t="s">
        <v>26</v>
      </c>
      <c r="N1153" t="str">
        <f t="shared" si="139"/>
        <v>((select min("ResultID") from "ODM2Core"."Results"),14.98,'08/19/2012 04:41:00',-5,'nc','"provisional"',1,(select "UnitsID" from "ODM2Core"."Units" where "UnitsTypeCV" = 'time' and "UnitsName"='second')),</v>
      </c>
    </row>
    <row r="1154" spans="1:14">
      <c r="A1154" t="s">
        <v>19</v>
      </c>
      <c r="B1154" s="2">
        <f t="shared" si="140"/>
        <v>41140</v>
      </c>
      <c r="C1154" s="1">
        <v>0.19583333333333333</v>
      </c>
      <c r="D1154" s="3">
        <f t="shared" si="136"/>
        <v>41140.195833333331</v>
      </c>
      <c r="E1154">
        <v>14.98</v>
      </c>
      <c r="F1154" t="s">
        <v>9</v>
      </c>
      <c r="G1154">
        <f t="shared" si="141"/>
        <v>14.98</v>
      </c>
      <c r="H1154" s="5">
        <f t="shared" si="142"/>
        <v>41140.195833333331</v>
      </c>
      <c r="I1154">
        <f t="shared" si="137"/>
        <v>-5</v>
      </c>
      <c r="J1154" t="str">
        <f t="shared" si="138"/>
        <v>nc</v>
      </c>
      <c r="K1154" t="s">
        <v>25</v>
      </c>
      <c r="L1154">
        <f>1</f>
        <v>1</v>
      </c>
      <c r="M1154" t="s">
        <v>26</v>
      </c>
      <c r="N1154" t="str">
        <f t="shared" si="139"/>
        <v>((select min("ResultID") from "ODM2Core"."Results"),14.98,'08/19/2012 04:42:00',-5,'nc','"provisional"',1,(select "UnitsID" from "ODM2Core"."Units" where "UnitsTypeCV" = 'time' and "UnitsName"='second')),</v>
      </c>
    </row>
    <row r="1155" spans="1:14">
      <c r="A1155" t="s">
        <v>19</v>
      </c>
      <c r="B1155" s="2">
        <f t="shared" si="140"/>
        <v>41140</v>
      </c>
      <c r="C1155" s="1">
        <v>0.19652777777777777</v>
      </c>
      <c r="D1155" s="3">
        <f t="shared" si="136"/>
        <v>41140.196527777778</v>
      </c>
      <c r="E1155">
        <v>14.98</v>
      </c>
      <c r="F1155" t="s">
        <v>9</v>
      </c>
      <c r="G1155">
        <f t="shared" si="141"/>
        <v>14.98</v>
      </c>
      <c r="H1155" s="5">
        <f t="shared" si="142"/>
        <v>41140.196527777778</v>
      </c>
      <c r="I1155">
        <f t="shared" si="137"/>
        <v>-5</v>
      </c>
      <c r="J1155" t="str">
        <f t="shared" si="138"/>
        <v>nc</v>
      </c>
      <c r="K1155" t="s">
        <v>25</v>
      </c>
      <c r="L1155">
        <f>1</f>
        <v>1</v>
      </c>
      <c r="M1155" t="s">
        <v>26</v>
      </c>
      <c r="N1155" t="str">
        <f t="shared" si="139"/>
        <v>((select min("ResultID") from "ODM2Core"."Results"),14.98,'08/19/2012 04:43:00',-5,'nc','"provisional"',1,(select "UnitsID" from "ODM2Core"."Units" where "UnitsTypeCV" = 'time' and "UnitsName"='second')),</v>
      </c>
    </row>
    <row r="1156" spans="1:14">
      <c r="A1156" t="s">
        <v>19</v>
      </c>
      <c r="B1156" s="2">
        <f t="shared" si="140"/>
        <v>41140</v>
      </c>
      <c r="C1156" s="1">
        <v>0.19722222222222222</v>
      </c>
      <c r="D1156" s="3">
        <f t="shared" si="136"/>
        <v>41140.197222222225</v>
      </c>
      <c r="E1156">
        <v>14.98</v>
      </c>
      <c r="F1156" t="s">
        <v>9</v>
      </c>
      <c r="G1156">
        <f t="shared" si="141"/>
        <v>14.98</v>
      </c>
      <c r="H1156" s="5">
        <f t="shared" si="142"/>
        <v>41140.197222222225</v>
      </c>
      <c r="I1156">
        <f t="shared" si="137"/>
        <v>-5</v>
      </c>
      <c r="J1156" t="str">
        <f t="shared" si="138"/>
        <v>nc</v>
      </c>
      <c r="K1156" t="s">
        <v>25</v>
      </c>
      <c r="L1156">
        <f>1</f>
        <v>1</v>
      </c>
      <c r="M1156" t="s">
        <v>26</v>
      </c>
      <c r="N1156" t="str">
        <f t="shared" si="139"/>
        <v>((select min("ResultID") from "ODM2Core"."Results"),14.98,'08/19/2012 04:44:00',-5,'nc','"provisional"',1,(select "UnitsID" from "ODM2Core"."Units" where "UnitsTypeCV" = 'time' and "UnitsName"='second')),</v>
      </c>
    </row>
    <row r="1157" spans="1:14">
      <c r="A1157" t="s">
        <v>19</v>
      </c>
      <c r="B1157" s="2">
        <f t="shared" si="140"/>
        <v>41140</v>
      </c>
      <c r="C1157" s="1">
        <v>0.19791666666666666</v>
      </c>
      <c r="D1157" s="3">
        <f t="shared" ref="D1157:D1220" si="143">B1157+C1157</f>
        <v>41140.197916666664</v>
      </c>
      <c r="E1157">
        <v>14.98</v>
      </c>
      <c r="F1157" t="s">
        <v>9</v>
      </c>
      <c r="G1157">
        <f t="shared" si="141"/>
        <v>14.98</v>
      </c>
      <c r="H1157" s="5">
        <f t="shared" si="142"/>
        <v>41140.197916666664</v>
      </c>
      <c r="I1157">
        <f t="shared" ref="I1157:I1220" si="144">-5</f>
        <v>-5</v>
      </c>
      <c r="J1157" t="str">
        <f t="shared" ref="J1157:J1220" si="145">"nc"</f>
        <v>nc</v>
      </c>
      <c r="K1157" t="s">
        <v>25</v>
      </c>
      <c r="L1157">
        <f>1</f>
        <v>1</v>
      </c>
      <c r="M1157" t="s">
        <v>26</v>
      </c>
      <c r="N1157" t="str">
        <f t="shared" ref="N1157:N1220" si="146">CONCATENATE("(",F1157,",",G1157,",","'",TEXT(H1157,"MM/DD/YYYY HH:MM:SS"),"'",",",I1157,",",,"'",J1157,"'",",","'",K1157,"'",",",L1157,",",M1157,"),")</f>
        <v>((select min("ResultID") from "ODM2Core"."Results"),14.98,'08/19/2012 04:45:00',-5,'nc','"provisional"',1,(select "UnitsID" from "ODM2Core"."Units" where "UnitsTypeCV" = 'time' and "UnitsName"='second')),</v>
      </c>
    </row>
    <row r="1158" spans="1:14">
      <c r="A1158" t="s">
        <v>19</v>
      </c>
      <c r="B1158" s="2">
        <f t="shared" si="140"/>
        <v>41140</v>
      </c>
      <c r="C1158" s="1">
        <v>0.1986111111111111</v>
      </c>
      <c r="D1158" s="3">
        <f t="shared" si="143"/>
        <v>41140.198611111111</v>
      </c>
      <c r="E1158">
        <v>14.98</v>
      </c>
      <c r="F1158" t="s">
        <v>9</v>
      </c>
      <c r="G1158">
        <f t="shared" si="141"/>
        <v>14.98</v>
      </c>
      <c r="H1158" s="5">
        <f t="shared" si="142"/>
        <v>41140.198611111111</v>
      </c>
      <c r="I1158">
        <f t="shared" si="144"/>
        <v>-5</v>
      </c>
      <c r="J1158" t="str">
        <f t="shared" si="145"/>
        <v>nc</v>
      </c>
      <c r="K1158" t="s">
        <v>25</v>
      </c>
      <c r="L1158">
        <f>1</f>
        <v>1</v>
      </c>
      <c r="M1158" t="s">
        <v>26</v>
      </c>
      <c r="N1158" t="str">
        <f t="shared" si="146"/>
        <v>((select min("ResultID") from "ODM2Core"."Results"),14.98,'08/19/2012 04:46:00',-5,'nc','"provisional"',1,(select "UnitsID" from "ODM2Core"."Units" where "UnitsTypeCV" = 'time' and "UnitsName"='second')),</v>
      </c>
    </row>
    <row r="1159" spans="1:14">
      <c r="A1159" t="s">
        <v>19</v>
      </c>
      <c r="B1159" s="2">
        <f t="shared" si="140"/>
        <v>41140</v>
      </c>
      <c r="C1159" s="1">
        <v>0.19930555555555554</v>
      </c>
      <c r="D1159" s="3">
        <f t="shared" si="143"/>
        <v>41140.199305555558</v>
      </c>
      <c r="E1159">
        <v>14.98</v>
      </c>
      <c r="F1159" t="s">
        <v>9</v>
      </c>
      <c r="G1159">
        <f t="shared" si="141"/>
        <v>14.98</v>
      </c>
      <c r="H1159" s="5">
        <f t="shared" si="142"/>
        <v>41140.199305555558</v>
      </c>
      <c r="I1159">
        <f t="shared" si="144"/>
        <v>-5</v>
      </c>
      <c r="J1159" t="str">
        <f t="shared" si="145"/>
        <v>nc</v>
      </c>
      <c r="K1159" t="s">
        <v>25</v>
      </c>
      <c r="L1159">
        <f>1</f>
        <v>1</v>
      </c>
      <c r="M1159" t="s">
        <v>26</v>
      </c>
      <c r="N1159" t="str">
        <f t="shared" si="146"/>
        <v>((select min("ResultID") from "ODM2Core"."Results"),14.98,'08/19/2012 04:47:00',-5,'nc','"provisional"',1,(select "UnitsID" from "ODM2Core"."Units" where "UnitsTypeCV" = 'time' and "UnitsName"='second')),</v>
      </c>
    </row>
    <row r="1160" spans="1:14">
      <c r="A1160" t="s">
        <v>19</v>
      </c>
      <c r="B1160" s="2">
        <f t="shared" si="140"/>
        <v>41140</v>
      </c>
      <c r="C1160" s="1">
        <v>0.19999999999999998</v>
      </c>
      <c r="D1160" s="3">
        <f t="shared" si="143"/>
        <v>41140.199999999997</v>
      </c>
      <c r="E1160">
        <v>14.98</v>
      </c>
      <c r="F1160" t="s">
        <v>9</v>
      </c>
      <c r="G1160">
        <f t="shared" si="141"/>
        <v>14.98</v>
      </c>
      <c r="H1160" s="5">
        <f t="shared" si="142"/>
        <v>41140.199999999997</v>
      </c>
      <c r="I1160">
        <f t="shared" si="144"/>
        <v>-5</v>
      </c>
      <c r="J1160" t="str">
        <f t="shared" si="145"/>
        <v>nc</v>
      </c>
      <c r="K1160" t="s">
        <v>25</v>
      </c>
      <c r="L1160">
        <f>1</f>
        <v>1</v>
      </c>
      <c r="M1160" t="s">
        <v>26</v>
      </c>
      <c r="N1160" t="str">
        <f t="shared" si="146"/>
        <v>((select min("ResultID") from "ODM2Core"."Results"),14.98,'08/19/2012 04:48:00',-5,'nc','"provisional"',1,(select "UnitsID" from "ODM2Core"."Units" where "UnitsTypeCV" = 'time' and "UnitsName"='second')),</v>
      </c>
    </row>
    <row r="1161" spans="1:14">
      <c r="A1161" t="s">
        <v>19</v>
      </c>
      <c r="B1161" s="2">
        <f t="shared" si="140"/>
        <v>41140</v>
      </c>
      <c r="C1161" s="1">
        <v>0.20069444444444443</v>
      </c>
      <c r="D1161" s="3">
        <f t="shared" si="143"/>
        <v>41140.200694444444</v>
      </c>
      <c r="E1161">
        <v>14.98</v>
      </c>
      <c r="F1161" t="s">
        <v>9</v>
      </c>
      <c r="G1161">
        <f t="shared" si="141"/>
        <v>14.98</v>
      </c>
      <c r="H1161" s="5">
        <f t="shared" si="142"/>
        <v>41140.200694444444</v>
      </c>
      <c r="I1161">
        <f t="shared" si="144"/>
        <v>-5</v>
      </c>
      <c r="J1161" t="str">
        <f t="shared" si="145"/>
        <v>nc</v>
      </c>
      <c r="K1161" t="s">
        <v>25</v>
      </c>
      <c r="L1161">
        <f>1</f>
        <v>1</v>
      </c>
      <c r="M1161" t="s">
        <v>26</v>
      </c>
      <c r="N1161" t="str">
        <f t="shared" si="146"/>
        <v>((select min("ResultID") from "ODM2Core"."Results"),14.98,'08/19/2012 04:49:00',-5,'nc','"provisional"',1,(select "UnitsID" from "ODM2Core"."Units" where "UnitsTypeCV" = 'time' and "UnitsName"='second')),</v>
      </c>
    </row>
    <row r="1162" spans="1:14">
      <c r="A1162" t="s">
        <v>19</v>
      </c>
      <c r="B1162" s="2">
        <f t="shared" si="140"/>
        <v>41140</v>
      </c>
      <c r="C1162" s="1">
        <v>0.20138888888888887</v>
      </c>
      <c r="D1162" s="3">
        <f t="shared" si="143"/>
        <v>41140.201388888891</v>
      </c>
      <c r="E1162">
        <v>14.98</v>
      </c>
      <c r="F1162" t="s">
        <v>9</v>
      </c>
      <c r="G1162">
        <f t="shared" si="141"/>
        <v>14.98</v>
      </c>
      <c r="H1162" s="5">
        <f t="shared" si="142"/>
        <v>41140.201388888891</v>
      </c>
      <c r="I1162">
        <f t="shared" si="144"/>
        <v>-5</v>
      </c>
      <c r="J1162" t="str">
        <f t="shared" si="145"/>
        <v>nc</v>
      </c>
      <c r="K1162" t="s">
        <v>25</v>
      </c>
      <c r="L1162">
        <f>1</f>
        <v>1</v>
      </c>
      <c r="M1162" t="s">
        <v>26</v>
      </c>
      <c r="N1162" t="str">
        <f t="shared" si="146"/>
        <v>((select min("ResultID") from "ODM2Core"."Results"),14.98,'08/19/2012 04:50:00',-5,'nc','"provisional"',1,(select "UnitsID" from "ODM2Core"."Units" where "UnitsTypeCV" = 'time' and "UnitsName"='second')),</v>
      </c>
    </row>
    <row r="1163" spans="1:14">
      <c r="A1163" t="s">
        <v>19</v>
      </c>
      <c r="B1163" s="2">
        <f t="shared" si="140"/>
        <v>41140</v>
      </c>
      <c r="C1163" s="1">
        <v>0.20208333333333331</v>
      </c>
      <c r="D1163" s="3">
        <f t="shared" si="143"/>
        <v>41140.20208333333</v>
      </c>
      <c r="E1163">
        <v>14.98</v>
      </c>
      <c r="F1163" t="s">
        <v>9</v>
      </c>
      <c r="G1163">
        <f t="shared" si="141"/>
        <v>14.98</v>
      </c>
      <c r="H1163" s="5">
        <f t="shared" si="142"/>
        <v>41140.20208333333</v>
      </c>
      <c r="I1163">
        <f t="shared" si="144"/>
        <v>-5</v>
      </c>
      <c r="J1163" t="str">
        <f t="shared" si="145"/>
        <v>nc</v>
      </c>
      <c r="K1163" t="s">
        <v>25</v>
      </c>
      <c r="L1163">
        <f>1</f>
        <v>1</v>
      </c>
      <c r="M1163" t="s">
        <v>26</v>
      </c>
      <c r="N1163" t="str">
        <f t="shared" si="146"/>
        <v>((select min("ResultID") from "ODM2Core"."Results"),14.98,'08/19/2012 04:51:00',-5,'nc','"provisional"',1,(select "UnitsID" from "ODM2Core"."Units" where "UnitsTypeCV" = 'time' and "UnitsName"='second')),</v>
      </c>
    </row>
    <row r="1164" spans="1:14">
      <c r="A1164" t="s">
        <v>19</v>
      </c>
      <c r="B1164" s="2">
        <f t="shared" si="140"/>
        <v>41140</v>
      </c>
      <c r="C1164" s="1">
        <v>0.20277777777777781</v>
      </c>
      <c r="D1164" s="3">
        <f t="shared" si="143"/>
        <v>41140.202777777777</v>
      </c>
      <c r="E1164">
        <v>14.98</v>
      </c>
      <c r="F1164" t="s">
        <v>9</v>
      </c>
      <c r="G1164">
        <f t="shared" si="141"/>
        <v>14.98</v>
      </c>
      <c r="H1164" s="5">
        <f t="shared" si="142"/>
        <v>41140.202777777777</v>
      </c>
      <c r="I1164">
        <f t="shared" si="144"/>
        <v>-5</v>
      </c>
      <c r="J1164" t="str">
        <f t="shared" si="145"/>
        <v>nc</v>
      </c>
      <c r="K1164" t="s">
        <v>25</v>
      </c>
      <c r="L1164">
        <f>1</f>
        <v>1</v>
      </c>
      <c r="M1164" t="s">
        <v>26</v>
      </c>
      <c r="N1164" t="str">
        <f t="shared" si="146"/>
        <v>((select min("ResultID") from "ODM2Core"."Results"),14.98,'08/19/2012 04:52:00',-5,'nc','"provisional"',1,(select "UnitsID" from "ODM2Core"."Units" where "UnitsTypeCV" = 'time' and "UnitsName"='second')),</v>
      </c>
    </row>
    <row r="1165" spans="1:14">
      <c r="A1165" t="s">
        <v>19</v>
      </c>
      <c r="B1165" s="2">
        <f t="shared" si="140"/>
        <v>41140</v>
      </c>
      <c r="C1165" s="1">
        <v>0.20347222222222219</v>
      </c>
      <c r="D1165" s="3">
        <f t="shared" si="143"/>
        <v>41140.203472222223</v>
      </c>
      <c r="E1165">
        <v>14.98</v>
      </c>
      <c r="F1165" t="s">
        <v>9</v>
      </c>
      <c r="G1165">
        <f t="shared" si="141"/>
        <v>14.98</v>
      </c>
      <c r="H1165" s="5">
        <f t="shared" si="142"/>
        <v>41140.203472222223</v>
      </c>
      <c r="I1165">
        <f t="shared" si="144"/>
        <v>-5</v>
      </c>
      <c r="J1165" t="str">
        <f t="shared" si="145"/>
        <v>nc</v>
      </c>
      <c r="K1165" t="s">
        <v>25</v>
      </c>
      <c r="L1165">
        <f>1</f>
        <v>1</v>
      </c>
      <c r="M1165" t="s">
        <v>26</v>
      </c>
      <c r="N1165" t="str">
        <f t="shared" si="146"/>
        <v>((select min("ResultID") from "ODM2Core"."Results"),14.98,'08/19/2012 04:53:00',-5,'nc','"provisional"',1,(select "UnitsID" from "ODM2Core"."Units" where "UnitsTypeCV" = 'time' and "UnitsName"='second')),</v>
      </c>
    </row>
    <row r="1166" spans="1:14">
      <c r="A1166" t="s">
        <v>19</v>
      </c>
      <c r="B1166" s="2">
        <f t="shared" si="140"/>
        <v>41140</v>
      </c>
      <c r="C1166" s="1">
        <v>0.20416666666666669</v>
      </c>
      <c r="D1166" s="3">
        <f t="shared" si="143"/>
        <v>41140.20416666667</v>
      </c>
      <c r="E1166">
        <v>14.98</v>
      </c>
      <c r="F1166" t="s">
        <v>9</v>
      </c>
      <c r="G1166">
        <f t="shared" si="141"/>
        <v>14.98</v>
      </c>
      <c r="H1166" s="5">
        <f t="shared" si="142"/>
        <v>41140.20416666667</v>
      </c>
      <c r="I1166">
        <f t="shared" si="144"/>
        <v>-5</v>
      </c>
      <c r="J1166" t="str">
        <f t="shared" si="145"/>
        <v>nc</v>
      </c>
      <c r="K1166" t="s">
        <v>25</v>
      </c>
      <c r="L1166">
        <f>1</f>
        <v>1</v>
      </c>
      <c r="M1166" t="s">
        <v>26</v>
      </c>
      <c r="N1166" t="str">
        <f t="shared" si="146"/>
        <v>((select min("ResultID") from "ODM2Core"."Results"),14.98,'08/19/2012 04:54:00',-5,'nc','"provisional"',1,(select "UnitsID" from "ODM2Core"."Units" where "UnitsTypeCV" = 'time' and "UnitsName"='second')),</v>
      </c>
    </row>
    <row r="1167" spans="1:14">
      <c r="A1167" t="s">
        <v>19</v>
      </c>
      <c r="B1167" s="2">
        <f t="shared" si="140"/>
        <v>41140</v>
      </c>
      <c r="C1167" s="1">
        <v>0.20486111111111113</v>
      </c>
      <c r="D1167" s="3">
        <f t="shared" si="143"/>
        <v>41140.204861111109</v>
      </c>
      <c r="E1167">
        <v>14.98</v>
      </c>
      <c r="F1167" t="s">
        <v>9</v>
      </c>
      <c r="G1167">
        <f t="shared" si="141"/>
        <v>14.98</v>
      </c>
      <c r="H1167" s="5">
        <f t="shared" si="142"/>
        <v>41140.204861111109</v>
      </c>
      <c r="I1167">
        <f t="shared" si="144"/>
        <v>-5</v>
      </c>
      <c r="J1167" t="str">
        <f t="shared" si="145"/>
        <v>nc</v>
      </c>
      <c r="K1167" t="s">
        <v>25</v>
      </c>
      <c r="L1167">
        <f>1</f>
        <v>1</v>
      </c>
      <c r="M1167" t="s">
        <v>26</v>
      </c>
      <c r="N1167" t="str">
        <f t="shared" si="146"/>
        <v>((select min("ResultID") from "ODM2Core"."Results"),14.98,'08/19/2012 04:55:00',-5,'nc','"provisional"',1,(select "UnitsID" from "ODM2Core"."Units" where "UnitsTypeCV" = 'time' and "UnitsName"='second')),</v>
      </c>
    </row>
    <row r="1168" spans="1:14">
      <c r="A1168" t="s">
        <v>19</v>
      </c>
      <c r="B1168" s="2">
        <f t="shared" si="140"/>
        <v>41140</v>
      </c>
      <c r="C1168" s="1">
        <v>0.20555555555555557</v>
      </c>
      <c r="D1168" s="3">
        <f t="shared" si="143"/>
        <v>41140.205555555556</v>
      </c>
      <c r="E1168">
        <v>14.98</v>
      </c>
      <c r="F1168" t="s">
        <v>9</v>
      </c>
      <c r="G1168">
        <f t="shared" si="141"/>
        <v>14.98</v>
      </c>
      <c r="H1168" s="5">
        <f t="shared" si="142"/>
        <v>41140.205555555556</v>
      </c>
      <c r="I1168">
        <f t="shared" si="144"/>
        <v>-5</v>
      </c>
      <c r="J1168" t="str">
        <f t="shared" si="145"/>
        <v>nc</v>
      </c>
      <c r="K1168" t="s">
        <v>25</v>
      </c>
      <c r="L1168">
        <f>1</f>
        <v>1</v>
      </c>
      <c r="M1168" t="s">
        <v>26</v>
      </c>
      <c r="N1168" t="str">
        <f t="shared" si="146"/>
        <v>((select min("ResultID") from "ODM2Core"."Results"),14.98,'08/19/2012 04:56:00',-5,'nc','"provisional"',1,(select "UnitsID" from "ODM2Core"."Units" where "UnitsTypeCV" = 'time' and "UnitsName"='second')),</v>
      </c>
    </row>
    <row r="1169" spans="1:14">
      <c r="A1169" t="s">
        <v>19</v>
      </c>
      <c r="B1169" s="2">
        <f t="shared" si="140"/>
        <v>41140</v>
      </c>
      <c r="C1169" s="1">
        <v>0.20625000000000002</v>
      </c>
      <c r="D1169" s="3">
        <f t="shared" si="143"/>
        <v>41140.206250000003</v>
      </c>
      <c r="E1169">
        <v>14.98</v>
      </c>
      <c r="F1169" t="s">
        <v>9</v>
      </c>
      <c r="G1169">
        <f t="shared" si="141"/>
        <v>14.98</v>
      </c>
      <c r="H1169" s="5">
        <f t="shared" si="142"/>
        <v>41140.206250000003</v>
      </c>
      <c r="I1169">
        <f t="shared" si="144"/>
        <v>-5</v>
      </c>
      <c r="J1169" t="str">
        <f t="shared" si="145"/>
        <v>nc</v>
      </c>
      <c r="K1169" t="s">
        <v>25</v>
      </c>
      <c r="L1169">
        <f>1</f>
        <v>1</v>
      </c>
      <c r="M1169" t="s">
        <v>26</v>
      </c>
      <c r="N1169" t="str">
        <f t="shared" si="146"/>
        <v>((select min("ResultID") from "ODM2Core"."Results"),14.98,'08/19/2012 04:57:00',-5,'nc','"provisional"',1,(select "UnitsID" from "ODM2Core"."Units" where "UnitsTypeCV" = 'time' and "UnitsName"='second')),</v>
      </c>
    </row>
    <row r="1170" spans="1:14">
      <c r="A1170" t="s">
        <v>19</v>
      </c>
      <c r="B1170" s="2">
        <f t="shared" si="140"/>
        <v>41140</v>
      </c>
      <c r="C1170" s="1">
        <v>0.20694444444444446</v>
      </c>
      <c r="D1170" s="3">
        <f t="shared" si="143"/>
        <v>41140.206944444442</v>
      </c>
      <c r="E1170">
        <v>14.98</v>
      </c>
      <c r="F1170" t="s">
        <v>9</v>
      </c>
      <c r="G1170">
        <f t="shared" si="141"/>
        <v>14.98</v>
      </c>
      <c r="H1170" s="5">
        <f t="shared" si="142"/>
        <v>41140.206944444442</v>
      </c>
      <c r="I1170">
        <f t="shared" si="144"/>
        <v>-5</v>
      </c>
      <c r="J1170" t="str">
        <f t="shared" si="145"/>
        <v>nc</v>
      </c>
      <c r="K1170" t="s">
        <v>25</v>
      </c>
      <c r="L1170">
        <f>1</f>
        <v>1</v>
      </c>
      <c r="M1170" t="s">
        <v>26</v>
      </c>
      <c r="N1170" t="str">
        <f t="shared" si="146"/>
        <v>((select min("ResultID") from "ODM2Core"."Results"),14.98,'08/19/2012 04:58:00',-5,'nc','"provisional"',1,(select "UnitsID" from "ODM2Core"."Units" where "UnitsTypeCV" = 'time' and "UnitsName"='second')),</v>
      </c>
    </row>
    <row r="1171" spans="1:14">
      <c r="A1171" t="s">
        <v>19</v>
      </c>
      <c r="B1171" s="2">
        <f t="shared" si="140"/>
        <v>41140</v>
      </c>
      <c r="C1171" s="1">
        <v>0.2076388888888889</v>
      </c>
      <c r="D1171" s="3">
        <f t="shared" si="143"/>
        <v>41140.207638888889</v>
      </c>
      <c r="E1171">
        <v>14.98</v>
      </c>
      <c r="F1171" t="s">
        <v>9</v>
      </c>
      <c r="G1171">
        <f t="shared" si="141"/>
        <v>14.98</v>
      </c>
      <c r="H1171" s="5">
        <f t="shared" si="142"/>
        <v>41140.207638888889</v>
      </c>
      <c r="I1171">
        <f t="shared" si="144"/>
        <v>-5</v>
      </c>
      <c r="J1171" t="str">
        <f t="shared" si="145"/>
        <v>nc</v>
      </c>
      <c r="K1171" t="s">
        <v>25</v>
      </c>
      <c r="L1171">
        <f>1</f>
        <v>1</v>
      </c>
      <c r="M1171" t="s">
        <v>26</v>
      </c>
      <c r="N1171" t="str">
        <f t="shared" si="146"/>
        <v>((select min("ResultID") from "ODM2Core"."Results"),14.98,'08/19/2012 04:59:00',-5,'nc','"provisional"',1,(select "UnitsID" from "ODM2Core"."Units" where "UnitsTypeCV" = 'time' and "UnitsName"='second')),</v>
      </c>
    </row>
    <row r="1172" spans="1:14">
      <c r="A1172" t="s">
        <v>19</v>
      </c>
      <c r="B1172" s="2">
        <f t="shared" si="140"/>
        <v>41140</v>
      </c>
      <c r="C1172" s="1">
        <v>0.20833333333333334</v>
      </c>
      <c r="D1172" s="3">
        <f t="shared" si="143"/>
        <v>41140.208333333336</v>
      </c>
      <c r="E1172">
        <v>14.98</v>
      </c>
      <c r="F1172" t="s">
        <v>9</v>
      </c>
      <c r="G1172">
        <f t="shared" si="141"/>
        <v>14.98</v>
      </c>
      <c r="H1172" s="5">
        <f t="shared" si="142"/>
        <v>41140.208333333336</v>
      </c>
      <c r="I1172">
        <f t="shared" si="144"/>
        <v>-5</v>
      </c>
      <c r="J1172" t="str">
        <f t="shared" si="145"/>
        <v>nc</v>
      </c>
      <c r="K1172" t="s">
        <v>25</v>
      </c>
      <c r="L1172">
        <f>1</f>
        <v>1</v>
      </c>
      <c r="M1172" t="s">
        <v>26</v>
      </c>
      <c r="N1172" t="str">
        <f t="shared" si="146"/>
        <v>((select min("ResultID") from "ODM2Core"."Results"),14.98,'08/19/2012 05:00:00',-5,'nc','"provisional"',1,(select "UnitsID" from "ODM2Core"."Units" where "UnitsTypeCV" = 'time' and "UnitsName"='second')),</v>
      </c>
    </row>
    <row r="1173" spans="1:14">
      <c r="A1173" t="s">
        <v>19</v>
      </c>
      <c r="B1173" s="2">
        <f t="shared" si="140"/>
        <v>41140</v>
      </c>
      <c r="C1173" s="1">
        <v>0.20902777777777778</v>
      </c>
      <c r="D1173" s="3">
        <f t="shared" si="143"/>
        <v>41140.209027777775</v>
      </c>
      <c r="E1173">
        <v>14.98</v>
      </c>
      <c r="F1173" t="s">
        <v>9</v>
      </c>
      <c r="G1173">
        <f t="shared" si="141"/>
        <v>14.98</v>
      </c>
      <c r="H1173" s="5">
        <f t="shared" si="142"/>
        <v>41140.209027777775</v>
      </c>
      <c r="I1173">
        <f t="shared" si="144"/>
        <v>-5</v>
      </c>
      <c r="J1173" t="str">
        <f t="shared" si="145"/>
        <v>nc</v>
      </c>
      <c r="K1173" t="s">
        <v>25</v>
      </c>
      <c r="L1173">
        <f>1</f>
        <v>1</v>
      </c>
      <c r="M1173" t="s">
        <v>26</v>
      </c>
      <c r="N1173" t="str">
        <f t="shared" si="146"/>
        <v>((select min("ResultID") from "ODM2Core"."Results"),14.98,'08/19/2012 05:01:00',-5,'nc','"provisional"',1,(select "UnitsID" from "ODM2Core"."Units" where "UnitsTypeCV" = 'time' and "UnitsName"='second')),</v>
      </c>
    </row>
    <row r="1174" spans="1:14">
      <c r="A1174" t="s">
        <v>19</v>
      </c>
      <c r="B1174" s="2">
        <f t="shared" si="140"/>
        <v>41140</v>
      </c>
      <c r="C1174" s="1">
        <v>0.20972222222222223</v>
      </c>
      <c r="D1174" s="3">
        <f t="shared" si="143"/>
        <v>41140.209722222222</v>
      </c>
      <c r="E1174">
        <v>14.98</v>
      </c>
      <c r="F1174" t="s">
        <v>9</v>
      </c>
      <c r="G1174">
        <f t="shared" si="141"/>
        <v>14.98</v>
      </c>
      <c r="H1174" s="5">
        <f t="shared" si="142"/>
        <v>41140.209722222222</v>
      </c>
      <c r="I1174">
        <f t="shared" si="144"/>
        <v>-5</v>
      </c>
      <c r="J1174" t="str">
        <f t="shared" si="145"/>
        <v>nc</v>
      </c>
      <c r="K1174" t="s">
        <v>25</v>
      </c>
      <c r="L1174">
        <f>1</f>
        <v>1</v>
      </c>
      <c r="M1174" t="s">
        <v>26</v>
      </c>
      <c r="N1174" t="str">
        <f t="shared" si="146"/>
        <v>((select min("ResultID") from "ODM2Core"."Results"),14.98,'08/19/2012 05:02:00',-5,'nc','"provisional"',1,(select "UnitsID" from "ODM2Core"."Units" where "UnitsTypeCV" = 'time' and "UnitsName"='second')),</v>
      </c>
    </row>
    <row r="1175" spans="1:14">
      <c r="A1175" t="s">
        <v>19</v>
      </c>
      <c r="B1175" s="2">
        <f t="shared" si="140"/>
        <v>41140</v>
      </c>
      <c r="C1175" s="1">
        <v>0.21041666666666667</v>
      </c>
      <c r="D1175" s="3">
        <f t="shared" si="143"/>
        <v>41140.210416666669</v>
      </c>
      <c r="E1175">
        <v>14.98</v>
      </c>
      <c r="F1175" t="s">
        <v>9</v>
      </c>
      <c r="G1175">
        <f t="shared" si="141"/>
        <v>14.98</v>
      </c>
      <c r="H1175" s="5">
        <f t="shared" si="142"/>
        <v>41140.210416666669</v>
      </c>
      <c r="I1175">
        <f t="shared" si="144"/>
        <v>-5</v>
      </c>
      <c r="J1175" t="str">
        <f t="shared" si="145"/>
        <v>nc</v>
      </c>
      <c r="K1175" t="s">
        <v>25</v>
      </c>
      <c r="L1175">
        <f>1</f>
        <v>1</v>
      </c>
      <c r="M1175" t="s">
        <v>26</v>
      </c>
      <c r="N1175" t="str">
        <f t="shared" si="146"/>
        <v>((select min("ResultID") from "ODM2Core"."Results"),14.98,'08/19/2012 05:03:00',-5,'nc','"provisional"',1,(select "UnitsID" from "ODM2Core"."Units" where "UnitsTypeCV" = 'time' and "UnitsName"='second')),</v>
      </c>
    </row>
    <row r="1176" spans="1:14">
      <c r="A1176" t="s">
        <v>19</v>
      </c>
      <c r="B1176" s="2">
        <f t="shared" si="140"/>
        <v>41140</v>
      </c>
      <c r="C1176" s="1">
        <v>0.21111111111111111</v>
      </c>
      <c r="D1176" s="3">
        <f t="shared" si="143"/>
        <v>41140.211111111108</v>
      </c>
      <c r="E1176">
        <v>14.98</v>
      </c>
      <c r="F1176" t="s">
        <v>9</v>
      </c>
      <c r="G1176">
        <f t="shared" si="141"/>
        <v>14.98</v>
      </c>
      <c r="H1176" s="5">
        <f t="shared" si="142"/>
        <v>41140.211111111108</v>
      </c>
      <c r="I1176">
        <f t="shared" si="144"/>
        <v>-5</v>
      </c>
      <c r="J1176" t="str">
        <f t="shared" si="145"/>
        <v>nc</v>
      </c>
      <c r="K1176" t="s">
        <v>25</v>
      </c>
      <c r="L1176">
        <f>1</f>
        <v>1</v>
      </c>
      <c r="M1176" t="s">
        <v>26</v>
      </c>
      <c r="N1176" t="str">
        <f t="shared" si="146"/>
        <v>((select min("ResultID") from "ODM2Core"."Results"),14.98,'08/19/2012 05:04:00',-5,'nc','"provisional"',1,(select "UnitsID" from "ODM2Core"."Units" where "UnitsTypeCV" = 'time' and "UnitsName"='second')),</v>
      </c>
    </row>
    <row r="1177" spans="1:14">
      <c r="A1177" t="s">
        <v>19</v>
      </c>
      <c r="B1177" s="2">
        <f t="shared" si="140"/>
        <v>41140</v>
      </c>
      <c r="C1177" s="1">
        <v>0.21180555555555555</v>
      </c>
      <c r="D1177" s="3">
        <f t="shared" si="143"/>
        <v>41140.211805555555</v>
      </c>
      <c r="E1177">
        <v>14.98</v>
      </c>
      <c r="F1177" t="s">
        <v>9</v>
      </c>
      <c r="G1177">
        <f t="shared" si="141"/>
        <v>14.98</v>
      </c>
      <c r="H1177" s="5">
        <f t="shared" si="142"/>
        <v>41140.211805555555</v>
      </c>
      <c r="I1177">
        <f t="shared" si="144"/>
        <v>-5</v>
      </c>
      <c r="J1177" t="str">
        <f t="shared" si="145"/>
        <v>nc</v>
      </c>
      <c r="K1177" t="s">
        <v>25</v>
      </c>
      <c r="L1177">
        <f>1</f>
        <v>1</v>
      </c>
      <c r="M1177" t="s">
        <v>26</v>
      </c>
      <c r="N1177" t="str">
        <f t="shared" si="146"/>
        <v>((select min("ResultID") from "ODM2Core"."Results"),14.98,'08/19/2012 05:05:00',-5,'nc','"provisional"',1,(select "UnitsID" from "ODM2Core"."Units" where "UnitsTypeCV" = 'time' and "UnitsName"='second')),</v>
      </c>
    </row>
    <row r="1178" spans="1:14">
      <c r="A1178" t="s">
        <v>19</v>
      </c>
      <c r="B1178" s="2">
        <f t="shared" si="140"/>
        <v>41140</v>
      </c>
      <c r="C1178" s="1">
        <v>0.21249999999999999</v>
      </c>
      <c r="D1178" s="3">
        <f t="shared" si="143"/>
        <v>41140.212500000001</v>
      </c>
      <c r="E1178">
        <v>14.98</v>
      </c>
      <c r="F1178" t="s">
        <v>9</v>
      </c>
      <c r="G1178">
        <f t="shared" si="141"/>
        <v>14.98</v>
      </c>
      <c r="H1178" s="5">
        <f t="shared" si="142"/>
        <v>41140.212500000001</v>
      </c>
      <c r="I1178">
        <f t="shared" si="144"/>
        <v>-5</v>
      </c>
      <c r="J1178" t="str">
        <f t="shared" si="145"/>
        <v>nc</v>
      </c>
      <c r="K1178" t="s">
        <v>25</v>
      </c>
      <c r="L1178">
        <f>1</f>
        <v>1</v>
      </c>
      <c r="M1178" t="s">
        <v>26</v>
      </c>
      <c r="N1178" t="str">
        <f t="shared" si="146"/>
        <v>((select min("ResultID") from "ODM2Core"."Results"),14.98,'08/19/2012 05:06:00',-5,'nc','"provisional"',1,(select "UnitsID" from "ODM2Core"."Units" where "UnitsTypeCV" = 'time' and "UnitsName"='second')),</v>
      </c>
    </row>
    <row r="1179" spans="1:14">
      <c r="A1179" t="s">
        <v>19</v>
      </c>
      <c r="B1179" s="2">
        <f t="shared" si="140"/>
        <v>41140</v>
      </c>
      <c r="C1179" s="1">
        <v>0.21319444444444444</v>
      </c>
      <c r="D1179" s="3">
        <f t="shared" si="143"/>
        <v>41140.213194444441</v>
      </c>
      <c r="E1179">
        <v>14.98</v>
      </c>
      <c r="F1179" t="s">
        <v>9</v>
      </c>
      <c r="G1179">
        <f t="shared" si="141"/>
        <v>14.98</v>
      </c>
      <c r="H1179" s="5">
        <f t="shared" si="142"/>
        <v>41140.213194444441</v>
      </c>
      <c r="I1179">
        <f t="shared" si="144"/>
        <v>-5</v>
      </c>
      <c r="J1179" t="str">
        <f t="shared" si="145"/>
        <v>nc</v>
      </c>
      <c r="K1179" t="s">
        <v>25</v>
      </c>
      <c r="L1179">
        <f>1</f>
        <v>1</v>
      </c>
      <c r="M1179" t="s">
        <v>26</v>
      </c>
      <c r="N1179" t="str">
        <f t="shared" si="146"/>
        <v>((select min("ResultID") from "ODM2Core"."Results"),14.98,'08/19/2012 05:07:00',-5,'nc','"provisional"',1,(select "UnitsID" from "ODM2Core"."Units" where "UnitsTypeCV" = 'time' and "UnitsName"='second')),</v>
      </c>
    </row>
    <row r="1180" spans="1:14">
      <c r="A1180" t="s">
        <v>19</v>
      </c>
      <c r="B1180" s="2">
        <f t="shared" si="140"/>
        <v>41140</v>
      </c>
      <c r="C1180" s="1">
        <v>0.21388888888888891</v>
      </c>
      <c r="D1180" s="3">
        <f t="shared" si="143"/>
        <v>41140.213888888888</v>
      </c>
      <c r="E1180">
        <v>14.98</v>
      </c>
      <c r="F1180" t="s">
        <v>9</v>
      </c>
      <c r="G1180">
        <f t="shared" si="141"/>
        <v>14.98</v>
      </c>
      <c r="H1180" s="5">
        <f t="shared" si="142"/>
        <v>41140.213888888888</v>
      </c>
      <c r="I1180">
        <f t="shared" si="144"/>
        <v>-5</v>
      </c>
      <c r="J1180" t="str">
        <f t="shared" si="145"/>
        <v>nc</v>
      </c>
      <c r="K1180" t="s">
        <v>25</v>
      </c>
      <c r="L1180">
        <f>1</f>
        <v>1</v>
      </c>
      <c r="M1180" t="s">
        <v>26</v>
      </c>
      <c r="N1180" t="str">
        <f t="shared" si="146"/>
        <v>((select min("ResultID") from "ODM2Core"."Results"),14.98,'08/19/2012 05:08:00',-5,'nc','"provisional"',1,(select "UnitsID" from "ODM2Core"."Units" where "UnitsTypeCV" = 'time' and "UnitsName"='second')),</v>
      </c>
    </row>
    <row r="1181" spans="1:14">
      <c r="A1181" t="s">
        <v>19</v>
      </c>
      <c r="B1181" s="2">
        <f t="shared" si="140"/>
        <v>41140</v>
      </c>
      <c r="C1181" s="1">
        <v>0.21458333333333335</v>
      </c>
      <c r="D1181" s="3">
        <f t="shared" si="143"/>
        <v>41140.214583333334</v>
      </c>
      <c r="E1181">
        <v>14.98</v>
      </c>
      <c r="F1181" t="s">
        <v>9</v>
      </c>
      <c r="G1181">
        <f t="shared" si="141"/>
        <v>14.98</v>
      </c>
      <c r="H1181" s="5">
        <f t="shared" si="142"/>
        <v>41140.214583333334</v>
      </c>
      <c r="I1181">
        <f t="shared" si="144"/>
        <v>-5</v>
      </c>
      <c r="J1181" t="str">
        <f t="shared" si="145"/>
        <v>nc</v>
      </c>
      <c r="K1181" t="s">
        <v>25</v>
      </c>
      <c r="L1181">
        <f>1</f>
        <v>1</v>
      </c>
      <c r="M1181" t="s">
        <v>26</v>
      </c>
      <c r="N1181" t="str">
        <f t="shared" si="146"/>
        <v>((select min("ResultID") from "ODM2Core"."Results"),14.98,'08/19/2012 05:09:00',-5,'nc','"provisional"',1,(select "UnitsID" from "ODM2Core"."Units" where "UnitsTypeCV" = 'time' and "UnitsName"='second')),</v>
      </c>
    </row>
    <row r="1182" spans="1:14">
      <c r="A1182" t="s">
        <v>19</v>
      </c>
      <c r="B1182" s="2">
        <f t="shared" si="140"/>
        <v>41140</v>
      </c>
      <c r="C1182" s="1">
        <v>0.21527777777777779</v>
      </c>
      <c r="D1182" s="3">
        <f t="shared" si="143"/>
        <v>41140.215277777781</v>
      </c>
      <c r="E1182">
        <v>14.98</v>
      </c>
      <c r="F1182" t="s">
        <v>9</v>
      </c>
      <c r="G1182">
        <f t="shared" si="141"/>
        <v>14.98</v>
      </c>
      <c r="H1182" s="5">
        <f t="shared" si="142"/>
        <v>41140.215277777781</v>
      </c>
      <c r="I1182">
        <f t="shared" si="144"/>
        <v>-5</v>
      </c>
      <c r="J1182" t="str">
        <f t="shared" si="145"/>
        <v>nc</v>
      </c>
      <c r="K1182" t="s">
        <v>25</v>
      </c>
      <c r="L1182">
        <f>1</f>
        <v>1</v>
      </c>
      <c r="M1182" t="s">
        <v>26</v>
      </c>
      <c r="N1182" t="str">
        <f t="shared" si="146"/>
        <v>((select min("ResultID") from "ODM2Core"."Results"),14.98,'08/19/2012 05:10:00',-5,'nc','"provisional"',1,(select "UnitsID" from "ODM2Core"."Units" where "UnitsTypeCV" = 'time' and "UnitsName"='second')),</v>
      </c>
    </row>
    <row r="1183" spans="1:14">
      <c r="A1183" t="s">
        <v>19</v>
      </c>
      <c r="B1183" s="2">
        <f t="shared" si="140"/>
        <v>41140</v>
      </c>
      <c r="C1183" s="1">
        <v>0.21597222222222223</v>
      </c>
      <c r="D1183" s="3">
        <f t="shared" si="143"/>
        <v>41140.21597222222</v>
      </c>
      <c r="E1183">
        <v>14.98</v>
      </c>
      <c r="F1183" t="s">
        <v>9</v>
      </c>
      <c r="G1183">
        <f t="shared" si="141"/>
        <v>14.98</v>
      </c>
      <c r="H1183" s="5">
        <f t="shared" si="142"/>
        <v>41140.21597222222</v>
      </c>
      <c r="I1183">
        <f t="shared" si="144"/>
        <v>-5</v>
      </c>
      <c r="J1183" t="str">
        <f t="shared" si="145"/>
        <v>nc</v>
      </c>
      <c r="K1183" t="s">
        <v>25</v>
      </c>
      <c r="L1183">
        <f>1</f>
        <v>1</v>
      </c>
      <c r="M1183" t="s">
        <v>26</v>
      </c>
      <c r="N1183" t="str">
        <f t="shared" si="146"/>
        <v>((select min("ResultID") from "ODM2Core"."Results"),14.98,'08/19/2012 05:11:00',-5,'nc','"provisional"',1,(select "UnitsID" from "ODM2Core"."Units" where "UnitsTypeCV" = 'time' and "UnitsName"='second')),</v>
      </c>
    </row>
    <row r="1184" spans="1:14">
      <c r="A1184" t="s">
        <v>19</v>
      </c>
      <c r="B1184" s="2">
        <f t="shared" si="140"/>
        <v>41140</v>
      </c>
      <c r="C1184" s="1">
        <v>0.21666666666666667</v>
      </c>
      <c r="D1184" s="3">
        <f t="shared" si="143"/>
        <v>41140.216666666667</v>
      </c>
      <c r="E1184">
        <v>14.98</v>
      </c>
      <c r="F1184" t="s">
        <v>9</v>
      </c>
      <c r="G1184">
        <f t="shared" si="141"/>
        <v>14.98</v>
      </c>
      <c r="H1184" s="5">
        <f t="shared" si="142"/>
        <v>41140.216666666667</v>
      </c>
      <c r="I1184">
        <f t="shared" si="144"/>
        <v>-5</v>
      </c>
      <c r="J1184" t="str">
        <f t="shared" si="145"/>
        <v>nc</v>
      </c>
      <c r="K1184" t="s">
        <v>25</v>
      </c>
      <c r="L1184">
        <f>1</f>
        <v>1</v>
      </c>
      <c r="M1184" t="s">
        <v>26</v>
      </c>
      <c r="N1184" t="str">
        <f t="shared" si="146"/>
        <v>((select min("ResultID") from "ODM2Core"."Results"),14.98,'08/19/2012 05:12:00',-5,'nc','"provisional"',1,(select "UnitsID" from "ODM2Core"."Units" where "UnitsTypeCV" = 'time' and "UnitsName"='second')),</v>
      </c>
    </row>
    <row r="1185" spans="1:14">
      <c r="A1185" t="s">
        <v>19</v>
      </c>
      <c r="B1185" s="2">
        <f t="shared" si="140"/>
        <v>41140</v>
      </c>
      <c r="C1185" s="1">
        <v>0.21736111111111112</v>
      </c>
      <c r="D1185" s="3">
        <f t="shared" si="143"/>
        <v>41140.217361111114</v>
      </c>
      <c r="E1185">
        <v>14.98</v>
      </c>
      <c r="F1185" t="s">
        <v>9</v>
      </c>
      <c r="G1185">
        <f t="shared" si="141"/>
        <v>14.98</v>
      </c>
      <c r="H1185" s="5">
        <f t="shared" si="142"/>
        <v>41140.217361111114</v>
      </c>
      <c r="I1185">
        <f t="shared" si="144"/>
        <v>-5</v>
      </c>
      <c r="J1185" t="str">
        <f t="shared" si="145"/>
        <v>nc</v>
      </c>
      <c r="K1185" t="s">
        <v>25</v>
      </c>
      <c r="L1185">
        <f>1</f>
        <v>1</v>
      </c>
      <c r="M1185" t="s">
        <v>26</v>
      </c>
      <c r="N1185" t="str">
        <f t="shared" si="146"/>
        <v>((select min("ResultID") from "ODM2Core"."Results"),14.98,'08/19/2012 05:13:00',-5,'nc','"provisional"',1,(select "UnitsID" from "ODM2Core"."Units" where "UnitsTypeCV" = 'time' and "UnitsName"='second')),</v>
      </c>
    </row>
    <row r="1186" spans="1:14">
      <c r="A1186" t="s">
        <v>19</v>
      </c>
      <c r="B1186" s="2">
        <f t="shared" si="140"/>
        <v>41140</v>
      </c>
      <c r="C1186" s="1">
        <v>0.21805555555555556</v>
      </c>
      <c r="D1186" s="3">
        <f t="shared" si="143"/>
        <v>41140.218055555553</v>
      </c>
      <c r="E1186">
        <v>14.98</v>
      </c>
      <c r="F1186" t="s">
        <v>9</v>
      </c>
      <c r="G1186">
        <f t="shared" si="141"/>
        <v>14.98</v>
      </c>
      <c r="H1186" s="5">
        <f t="shared" si="142"/>
        <v>41140.218055555553</v>
      </c>
      <c r="I1186">
        <f t="shared" si="144"/>
        <v>-5</v>
      </c>
      <c r="J1186" t="str">
        <f t="shared" si="145"/>
        <v>nc</v>
      </c>
      <c r="K1186" t="s">
        <v>25</v>
      </c>
      <c r="L1186">
        <f>1</f>
        <v>1</v>
      </c>
      <c r="M1186" t="s">
        <v>26</v>
      </c>
      <c r="N1186" t="str">
        <f t="shared" si="146"/>
        <v>((select min("ResultID") from "ODM2Core"."Results"),14.98,'08/19/2012 05:14:00',-5,'nc','"provisional"',1,(select "UnitsID" from "ODM2Core"."Units" where "UnitsTypeCV" = 'time' and "UnitsName"='second')),</v>
      </c>
    </row>
    <row r="1187" spans="1:14">
      <c r="A1187" t="s">
        <v>19</v>
      </c>
      <c r="B1187" s="2">
        <f t="shared" si="140"/>
        <v>41140</v>
      </c>
      <c r="C1187" s="1">
        <v>0.21875</v>
      </c>
      <c r="D1187" s="3">
        <f t="shared" si="143"/>
        <v>41140.21875</v>
      </c>
      <c r="E1187">
        <v>14.98</v>
      </c>
      <c r="F1187" t="s">
        <v>9</v>
      </c>
      <c r="G1187">
        <f t="shared" si="141"/>
        <v>14.98</v>
      </c>
      <c r="H1187" s="5">
        <f t="shared" si="142"/>
        <v>41140.21875</v>
      </c>
      <c r="I1187">
        <f t="shared" si="144"/>
        <v>-5</v>
      </c>
      <c r="J1187" t="str">
        <f t="shared" si="145"/>
        <v>nc</v>
      </c>
      <c r="K1187" t="s">
        <v>25</v>
      </c>
      <c r="L1187">
        <f>1</f>
        <v>1</v>
      </c>
      <c r="M1187" t="s">
        <v>26</v>
      </c>
      <c r="N1187" t="str">
        <f t="shared" si="146"/>
        <v>((select min("ResultID") from "ODM2Core"."Results"),14.98,'08/19/2012 05:15:00',-5,'nc','"provisional"',1,(select "UnitsID" from "ODM2Core"."Units" where "UnitsTypeCV" = 'time' and "UnitsName"='second')),</v>
      </c>
    </row>
    <row r="1188" spans="1:14">
      <c r="A1188" t="s">
        <v>19</v>
      </c>
      <c r="B1188" s="2">
        <f t="shared" si="140"/>
        <v>41140</v>
      </c>
      <c r="C1188" s="1">
        <v>0.21944444444444444</v>
      </c>
      <c r="D1188" s="3">
        <f t="shared" si="143"/>
        <v>41140.219444444447</v>
      </c>
      <c r="E1188">
        <v>14.98</v>
      </c>
      <c r="F1188" t="s">
        <v>9</v>
      </c>
      <c r="G1188">
        <f t="shared" si="141"/>
        <v>14.98</v>
      </c>
      <c r="H1188" s="5">
        <f t="shared" si="142"/>
        <v>41140.219444444447</v>
      </c>
      <c r="I1188">
        <f t="shared" si="144"/>
        <v>-5</v>
      </c>
      <c r="J1188" t="str">
        <f t="shared" si="145"/>
        <v>nc</v>
      </c>
      <c r="K1188" t="s">
        <v>25</v>
      </c>
      <c r="L1188">
        <f>1</f>
        <v>1</v>
      </c>
      <c r="M1188" t="s">
        <v>26</v>
      </c>
      <c r="N1188" t="str">
        <f t="shared" si="146"/>
        <v>((select min("ResultID") from "ODM2Core"."Results"),14.98,'08/19/2012 05:16:00',-5,'nc','"provisional"',1,(select "UnitsID" from "ODM2Core"."Units" where "UnitsTypeCV" = 'time' and "UnitsName"='second')),</v>
      </c>
    </row>
    <row r="1189" spans="1:14">
      <c r="A1189" t="s">
        <v>19</v>
      </c>
      <c r="B1189" s="2">
        <f t="shared" si="140"/>
        <v>41140</v>
      </c>
      <c r="C1189" s="1">
        <v>0.22013888888888888</v>
      </c>
      <c r="D1189" s="3">
        <f t="shared" si="143"/>
        <v>41140.220138888886</v>
      </c>
      <c r="E1189">
        <v>14.98</v>
      </c>
      <c r="F1189" t="s">
        <v>9</v>
      </c>
      <c r="G1189">
        <f t="shared" si="141"/>
        <v>14.98</v>
      </c>
      <c r="H1189" s="5">
        <f t="shared" si="142"/>
        <v>41140.220138888886</v>
      </c>
      <c r="I1189">
        <f t="shared" si="144"/>
        <v>-5</v>
      </c>
      <c r="J1189" t="str">
        <f t="shared" si="145"/>
        <v>nc</v>
      </c>
      <c r="K1189" t="s">
        <v>25</v>
      </c>
      <c r="L1189">
        <f>1</f>
        <v>1</v>
      </c>
      <c r="M1189" t="s">
        <v>26</v>
      </c>
      <c r="N1189" t="str">
        <f t="shared" si="146"/>
        <v>((select min("ResultID") from "ODM2Core"."Results"),14.98,'08/19/2012 05:17:00',-5,'nc','"provisional"',1,(select "UnitsID" from "ODM2Core"."Units" where "UnitsTypeCV" = 'time' and "UnitsName"='second')),</v>
      </c>
    </row>
    <row r="1190" spans="1:14">
      <c r="A1190" t="s">
        <v>19</v>
      </c>
      <c r="B1190" s="2">
        <f t="shared" si="140"/>
        <v>41140</v>
      </c>
      <c r="C1190" s="1">
        <v>0.22083333333333333</v>
      </c>
      <c r="D1190" s="3">
        <f t="shared" si="143"/>
        <v>41140.220833333333</v>
      </c>
      <c r="E1190">
        <v>14.98</v>
      </c>
      <c r="F1190" t="s">
        <v>9</v>
      </c>
      <c r="G1190">
        <f t="shared" si="141"/>
        <v>14.98</v>
      </c>
      <c r="H1190" s="5">
        <f t="shared" si="142"/>
        <v>41140.220833333333</v>
      </c>
      <c r="I1190">
        <f t="shared" si="144"/>
        <v>-5</v>
      </c>
      <c r="J1190" t="str">
        <f t="shared" si="145"/>
        <v>nc</v>
      </c>
      <c r="K1190" t="s">
        <v>25</v>
      </c>
      <c r="L1190">
        <f>1</f>
        <v>1</v>
      </c>
      <c r="M1190" t="s">
        <v>26</v>
      </c>
      <c r="N1190" t="str">
        <f t="shared" si="146"/>
        <v>((select min("ResultID") from "ODM2Core"."Results"),14.98,'08/19/2012 05:18:00',-5,'nc','"provisional"',1,(select "UnitsID" from "ODM2Core"."Units" where "UnitsTypeCV" = 'time' and "UnitsName"='second')),</v>
      </c>
    </row>
    <row r="1191" spans="1:14">
      <c r="A1191" t="s">
        <v>19</v>
      </c>
      <c r="B1191" s="2">
        <f t="shared" si="140"/>
        <v>41140</v>
      </c>
      <c r="C1191" s="1">
        <v>0.22152777777777777</v>
      </c>
      <c r="D1191" s="3">
        <f t="shared" si="143"/>
        <v>41140.22152777778</v>
      </c>
      <c r="E1191">
        <v>14.98</v>
      </c>
      <c r="F1191" t="s">
        <v>9</v>
      </c>
      <c r="G1191">
        <f t="shared" si="141"/>
        <v>14.98</v>
      </c>
      <c r="H1191" s="5">
        <f t="shared" si="142"/>
        <v>41140.22152777778</v>
      </c>
      <c r="I1191">
        <f t="shared" si="144"/>
        <v>-5</v>
      </c>
      <c r="J1191" t="str">
        <f t="shared" si="145"/>
        <v>nc</v>
      </c>
      <c r="K1191" t="s">
        <v>25</v>
      </c>
      <c r="L1191">
        <f>1</f>
        <v>1</v>
      </c>
      <c r="M1191" t="s">
        <v>26</v>
      </c>
      <c r="N1191" t="str">
        <f t="shared" si="146"/>
        <v>((select min("ResultID") from "ODM2Core"."Results"),14.98,'08/19/2012 05:19:00',-5,'nc','"provisional"',1,(select "UnitsID" from "ODM2Core"."Units" where "UnitsTypeCV" = 'time' and "UnitsName"='second')),</v>
      </c>
    </row>
    <row r="1192" spans="1:14">
      <c r="A1192" t="s">
        <v>19</v>
      </c>
      <c r="B1192" s="2">
        <f t="shared" si="140"/>
        <v>41140</v>
      </c>
      <c r="C1192" s="1">
        <v>0.22222222222222221</v>
      </c>
      <c r="D1192" s="3">
        <f t="shared" si="143"/>
        <v>41140.222222222219</v>
      </c>
      <c r="E1192">
        <v>14.98</v>
      </c>
      <c r="F1192" t="s">
        <v>9</v>
      </c>
      <c r="G1192">
        <f t="shared" si="141"/>
        <v>14.98</v>
      </c>
      <c r="H1192" s="5">
        <f t="shared" si="142"/>
        <v>41140.222222222219</v>
      </c>
      <c r="I1192">
        <f t="shared" si="144"/>
        <v>-5</v>
      </c>
      <c r="J1192" t="str">
        <f t="shared" si="145"/>
        <v>nc</v>
      </c>
      <c r="K1192" t="s">
        <v>25</v>
      </c>
      <c r="L1192">
        <f>1</f>
        <v>1</v>
      </c>
      <c r="M1192" t="s">
        <v>26</v>
      </c>
      <c r="N1192" t="str">
        <f t="shared" si="146"/>
        <v>((select min("ResultID") from "ODM2Core"."Results"),14.98,'08/19/2012 05:20:00',-5,'nc','"provisional"',1,(select "UnitsID" from "ODM2Core"."Units" where "UnitsTypeCV" = 'time' and "UnitsName"='second')),</v>
      </c>
    </row>
    <row r="1193" spans="1:14">
      <c r="A1193" t="s">
        <v>19</v>
      </c>
      <c r="B1193" s="2">
        <f t="shared" ref="B1193:B1256" si="147">DATE(2012,8,19)</f>
        <v>41140</v>
      </c>
      <c r="C1193" s="1">
        <v>0.22291666666666665</v>
      </c>
      <c r="D1193" s="3">
        <f t="shared" si="143"/>
        <v>41140.222916666666</v>
      </c>
      <c r="E1193">
        <v>14.98</v>
      </c>
      <c r="F1193" t="s">
        <v>9</v>
      </c>
      <c r="G1193">
        <f t="shared" ref="G1193:G1256" si="148">E1193</f>
        <v>14.98</v>
      </c>
      <c r="H1193" s="5">
        <f t="shared" ref="H1193:H1256" si="149">D1193</f>
        <v>41140.222916666666</v>
      </c>
      <c r="I1193">
        <f t="shared" si="144"/>
        <v>-5</v>
      </c>
      <c r="J1193" t="str">
        <f t="shared" si="145"/>
        <v>nc</v>
      </c>
      <c r="K1193" t="s">
        <v>25</v>
      </c>
      <c r="L1193">
        <f>1</f>
        <v>1</v>
      </c>
      <c r="M1193" t="s">
        <v>26</v>
      </c>
      <c r="N1193" t="str">
        <f t="shared" si="146"/>
        <v>((select min("ResultID") from "ODM2Core"."Results"),14.98,'08/19/2012 05:21:00',-5,'nc','"provisional"',1,(select "UnitsID" from "ODM2Core"."Units" where "UnitsTypeCV" = 'time' and "UnitsName"='second')),</v>
      </c>
    </row>
    <row r="1194" spans="1:14">
      <c r="A1194" t="s">
        <v>19</v>
      </c>
      <c r="B1194" s="2">
        <f t="shared" si="147"/>
        <v>41140</v>
      </c>
      <c r="C1194" s="1">
        <v>0.22361111111111109</v>
      </c>
      <c r="D1194" s="3">
        <f t="shared" si="143"/>
        <v>41140.223611111112</v>
      </c>
      <c r="E1194">
        <v>14.98</v>
      </c>
      <c r="F1194" t="s">
        <v>9</v>
      </c>
      <c r="G1194">
        <f t="shared" si="148"/>
        <v>14.98</v>
      </c>
      <c r="H1194" s="5">
        <f t="shared" si="149"/>
        <v>41140.223611111112</v>
      </c>
      <c r="I1194">
        <f t="shared" si="144"/>
        <v>-5</v>
      </c>
      <c r="J1194" t="str">
        <f t="shared" si="145"/>
        <v>nc</v>
      </c>
      <c r="K1194" t="s">
        <v>25</v>
      </c>
      <c r="L1194">
        <f>1</f>
        <v>1</v>
      </c>
      <c r="M1194" t="s">
        <v>26</v>
      </c>
      <c r="N1194" t="str">
        <f t="shared" si="146"/>
        <v>((select min("ResultID") from "ODM2Core"."Results"),14.98,'08/19/2012 05:22:00',-5,'nc','"provisional"',1,(select "UnitsID" from "ODM2Core"."Units" where "UnitsTypeCV" = 'time' and "UnitsName"='second')),</v>
      </c>
    </row>
    <row r="1195" spans="1:14">
      <c r="A1195" t="s">
        <v>19</v>
      </c>
      <c r="B1195" s="2">
        <f t="shared" si="147"/>
        <v>41140</v>
      </c>
      <c r="C1195" s="1">
        <v>0.22430555555555556</v>
      </c>
      <c r="D1195" s="3">
        <f t="shared" si="143"/>
        <v>41140.224305555559</v>
      </c>
      <c r="E1195">
        <v>14.98</v>
      </c>
      <c r="F1195" t="s">
        <v>9</v>
      </c>
      <c r="G1195">
        <f t="shared" si="148"/>
        <v>14.98</v>
      </c>
      <c r="H1195" s="5">
        <f t="shared" si="149"/>
        <v>41140.224305555559</v>
      </c>
      <c r="I1195">
        <f t="shared" si="144"/>
        <v>-5</v>
      </c>
      <c r="J1195" t="str">
        <f t="shared" si="145"/>
        <v>nc</v>
      </c>
      <c r="K1195" t="s">
        <v>25</v>
      </c>
      <c r="L1195">
        <f>1</f>
        <v>1</v>
      </c>
      <c r="M1195" t="s">
        <v>26</v>
      </c>
      <c r="N1195" t="str">
        <f t="shared" si="146"/>
        <v>((select min("ResultID") from "ODM2Core"."Results"),14.98,'08/19/2012 05:23:00',-5,'nc','"provisional"',1,(select "UnitsID" from "ODM2Core"."Units" where "UnitsTypeCV" = 'time' and "UnitsName"='second')),</v>
      </c>
    </row>
    <row r="1196" spans="1:14">
      <c r="A1196" t="s">
        <v>19</v>
      </c>
      <c r="B1196" s="2">
        <f t="shared" si="147"/>
        <v>41140</v>
      </c>
      <c r="C1196" s="1">
        <v>0.22500000000000001</v>
      </c>
      <c r="D1196" s="3">
        <f t="shared" si="143"/>
        <v>41140.224999999999</v>
      </c>
      <c r="E1196">
        <v>14.98</v>
      </c>
      <c r="F1196" t="s">
        <v>9</v>
      </c>
      <c r="G1196">
        <f t="shared" si="148"/>
        <v>14.98</v>
      </c>
      <c r="H1196" s="5">
        <f t="shared" si="149"/>
        <v>41140.224999999999</v>
      </c>
      <c r="I1196">
        <f t="shared" si="144"/>
        <v>-5</v>
      </c>
      <c r="J1196" t="str">
        <f t="shared" si="145"/>
        <v>nc</v>
      </c>
      <c r="K1196" t="s">
        <v>25</v>
      </c>
      <c r="L1196">
        <f>1</f>
        <v>1</v>
      </c>
      <c r="M1196" t="s">
        <v>26</v>
      </c>
      <c r="N1196" t="str">
        <f t="shared" si="146"/>
        <v>((select min("ResultID") from "ODM2Core"."Results"),14.98,'08/19/2012 05:24:00',-5,'nc','"provisional"',1,(select "UnitsID" from "ODM2Core"."Units" where "UnitsTypeCV" = 'time' and "UnitsName"='second')),</v>
      </c>
    </row>
    <row r="1197" spans="1:14">
      <c r="A1197" t="s">
        <v>19</v>
      </c>
      <c r="B1197" s="2">
        <f t="shared" si="147"/>
        <v>41140</v>
      </c>
      <c r="C1197" s="1">
        <v>0.22569444444444445</v>
      </c>
      <c r="D1197" s="3">
        <f t="shared" si="143"/>
        <v>41140.225694444445</v>
      </c>
      <c r="E1197">
        <v>14.98</v>
      </c>
      <c r="F1197" t="s">
        <v>9</v>
      </c>
      <c r="G1197">
        <f t="shared" si="148"/>
        <v>14.98</v>
      </c>
      <c r="H1197" s="5">
        <f t="shared" si="149"/>
        <v>41140.225694444445</v>
      </c>
      <c r="I1197">
        <f t="shared" si="144"/>
        <v>-5</v>
      </c>
      <c r="J1197" t="str">
        <f t="shared" si="145"/>
        <v>nc</v>
      </c>
      <c r="K1197" t="s">
        <v>25</v>
      </c>
      <c r="L1197">
        <f>1</f>
        <v>1</v>
      </c>
      <c r="M1197" t="s">
        <v>26</v>
      </c>
      <c r="N1197" t="str">
        <f t="shared" si="146"/>
        <v>((select min("ResultID") from "ODM2Core"."Results"),14.98,'08/19/2012 05:25:00',-5,'nc','"provisional"',1,(select "UnitsID" from "ODM2Core"."Units" where "UnitsTypeCV" = 'time' and "UnitsName"='second')),</v>
      </c>
    </row>
    <row r="1198" spans="1:14">
      <c r="A1198" t="s">
        <v>19</v>
      </c>
      <c r="B1198" s="2">
        <f t="shared" si="147"/>
        <v>41140</v>
      </c>
      <c r="C1198" s="1">
        <v>0.22638888888888889</v>
      </c>
      <c r="D1198" s="3">
        <f t="shared" si="143"/>
        <v>41140.226388888892</v>
      </c>
      <c r="E1198">
        <v>14.98</v>
      </c>
      <c r="F1198" t="s">
        <v>9</v>
      </c>
      <c r="G1198">
        <f t="shared" si="148"/>
        <v>14.98</v>
      </c>
      <c r="H1198" s="5">
        <f t="shared" si="149"/>
        <v>41140.226388888892</v>
      </c>
      <c r="I1198">
        <f t="shared" si="144"/>
        <v>-5</v>
      </c>
      <c r="J1198" t="str">
        <f t="shared" si="145"/>
        <v>nc</v>
      </c>
      <c r="K1198" t="s">
        <v>25</v>
      </c>
      <c r="L1198">
        <f>1</f>
        <v>1</v>
      </c>
      <c r="M1198" t="s">
        <v>26</v>
      </c>
      <c r="N1198" t="str">
        <f t="shared" si="146"/>
        <v>((select min("ResultID") from "ODM2Core"."Results"),14.98,'08/19/2012 05:26:00',-5,'nc','"provisional"',1,(select "UnitsID" from "ODM2Core"."Units" where "UnitsTypeCV" = 'time' and "UnitsName"='second')),</v>
      </c>
    </row>
    <row r="1199" spans="1:14">
      <c r="A1199" t="s">
        <v>19</v>
      </c>
      <c r="B1199" s="2">
        <f t="shared" si="147"/>
        <v>41140</v>
      </c>
      <c r="C1199" s="1">
        <v>0.22708333333333333</v>
      </c>
      <c r="D1199" s="3">
        <f t="shared" si="143"/>
        <v>41140.227083333331</v>
      </c>
      <c r="E1199">
        <v>14.98</v>
      </c>
      <c r="F1199" t="s">
        <v>9</v>
      </c>
      <c r="G1199">
        <f t="shared" si="148"/>
        <v>14.98</v>
      </c>
      <c r="H1199" s="5">
        <f t="shared" si="149"/>
        <v>41140.227083333331</v>
      </c>
      <c r="I1199">
        <f t="shared" si="144"/>
        <v>-5</v>
      </c>
      <c r="J1199" t="str">
        <f t="shared" si="145"/>
        <v>nc</v>
      </c>
      <c r="K1199" t="s">
        <v>25</v>
      </c>
      <c r="L1199">
        <f>1</f>
        <v>1</v>
      </c>
      <c r="M1199" t="s">
        <v>26</v>
      </c>
      <c r="N1199" t="str">
        <f t="shared" si="146"/>
        <v>((select min("ResultID") from "ODM2Core"."Results"),14.98,'08/19/2012 05:27:00',-5,'nc','"provisional"',1,(select "UnitsID" from "ODM2Core"."Units" where "UnitsTypeCV" = 'time' and "UnitsName"='second')),</v>
      </c>
    </row>
    <row r="1200" spans="1:14">
      <c r="A1200" t="s">
        <v>19</v>
      </c>
      <c r="B1200" s="2">
        <f t="shared" si="147"/>
        <v>41140</v>
      </c>
      <c r="C1200" s="1">
        <v>0.22777777777777777</v>
      </c>
      <c r="D1200" s="3">
        <f t="shared" si="143"/>
        <v>41140.227777777778</v>
      </c>
      <c r="E1200">
        <v>14.98</v>
      </c>
      <c r="F1200" t="s">
        <v>9</v>
      </c>
      <c r="G1200">
        <f t="shared" si="148"/>
        <v>14.98</v>
      </c>
      <c r="H1200" s="5">
        <f t="shared" si="149"/>
        <v>41140.227777777778</v>
      </c>
      <c r="I1200">
        <f t="shared" si="144"/>
        <v>-5</v>
      </c>
      <c r="J1200" t="str">
        <f t="shared" si="145"/>
        <v>nc</v>
      </c>
      <c r="K1200" t="s">
        <v>25</v>
      </c>
      <c r="L1200">
        <f>1</f>
        <v>1</v>
      </c>
      <c r="M1200" t="s">
        <v>26</v>
      </c>
      <c r="N1200" t="str">
        <f t="shared" si="146"/>
        <v>((select min("ResultID") from "ODM2Core"."Results"),14.98,'08/19/2012 05:28:00',-5,'nc','"provisional"',1,(select "UnitsID" from "ODM2Core"."Units" where "UnitsTypeCV" = 'time' and "UnitsName"='second')),</v>
      </c>
    </row>
    <row r="1201" spans="1:14">
      <c r="A1201" t="s">
        <v>19</v>
      </c>
      <c r="B1201" s="2">
        <f t="shared" si="147"/>
        <v>41140</v>
      </c>
      <c r="C1201" s="1">
        <v>0.22847222222222222</v>
      </c>
      <c r="D1201" s="3">
        <f t="shared" si="143"/>
        <v>41140.228472222225</v>
      </c>
      <c r="E1201">
        <v>14.98</v>
      </c>
      <c r="F1201" t="s">
        <v>9</v>
      </c>
      <c r="G1201">
        <f t="shared" si="148"/>
        <v>14.98</v>
      </c>
      <c r="H1201" s="5">
        <f t="shared" si="149"/>
        <v>41140.228472222225</v>
      </c>
      <c r="I1201">
        <f t="shared" si="144"/>
        <v>-5</v>
      </c>
      <c r="J1201" t="str">
        <f t="shared" si="145"/>
        <v>nc</v>
      </c>
      <c r="K1201" t="s">
        <v>25</v>
      </c>
      <c r="L1201">
        <f>1</f>
        <v>1</v>
      </c>
      <c r="M1201" t="s">
        <v>26</v>
      </c>
      <c r="N1201" t="str">
        <f t="shared" si="146"/>
        <v>((select min("ResultID") from "ODM2Core"."Results"),14.98,'08/19/2012 05:29:00',-5,'nc','"provisional"',1,(select "UnitsID" from "ODM2Core"."Units" where "UnitsTypeCV" = 'time' and "UnitsName"='second')),</v>
      </c>
    </row>
    <row r="1202" spans="1:14">
      <c r="A1202" t="s">
        <v>19</v>
      </c>
      <c r="B1202" s="2">
        <f t="shared" si="147"/>
        <v>41140</v>
      </c>
      <c r="C1202" s="1">
        <v>0.22916666666666666</v>
      </c>
      <c r="D1202" s="3">
        <f t="shared" si="143"/>
        <v>41140.229166666664</v>
      </c>
      <c r="E1202">
        <v>14.98</v>
      </c>
      <c r="F1202" t="s">
        <v>9</v>
      </c>
      <c r="G1202">
        <f t="shared" si="148"/>
        <v>14.98</v>
      </c>
      <c r="H1202" s="5">
        <f t="shared" si="149"/>
        <v>41140.229166666664</v>
      </c>
      <c r="I1202">
        <f t="shared" si="144"/>
        <v>-5</v>
      </c>
      <c r="J1202" t="str">
        <f t="shared" si="145"/>
        <v>nc</v>
      </c>
      <c r="K1202" t="s">
        <v>25</v>
      </c>
      <c r="L1202">
        <f>1</f>
        <v>1</v>
      </c>
      <c r="M1202" t="s">
        <v>26</v>
      </c>
      <c r="N1202" t="str">
        <f t="shared" si="146"/>
        <v>((select min("ResultID") from "ODM2Core"."Results"),14.98,'08/19/2012 05:30:00',-5,'nc','"provisional"',1,(select "UnitsID" from "ODM2Core"."Units" where "UnitsTypeCV" = 'time' and "UnitsName"='second')),</v>
      </c>
    </row>
    <row r="1203" spans="1:14">
      <c r="A1203" t="s">
        <v>19</v>
      </c>
      <c r="B1203" s="2">
        <f t="shared" si="147"/>
        <v>41140</v>
      </c>
      <c r="C1203" s="1">
        <v>0.2298611111111111</v>
      </c>
      <c r="D1203" s="3">
        <f t="shared" si="143"/>
        <v>41140.229861111111</v>
      </c>
      <c r="E1203">
        <v>14.98</v>
      </c>
      <c r="F1203" t="s">
        <v>9</v>
      </c>
      <c r="G1203">
        <f t="shared" si="148"/>
        <v>14.98</v>
      </c>
      <c r="H1203" s="5">
        <f t="shared" si="149"/>
        <v>41140.229861111111</v>
      </c>
      <c r="I1203">
        <f t="shared" si="144"/>
        <v>-5</v>
      </c>
      <c r="J1203" t="str">
        <f t="shared" si="145"/>
        <v>nc</v>
      </c>
      <c r="K1203" t="s">
        <v>25</v>
      </c>
      <c r="L1203">
        <f>1</f>
        <v>1</v>
      </c>
      <c r="M1203" t="s">
        <v>26</v>
      </c>
      <c r="N1203" t="str">
        <f t="shared" si="146"/>
        <v>((select min("ResultID") from "ODM2Core"."Results"),14.98,'08/19/2012 05:31:00',-5,'nc','"provisional"',1,(select "UnitsID" from "ODM2Core"."Units" where "UnitsTypeCV" = 'time' and "UnitsName"='second')),</v>
      </c>
    </row>
    <row r="1204" spans="1:14">
      <c r="A1204" t="s">
        <v>19</v>
      </c>
      <c r="B1204" s="2">
        <f t="shared" si="147"/>
        <v>41140</v>
      </c>
      <c r="C1204" s="1">
        <v>0.23055555555555554</v>
      </c>
      <c r="D1204" s="3">
        <f t="shared" si="143"/>
        <v>41140.230555555558</v>
      </c>
      <c r="E1204">
        <v>14.98</v>
      </c>
      <c r="F1204" t="s">
        <v>9</v>
      </c>
      <c r="G1204">
        <f t="shared" si="148"/>
        <v>14.98</v>
      </c>
      <c r="H1204" s="5">
        <f t="shared" si="149"/>
        <v>41140.230555555558</v>
      </c>
      <c r="I1204">
        <f t="shared" si="144"/>
        <v>-5</v>
      </c>
      <c r="J1204" t="str">
        <f t="shared" si="145"/>
        <v>nc</v>
      </c>
      <c r="K1204" t="s">
        <v>25</v>
      </c>
      <c r="L1204">
        <f>1</f>
        <v>1</v>
      </c>
      <c r="M1204" t="s">
        <v>26</v>
      </c>
      <c r="N1204" t="str">
        <f t="shared" si="146"/>
        <v>((select min("ResultID") from "ODM2Core"."Results"),14.98,'08/19/2012 05:32:00',-5,'nc','"provisional"',1,(select "UnitsID" from "ODM2Core"."Units" where "UnitsTypeCV" = 'time' and "UnitsName"='second')),</v>
      </c>
    </row>
    <row r="1205" spans="1:14">
      <c r="A1205" t="s">
        <v>19</v>
      </c>
      <c r="B1205" s="2">
        <f t="shared" si="147"/>
        <v>41140</v>
      </c>
      <c r="C1205" s="1">
        <v>0.23124999999999998</v>
      </c>
      <c r="D1205" s="3">
        <f t="shared" si="143"/>
        <v>41140.231249999997</v>
      </c>
      <c r="E1205">
        <v>14.98</v>
      </c>
      <c r="F1205" t="s">
        <v>9</v>
      </c>
      <c r="G1205">
        <f t="shared" si="148"/>
        <v>14.98</v>
      </c>
      <c r="H1205" s="5">
        <f t="shared" si="149"/>
        <v>41140.231249999997</v>
      </c>
      <c r="I1205">
        <f t="shared" si="144"/>
        <v>-5</v>
      </c>
      <c r="J1205" t="str">
        <f t="shared" si="145"/>
        <v>nc</v>
      </c>
      <c r="K1205" t="s">
        <v>25</v>
      </c>
      <c r="L1205">
        <f>1</f>
        <v>1</v>
      </c>
      <c r="M1205" t="s">
        <v>26</v>
      </c>
      <c r="N1205" t="str">
        <f t="shared" si="146"/>
        <v>((select min("ResultID") from "ODM2Core"."Results"),14.98,'08/19/2012 05:33:00',-5,'nc','"provisional"',1,(select "UnitsID" from "ODM2Core"."Units" where "UnitsTypeCV" = 'time' and "UnitsName"='second')),</v>
      </c>
    </row>
    <row r="1206" spans="1:14">
      <c r="A1206" t="s">
        <v>19</v>
      </c>
      <c r="B1206" s="2">
        <f t="shared" si="147"/>
        <v>41140</v>
      </c>
      <c r="C1206" s="1">
        <v>0.23194444444444443</v>
      </c>
      <c r="D1206" s="3">
        <f t="shared" si="143"/>
        <v>41140.231944444444</v>
      </c>
      <c r="E1206">
        <v>14.98</v>
      </c>
      <c r="F1206" t="s">
        <v>9</v>
      </c>
      <c r="G1206">
        <f t="shared" si="148"/>
        <v>14.98</v>
      </c>
      <c r="H1206" s="5">
        <f t="shared" si="149"/>
        <v>41140.231944444444</v>
      </c>
      <c r="I1206">
        <f t="shared" si="144"/>
        <v>-5</v>
      </c>
      <c r="J1206" t="str">
        <f t="shared" si="145"/>
        <v>nc</v>
      </c>
      <c r="K1206" t="s">
        <v>25</v>
      </c>
      <c r="L1206">
        <f>1</f>
        <v>1</v>
      </c>
      <c r="M1206" t="s">
        <v>26</v>
      </c>
      <c r="N1206" t="str">
        <f t="shared" si="146"/>
        <v>((select min("ResultID") from "ODM2Core"."Results"),14.98,'08/19/2012 05:34:00',-5,'nc','"provisional"',1,(select "UnitsID" from "ODM2Core"."Units" where "UnitsTypeCV" = 'time' and "UnitsName"='second')),</v>
      </c>
    </row>
    <row r="1207" spans="1:14">
      <c r="A1207" t="s">
        <v>19</v>
      </c>
      <c r="B1207" s="2">
        <f t="shared" si="147"/>
        <v>41140</v>
      </c>
      <c r="C1207" s="1">
        <v>0.23263888888888887</v>
      </c>
      <c r="D1207" s="3">
        <f t="shared" si="143"/>
        <v>41140.232638888891</v>
      </c>
      <c r="E1207">
        <v>14.98</v>
      </c>
      <c r="F1207" t="s">
        <v>9</v>
      </c>
      <c r="G1207">
        <f t="shared" si="148"/>
        <v>14.98</v>
      </c>
      <c r="H1207" s="5">
        <f t="shared" si="149"/>
        <v>41140.232638888891</v>
      </c>
      <c r="I1207">
        <f t="shared" si="144"/>
        <v>-5</v>
      </c>
      <c r="J1207" t="str">
        <f t="shared" si="145"/>
        <v>nc</v>
      </c>
      <c r="K1207" t="s">
        <v>25</v>
      </c>
      <c r="L1207">
        <f>1</f>
        <v>1</v>
      </c>
      <c r="M1207" t="s">
        <v>26</v>
      </c>
      <c r="N1207" t="str">
        <f t="shared" si="146"/>
        <v>((select min("ResultID") from "ODM2Core"."Results"),14.98,'08/19/2012 05:35:00',-5,'nc','"provisional"',1,(select "UnitsID" from "ODM2Core"."Units" where "UnitsTypeCV" = 'time' and "UnitsName"='second')),</v>
      </c>
    </row>
    <row r="1208" spans="1:14">
      <c r="A1208" t="s">
        <v>19</v>
      </c>
      <c r="B1208" s="2">
        <f t="shared" si="147"/>
        <v>41140</v>
      </c>
      <c r="C1208" s="1">
        <v>0.23333333333333331</v>
      </c>
      <c r="D1208" s="3">
        <f t="shared" si="143"/>
        <v>41140.23333333333</v>
      </c>
      <c r="E1208">
        <v>14.98</v>
      </c>
      <c r="F1208" t="s">
        <v>9</v>
      </c>
      <c r="G1208">
        <f t="shared" si="148"/>
        <v>14.98</v>
      </c>
      <c r="H1208" s="5">
        <f t="shared" si="149"/>
        <v>41140.23333333333</v>
      </c>
      <c r="I1208">
        <f t="shared" si="144"/>
        <v>-5</v>
      </c>
      <c r="J1208" t="str">
        <f t="shared" si="145"/>
        <v>nc</v>
      </c>
      <c r="K1208" t="s">
        <v>25</v>
      </c>
      <c r="L1208">
        <f>1</f>
        <v>1</v>
      </c>
      <c r="M1208" t="s">
        <v>26</v>
      </c>
      <c r="N1208" t="str">
        <f t="shared" si="146"/>
        <v>((select min("ResultID") from "ODM2Core"."Results"),14.98,'08/19/2012 05:36:00',-5,'nc','"provisional"',1,(select "UnitsID" from "ODM2Core"."Units" where "UnitsTypeCV" = 'time' and "UnitsName"='second')),</v>
      </c>
    </row>
    <row r="1209" spans="1:14">
      <c r="A1209" t="s">
        <v>19</v>
      </c>
      <c r="B1209" s="2">
        <f t="shared" si="147"/>
        <v>41140</v>
      </c>
      <c r="C1209" s="1">
        <v>0.23402777777777781</v>
      </c>
      <c r="D1209" s="3">
        <f t="shared" si="143"/>
        <v>41140.234027777777</v>
      </c>
      <c r="E1209">
        <v>14.98</v>
      </c>
      <c r="F1209" t="s">
        <v>9</v>
      </c>
      <c r="G1209">
        <f t="shared" si="148"/>
        <v>14.98</v>
      </c>
      <c r="H1209" s="5">
        <f t="shared" si="149"/>
        <v>41140.234027777777</v>
      </c>
      <c r="I1209">
        <f t="shared" si="144"/>
        <v>-5</v>
      </c>
      <c r="J1209" t="str">
        <f t="shared" si="145"/>
        <v>nc</v>
      </c>
      <c r="K1209" t="s">
        <v>25</v>
      </c>
      <c r="L1209">
        <f>1</f>
        <v>1</v>
      </c>
      <c r="M1209" t="s">
        <v>26</v>
      </c>
      <c r="N1209" t="str">
        <f t="shared" si="146"/>
        <v>((select min("ResultID") from "ODM2Core"."Results"),14.98,'08/19/2012 05:37:00',-5,'nc','"provisional"',1,(select "UnitsID" from "ODM2Core"."Units" where "UnitsTypeCV" = 'time' and "UnitsName"='second')),</v>
      </c>
    </row>
    <row r="1210" spans="1:14">
      <c r="A1210" t="s">
        <v>19</v>
      </c>
      <c r="B1210" s="2">
        <f t="shared" si="147"/>
        <v>41140</v>
      </c>
      <c r="C1210" s="1">
        <v>0.23472222222222219</v>
      </c>
      <c r="D1210" s="3">
        <f t="shared" si="143"/>
        <v>41140.234722222223</v>
      </c>
      <c r="E1210">
        <v>14.98</v>
      </c>
      <c r="F1210" t="s">
        <v>9</v>
      </c>
      <c r="G1210">
        <f t="shared" si="148"/>
        <v>14.98</v>
      </c>
      <c r="H1210" s="5">
        <f t="shared" si="149"/>
        <v>41140.234722222223</v>
      </c>
      <c r="I1210">
        <f t="shared" si="144"/>
        <v>-5</v>
      </c>
      <c r="J1210" t="str">
        <f t="shared" si="145"/>
        <v>nc</v>
      </c>
      <c r="K1210" t="s">
        <v>25</v>
      </c>
      <c r="L1210">
        <f>1</f>
        <v>1</v>
      </c>
      <c r="M1210" t="s">
        <v>26</v>
      </c>
      <c r="N1210" t="str">
        <f t="shared" si="146"/>
        <v>((select min("ResultID") from "ODM2Core"."Results"),14.98,'08/19/2012 05:38:00',-5,'nc','"provisional"',1,(select "UnitsID" from "ODM2Core"."Units" where "UnitsTypeCV" = 'time' and "UnitsName"='second')),</v>
      </c>
    </row>
    <row r="1211" spans="1:14">
      <c r="A1211" t="s">
        <v>19</v>
      </c>
      <c r="B1211" s="2">
        <f t="shared" si="147"/>
        <v>41140</v>
      </c>
      <c r="C1211" s="1">
        <v>0.23541666666666669</v>
      </c>
      <c r="D1211" s="3">
        <f t="shared" si="143"/>
        <v>41140.23541666667</v>
      </c>
      <c r="E1211">
        <v>14.98</v>
      </c>
      <c r="F1211" t="s">
        <v>9</v>
      </c>
      <c r="G1211">
        <f t="shared" si="148"/>
        <v>14.98</v>
      </c>
      <c r="H1211" s="5">
        <f t="shared" si="149"/>
        <v>41140.23541666667</v>
      </c>
      <c r="I1211">
        <f t="shared" si="144"/>
        <v>-5</v>
      </c>
      <c r="J1211" t="str">
        <f t="shared" si="145"/>
        <v>nc</v>
      </c>
      <c r="K1211" t="s">
        <v>25</v>
      </c>
      <c r="L1211">
        <f>1</f>
        <v>1</v>
      </c>
      <c r="M1211" t="s">
        <v>26</v>
      </c>
      <c r="N1211" t="str">
        <f t="shared" si="146"/>
        <v>((select min("ResultID") from "ODM2Core"."Results"),14.98,'08/19/2012 05:39:00',-5,'nc','"provisional"',1,(select "UnitsID" from "ODM2Core"."Units" where "UnitsTypeCV" = 'time' and "UnitsName"='second')),</v>
      </c>
    </row>
    <row r="1212" spans="1:14">
      <c r="A1212" t="s">
        <v>19</v>
      </c>
      <c r="B1212" s="2">
        <f t="shared" si="147"/>
        <v>41140</v>
      </c>
      <c r="C1212" s="1">
        <v>0.23611111111111113</v>
      </c>
      <c r="D1212" s="3">
        <f t="shared" si="143"/>
        <v>41140.236111111109</v>
      </c>
      <c r="E1212">
        <v>14.98</v>
      </c>
      <c r="F1212" t="s">
        <v>9</v>
      </c>
      <c r="G1212">
        <f t="shared" si="148"/>
        <v>14.98</v>
      </c>
      <c r="H1212" s="5">
        <f t="shared" si="149"/>
        <v>41140.236111111109</v>
      </c>
      <c r="I1212">
        <f t="shared" si="144"/>
        <v>-5</v>
      </c>
      <c r="J1212" t="str">
        <f t="shared" si="145"/>
        <v>nc</v>
      </c>
      <c r="K1212" t="s">
        <v>25</v>
      </c>
      <c r="L1212">
        <f>1</f>
        <v>1</v>
      </c>
      <c r="M1212" t="s">
        <v>26</v>
      </c>
      <c r="N1212" t="str">
        <f t="shared" si="146"/>
        <v>((select min("ResultID") from "ODM2Core"."Results"),14.98,'08/19/2012 05:40:00',-5,'nc','"provisional"',1,(select "UnitsID" from "ODM2Core"."Units" where "UnitsTypeCV" = 'time' and "UnitsName"='second')),</v>
      </c>
    </row>
    <row r="1213" spans="1:14">
      <c r="A1213" t="s">
        <v>19</v>
      </c>
      <c r="B1213" s="2">
        <f t="shared" si="147"/>
        <v>41140</v>
      </c>
      <c r="C1213" s="1">
        <v>0.23680555555555557</v>
      </c>
      <c r="D1213" s="3">
        <f t="shared" si="143"/>
        <v>41140.236805555556</v>
      </c>
      <c r="E1213">
        <v>14.98</v>
      </c>
      <c r="F1213" t="s">
        <v>9</v>
      </c>
      <c r="G1213">
        <f t="shared" si="148"/>
        <v>14.98</v>
      </c>
      <c r="H1213" s="5">
        <f t="shared" si="149"/>
        <v>41140.236805555556</v>
      </c>
      <c r="I1213">
        <f t="shared" si="144"/>
        <v>-5</v>
      </c>
      <c r="J1213" t="str">
        <f t="shared" si="145"/>
        <v>nc</v>
      </c>
      <c r="K1213" t="s">
        <v>25</v>
      </c>
      <c r="L1213">
        <f>1</f>
        <v>1</v>
      </c>
      <c r="M1213" t="s">
        <v>26</v>
      </c>
      <c r="N1213" t="str">
        <f t="shared" si="146"/>
        <v>((select min("ResultID") from "ODM2Core"."Results"),14.98,'08/19/2012 05:41:00',-5,'nc','"provisional"',1,(select "UnitsID" from "ODM2Core"."Units" where "UnitsTypeCV" = 'time' and "UnitsName"='second')),</v>
      </c>
    </row>
    <row r="1214" spans="1:14">
      <c r="A1214" t="s">
        <v>19</v>
      </c>
      <c r="B1214" s="2">
        <f t="shared" si="147"/>
        <v>41140</v>
      </c>
      <c r="C1214" s="1">
        <v>0.23750000000000002</v>
      </c>
      <c r="D1214" s="3">
        <f t="shared" si="143"/>
        <v>41140.237500000003</v>
      </c>
      <c r="E1214">
        <v>14.98</v>
      </c>
      <c r="F1214" t="s">
        <v>9</v>
      </c>
      <c r="G1214">
        <f t="shared" si="148"/>
        <v>14.98</v>
      </c>
      <c r="H1214" s="5">
        <f t="shared" si="149"/>
        <v>41140.237500000003</v>
      </c>
      <c r="I1214">
        <f t="shared" si="144"/>
        <v>-5</v>
      </c>
      <c r="J1214" t="str">
        <f t="shared" si="145"/>
        <v>nc</v>
      </c>
      <c r="K1214" t="s">
        <v>25</v>
      </c>
      <c r="L1214">
        <f>1</f>
        <v>1</v>
      </c>
      <c r="M1214" t="s">
        <v>26</v>
      </c>
      <c r="N1214" t="str">
        <f t="shared" si="146"/>
        <v>((select min("ResultID") from "ODM2Core"."Results"),14.98,'08/19/2012 05:42:00',-5,'nc','"provisional"',1,(select "UnitsID" from "ODM2Core"."Units" where "UnitsTypeCV" = 'time' and "UnitsName"='second')),</v>
      </c>
    </row>
    <row r="1215" spans="1:14">
      <c r="A1215" t="s">
        <v>19</v>
      </c>
      <c r="B1215" s="2">
        <f t="shared" si="147"/>
        <v>41140</v>
      </c>
      <c r="C1215" s="1">
        <v>0.23819444444444446</v>
      </c>
      <c r="D1215" s="3">
        <f t="shared" si="143"/>
        <v>41140.238194444442</v>
      </c>
      <c r="E1215">
        <v>14.98</v>
      </c>
      <c r="F1215" t="s">
        <v>9</v>
      </c>
      <c r="G1215">
        <f t="shared" si="148"/>
        <v>14.98</v>
      </c>
      <c r="H1215" s="5">
        <f t="shared" si="149"/>
        <v>41140.238194444442</v>
      </c>
      <c r="I1215">
        <f t="shared" si="144"/>
        <v>-5</v>
      </c>
      <c r="J1215" t="str">
        <f t="shared" si="145"/>
        <v>nc</v>
      </c>
      <c r="K1215" t="s">
        <v>25</v>
      </c>
      <c r="L1215">
        <f>1</f>
        <v>1</v>
      </c>
      <c r="M1215" t="s">
        <v>26</v>
      </c>
      <c r="N1215" t="str">
        <f t="shared" si="146"/>
        <v>((select min("ResultID") from "ODM2Core"."Results"),14.98,'08/19/2012 05:43:00',-5,'nc','"provisional"',1,(select "UnitsID" from "ODM2Core"."Units" where "UnitsTypeCV" = 'time' and "UnitsName"='second')),</v>
      </c>
    </row>
    <row r="1216" spans="1:14">
      <c r="A1216" t="s">
        <v>19</v>
      </c>
      <c r="B1216" s="2">
        <f t="shared" si="147"/>
        <v>41140</v>
      </c>
      <c r="C1216" s="1">
        <v>0.2388888888888889</v>
      </c>
      <c r="D1216" s="3">
        <f t="shared" si="143"/>
        <v>41140.238888888889</v>
      </c>
      <c r="E1216">
        <v>14.98</v>
      </c>
      <c r="F1216" t="s">
        <v>9</v>
      </c>
      <c r="G1216">
        <f t="shared" si="148"/>
        <v>14.98</v>
      </c>
      <c r="H1216" s="5">
        <f t="shared" si="149"/>
        <v>41140.238888888889</v>
      </c>
      <c r="I1216">
        <f t="shared" si="144"/>
        <v>-5</v>
      </c>
      <c r="J1216" t="str">
        <f t="shared" si="145"/>
        <v>nc</v>
      </c>
      <c r="K1216" t="s">
        <v>25</v>
      </c>
      <c r="L1216">
        <f>1</f>
        <v>1</v>
      </c>
      <c r="M1216" t="s">
        <v>26</v>
      </c>
      <c r="N1216" t="str">
        <f t="shared" si="146"/>
        <v>((select min("ResultID") from "ODM2Core"."Results"),14.98,'08/19/2012 05:44:00',-5,'nc','"provisional"',1,(select "UnitsID" from "ODM2Core"."Units" where "UnitsTypeCV" = 'time' and "UnitsName"='second')),</v>
      </c>
    </row>
    <row r="1217" spans="1:14">
      <c r="A1217" t="s">
        <v>19</v>
      </c>
      <c r="B1217" s="2">
        <f t="shared" si="147"/>
        <v>41140</v>
      </c>
      <c r="C1217" s="1">
        <v>0.23958333333333334</v>
      </c>
      <c r="D1217" s="3">
        <f t="shared" si="143"/>
        <v>41140.239583333336</v>
      </c>
      <c r="E1217">
        <v>14.98</v>
      </c>
      <c r="F1217" t="s">
        <v>9</v>
      </c>
      <c r="G1217">
        <f t="shared" si="148"/>
        <v>14.98</v>
      </c>
      <c r="H1217" s="5">
        <f t="shared" si="149"/>
        <v>41140.239583333336</v>
      </c>
      <c r="I1217">
        <f t="shared" si="144"/>
        <v>-5</v>
      </c>
      <c r="J1217" t="str">
        <f t="shared" si="145"/>
        <v>nc</v>
      </c>
      <c r="K1217" t="s">
        <v>25</v>
      </c>
      <c r="L1217">
        <f>1</f>
        <v>1</v>
      </c>
      <c r="M1217" t="s">
        <v>26</v>
      </c>
      <c r="N1217" t="str">
        <f t="shared" si="146"/>
        <v>((select min("ResultID") from "ODM2Core"."Results"),14.98,'08/19/2012 05:45:00',-5,'nc','"provisional"',1,(select "UnitsID" from "ODM2Core"."Units" where "UnitsTypeCV" = 'time' and "UnitsName"='second')),</v>
      </c>
    </row>
    <row r="1218" spans="1:14">
      <c r="A1218" t="s">
        <v>19</v>
      </c>
      <c r="B1218" s="2">
        <f t="shared" si="147"/>
        <v>41140</v>
      </c>
      <c r="C1218" s="1">
        <v>0.24027777777777778</v>
      </c>
      <c r="D1218" s="3">
        <f t="shared" si="143"/>
        <v>41140.240277777775</v>
      </c>
      <c r="E1218">
        <v>14.98</v>
      </c>
      <c r="F1218" t="s">
        <v>9</v>
      </c>
      <c r="G1218">
        <f t="shared" si="148"/>
        <v>14.98</v>
      </c>
      <c r="H1218" s="5">
        <f t="shared" si="149"/>
        <v>41140.240277777775</v>
      </c>
      <c r="I1218">
        <f t="shared" si="144"/>
        <v>-5</v>
      </c>
      <c r="J1218" t="str">
        <f t="shared" si="145"/>
        <v>nc</v>
      </c>
      <c r="K1218" t="s">
        <v>25</v>
      </c>
      <c r="L1218">
        <f>1</f>
        <v>1</v>
      </c>
      <c r="M1218" t="s">
        <v>26</v>
      </c>
      <c r="N1218" t="str">
        <f t="shared" si="146"/>
        <v>((select min("ResultID") from "ODM2Core"."Results"),14.98,'08/19/2012 05:46:00',-5,'nc','"provisional"',1,(select "UnitsID" from "ODM2Core"."Units" where "UnitsTypeCV" = 'time' and "UnitsName"='second')),</v>
      </c>
    </row>
    <row r="1219" spans="1:14">
      <c r="A1219" t="s">
        <v>19</v>
      </c>
      <c r="B1219" s="2">
        <f t="shared" si="147"/>
        <v>41140</v>
      </c>
      <c r="C1219" s="1">
        <v>0.24097222222222223</v>
      </c>
      <c r="D1219" s="3">
        <f t="shared" si="143"/>
        <v>41140.240972222222</v>
      </c>
      <c r="E1219">
        <v>14.98</v>
      </c>
      <c r="F1219" t="s">
        <v>9</v>
      </c>
      <c r="G1219">
        <f t="shared" si="148"/>
        <v>14.98</v>
      </c>
      <c r="H1219" s="5">
        <f t="shared" si="149"/>
        <v>41140.240972222222</v>
      </c>
      <c r="I1219">
        <f t="shared" si="144"/>
        <v>-5</v>
      </c>
      <c r="J1219" t="str">
        <f t="shared" si="145"/>
        <v>nc</v>
      </c>
      <c r="K1219" t="s">
        <v>25</v>
      </c>
      <c r="L1219">
        <f>1</f>
        <v>1</v>
      </c>
      <c r="M1219" t="s">
        <v>26</v>
      </c>
      <c r="N1219" t="str">
        <f t="shared" si="146"/>
        <v>((select min("ResultID") from "ODM2Core"."Results"),14.98,'08/19/2012 05:47:00',-5,'nc','"provisional"',1,(select "UnitsID" from "ODM2Core"."Units" where "UnitsTypeCV" = 'time' and "UnitsName"='second')),</v>
      </c>
    </row>
    <row r="1220" spans="1:14">
      <c r="A1220" t="s">
        <v>19</v>
      </c>
      <c r="B1220" s="2">
        <f t="shared" si="147"/>
        <v>41140</v>
      </c>
      <c r="C1220" s="1">
        <v>0.24166666666666667</v>
      </c>
      <c r="D1220" s="3">
        <f t="shared" si="143"/>
        <v>41140.241666666669</v>
      </c>
      <c r="E1220">
        <v>14.98</v>
      </c>
      <c r="F1220" t="s">
        <v>9</v>
      </c>
      <c r="G1220">
        <f t="shared" si="148"/>
        <v>14.98</v>
      </c>
      <c r="H1220" s="5">
        <f t="shared" si="149"/>
        <v>41140.241666666669</v>
      </c>
      <c r="I1220">
        <f t="shared" si="144"/>
        <v>-5</v>
      </c>
      <c r="J1220" t="str">
        <f t="shared" si="145"/>
        <v>nc</v>
      </c>
      <c r="K1220" t="s">
        <v>25</v>
      </c>
      <c r="L1220">
        <f>1</f>
        <v>1</v>
      </c>
      <c r="M1220" t="s">
        <v>26</v>
      </c>
      <c r="N1220" t="str">
        <f t="shared" si="146"/>
        <v>((select min("ResultID") from "ODM2Core"."Results"),14.98,'08/19/2012 05:48:00',-5,'nc','"provisional"',1,(select "UnitsID" from "ODM2Core"."Units" where "UnitsTypeCV" = 'time' and "UnitsName"='second')),</v>
      </c>
    </row>
    <row r="1221" spans="1:14">
      <c r="A1221" t="s">
        <v>19</v>
      </c>
      <c r="B1221" s="2">
        <f t="shared" si="147"/>
        <v>41140</v>
      </c>
      <c r="C1221" s="1">
        <v>0.24236111111111111</v>
      </c>
      <c r="D1221" s="3">
        <f t="shared" ref="D1221:D1284" si="150">B1221+C1221</f>
        <v>41140.242361111108</v>
      </c>
      <c r="E1221">
        <v>14.98</v>
      </c>
      <c r="F1221" t="s">
        <v>9</v>
      </c>
      <c r="G1221">
        <f t="shared" si="148"/>
        <v>14.98</v>
      </c>
      <c r="H1221" s="5">
        <f t="shared" si="149"/>
        <v>41140.242361111108</v>
      </c>
      <c r="I1221">
        <f t="shared" ref="I1221:I1284" si="151">-5</f>
        <v>-5</v>
      </c>
      <c r="J1221" t="str">
        <f t="shared" ref="J1221:J1284" si="152">"nc"</f>
        <v>nc</v>
      </c>
      <c r="K1221" t="s">
        <v>25</v>
      </c>
      <c r="L1221">
        <f>1</f>
        <v>1</v>
      </c>
      <c r="M1221" t="s">
        <v>26</v>
      </c>
      <c r="N1221" t="str">
        <f t="shared" ref="N1221:N1284" si="153">CONCATENATE("(",F1221,",",G1221,",","'",TEXT(H1221,"MM/DD/YYYY HH:MM:SS"),"'",",",I1221,",",,"'",J1221,"'",",","'",K1221,"'",",",L1221,",",M1221,"),")</f>
        <v>((select min("ResultID") from "ODM2Core"."Results"),14.98,'08/19/2012 05:49:00',-5,'nc','"provisional"',1,(select "UnitsID" from "ODM2Core"."Units" where "UnitsTypeCV" = 'time' and "UnitsName"='second')),</v>
      </c>
    </row>
    <row r="1222" spans="1:14">
      <c r="A1222" t="s">
        <v>19</v>
      </c>
      <c r="B1222" s="2">
        <f t="shared" si="147"/>
        <v>41140</v>
      </c>
      <c r="C1222" s="1">
        <v>0.24305555555555555</v>
      </c>
      <c r="D1222" s="3">
        <f t="shared" si="150"/>
        <v>41140.243055555555</v>
      </c>
      <c r="E1222">
        <v>14.98</v>
      </c>
      <c r="F1222" t="s">
        <v>9</v>
      </c>
      <c r="G1222">
        <f t="shared" si="148"/>
        <v>14.98</v>
      </c>
      <c r="H1222" s="5">
        <f t="shared" si="149"/>
        <v>41140.243055555555</v>
      </c>
      <c r="I1222">
        <f t="shared" si="151"/>
        <v>-5</v>
      </c>
      <c r="J1222" t="str">
        <f t="shared" si="152"/>
        <v>nc</v>
      </c>
      <c r="K1222" t="s">
        <v>25</v>
      </c>
      <c r="L1222">
        <f>1</f>
        <v>1</v>
      </c>
      <c r="M1222" t="s">
        <v>26</v>
      </c>
      <c r="N1222" t="str">
        <f t="shared" si="153"/>
        <v>((select min("ResultID") from "ODM2Core"."Results"),14.98,'08/19/2012 05:50:00',-5,'nc','"provisional"',1,(select "UnitsID" from "ODM2Core"."Units" where "UnitsTypeCV" = 'time' and "UnitsName"='second')),</v>
      </c>
    </row>
    <row r="1223" spans="1:14">
      <c r="A1223" t="s">
        <v>19</v>
      </c>
      <c r="B1223" s="2">
        <f t="shared" si="147"/>
        <v>41140</v>
      </c>
      <c r="C1223" s="1">
        <v>0.24374999999999999</v>
      </c>
      <c r="D1223" s="3">
        <f t="shared" si="150"/>
        <v>41140.243750000001</v>
      </c>
      <c r="E1223">
        <v>14.98</v>
      </c>
      <c r="F1223" t="s">
        <v>9</v>
      </c>
      <c r="G1223">
        <f t="shared" si="148"/>
        <v>14.98</v>
      </c>
      <c r="H1223" s="5">
        <f t="shared" si="149"/>
        <v>41140.243750000001</v>
      </c>
      <c r="I1223">
        <f t="shared" si="151"/>
        <v>-5</v>
      </c>
      <c r="J1223" t="str">
        <f t="shared" si="152"/>
        <v>nc</v>
      </c>
      <c r="K1223" t="s">
        <v>25</v>
      </c>
      <c r="L1223">
        <f>1</f>
        <v>1</v>
      </c>
      <c r="M1223" t="s">
        <v>26</v>
      </c>
      <c r="N1223" t="str">
        <f t="shared" si="153"/>
        <v>((select min("ResultID") from "ODM2Core"."Results"),14.98,'08/19/2012 05:51:00',-5,'nc','"provisional"',1,(select "UnitsID" from "ODM2Core"."Units" where "UnitsTypeCV" = 'time' and "UnitsName"='second')),</v>
      </c>
    </row>
    <row r="1224" spans="1:14">
      <c r="A1224" t="s">
        <v>19</v>
      </c>
      <c r="B1224" s="2">
        <f t="shared" si="147"/>
        <v>41140</v>
      </c>
      <c r="C1224" s="1">
        <v>0.24444444444444446</v>
      </c>
      <c r="D1224" s="3">
        <f t="shared" si="150"/>
        <v>41140.244444444441</v>
      </c>
      <c r="E1224">
        <v>14.98</v>
      </c>
      <c r="F1224" t="s">
        <v>9</v>
      </c>
      <c r="G1224">
        <f t="shared" si="148"/>
        <v>14.98</v>
      </c>
      <c r="H1224" s="5">
        <f t="shared" si="149"/>
        <v>41140.244444444441</v>
      </c>
      <c r="I1224">
        <f t="shared" si="151"/>
        <v>-5</v>
      </c>
      <c r="J1224" t="str">
        <f t="shared" si="152"/>
        <v>nc</v>
      </c>
      <c r="K1224" t="s">
        <v>25</v>
      </c>
      <c r="L1224">
        <f>1</f>
        <v>1</v>
      </c>
      <c r="M1224" t="s">
        <v>26</v>
      </c>
      <c r="N1224" t="str">
        <f t="shared" si="153"/>
        <v>((select min("ResultID") from "ODM2Core"."Results"),14.98,'08/19/2012 05:52:00',-5,'nc','"provisional"',1,(select "UnitsID" from "ODM2Core"."Units" where "UnitsTypeCV" = 'time' and "UnitsName"='second')),</v>
      </c>
    </row>
    <row r="1225" spans="1:14">
      <c r="A1225" t="s">
        <v>19</v>
      </c>
      <c r="B1225" s="2">
        <f t="shared" si="147"/>
        <v>41140</v>
      </c>
      <c r="C1225" s="1">
        <v>0.24513888888888888</v>
      </c>
      <c r="D1225" s="3">
        <f t="shared" si="150"/>
        <v>41140.245138888888</v>
      </c>
      <c r="E1225">
        <v>14.98</v>
      </c>
      <c r="F1225" t="s">
        <v>9</v>
      </c>
      <c r="G1225">
        <f t="shared" si="148"/>
        <v>14.98</v>
      </c>
      <c r="H1225" s="5">
        <f t="shared" si="149"/>
        <v>41140.245138888888</v>
      </c>
      <c r="I1225">
        <f t="shared" si="151"/>
        <v>-5</v>
      </c>
      <c r="J1225" t="str">
        <f t="shared" si="152"/>
        <v>nc</v>
      </c>
      <c r="K1225" t="s">
        <v>25</v>
      </c>
      <c r="L1225">
        <f>1</f>
        <v>1</v>
      </c>
      <c r="M1225" t="s">
        <v>26</v>
      </c>
      <c r="N1225" t="str">
        <f t="shared" si="153"/>
        <v>((select min("ResultID") from "ODM2Core"."Results"),14.98,'08/19/2012 05:53:00',-5,'nc','"provisional"',1,(select "UnitsID" from "ODM2Core"."Units" where "UnitsTypeCV" = 'time' and "UnitsName"='second')),</v>
      </c>
    </row>
    <row r="1226" spans="1:14">
      <c r="A1226" t="s">
        <v>19</v>
      </c>
      <c r="B1226" s="2">
        <f t="shared" si="147"/>
        <v>41140</v>
      </c>
      <c r="C1226" s="1">
        <v>0.24583333333333335</v>
      </c>
      <c r="D1226" s="3">
        <f t="shared" si="150"/>
        <v>41140.245833333334</v>
      </c>
      <c r="E1226">
        <v>14.98</v>
      </c>
      <c r="F1226" t="s">
        <v>9</v>
      </c>
      <c r="G1226">
        <f t="shared" si="148"/>
        <v>14.98</v>
      </c>
      <c r="H1226" s="5">
        <f t="shared" si="149"/>
        <v>41140.245833333334</v>
      </c>
      <c r="I1226">
        <f t="shared" si="151"/>
        <v>-5</v>
      </c>
      <c r="J1226" t="str">
        <f t="shared" si="152"/>
        <v>nc</v>
      </c>
      <c r="K1226" t="s">
        <v>25</v>
      </c>
      <c r="L1226">
        <f>1</f>
        <v>1</v>
      </c>
      <c r="M1226" t="s">
        <v>26</v>
      </c>
      <c r="N1226" t="str">
        <f t="shared" si="153"/>
        <v>((select min("ResultID") from "ODM2Core"."Results"),14.98,'08/19/2012 05:54:00',-5,'nc','"provisional"',1,(select "UnitsID" from "ODM2Core"."Units" where "UnitsTypeCV" = 'time' and "UnitsName"='second')),</v>
      </c>
    </row>
    <row r="1227" spans="1:14">
      <c r="A1227" t="s">
        <v>19</v>
      </c>
      <c r="B1227" s="2">
        <f t="shared" si="147"/>
        <v>41140</v>
      </c>
      <c r="C1227" s="1">
        <v>0.24652777777777779</v>
      </c>
      <c r="D1227" s="3">
        <f t="shared" si="150"/>
        <v>41140.246527777781</v>
      </c>
      <c r="E1227">
        <v>14.98</v>
      </c>
      <c r="F1227" t="s">
        <v>9</v>
      </c>
      <c r="G1227">
        <f t="shared" si="148"/>
        <v>14.98</v>
      </c>
      <c r="H1227" s="5">
        <f t="shared" si="149"/>
        <v>41140.246527777781</v>
      </c>
      <c r="I1227">
        <f t="shared" si="151"/>
        <v>-5</v>
      </c>
      <c r="J1227" t="str">
        <f t="shared" si="152"/>
        <v>nc</v>
      </c>
      <c r="K1227" t="s">
        <v>25</v>
      </c>
      <c r="L1227">
        <f>1</f>
        <v>1</v>
      </c>
      <c r="M1227" t="s">
        <v>26</v>
      </c>
      <c r="N1227" t="str">
        <f t="shared" si="153"/>
        <v>((select min("ResultID") from "ODM2Core"."Results"),14.98,'08/19/2012 05:55:00',-5,'nc','"provisional"',1,(select "UnitsID" from "ODM2Core"."Units" where "UnitsTypeCV" = 'time' and "UnitsName"='second')),</v>
      </c>
    </row>
    <row r="1228" spans="1:14">
      <c r="A1228" t="s">
        <v>19</v>
      </c>
      <c r="B1228" s="2">
        <f t="shared" si="147"/>
        <v>41140</v>
      </c>
      <c r="C1228" s="1">
        <v>0.24722222222222223</v>
      </c>
      <c r="D1228" s="3">
        <f t="shared" si="150"/>
        <v>41140.24722222222</v>
      </c>
      <c r="E1228">
        <v>14.98</v>
      </c>
      <c r="F1228" t="s">
        <v>9</v>
      </c>
      <c r="G1228">
        <f t="shared" si="148"/>
        <v>14.98</v>
      </c>
      <c r="H1228" s="5">
        <f t="shared" si="149"/>
        <v>41140.24722222222</v>
      </c>
      <c r="I1228">
        <f t="shared" si="151"/>
        <v>-5</v>
      </c>
      <c r="J1228" t="str">
        <f t="shared" si="152"/>
        <v>nc</v>
      </c>
      <c r="K1228" t="s">
        <v>25</v>
      </c>
      <c r="L1228">
        <f>1</f>
        <v>1</v>
      </c>
      <c r="M1228" t="s">
        <v>26</v>
      </c>
      <c r="N1228" t="str">
        <f t="shared" si="153"/>
        <v>((select min("ResultID") from "ODM2Core"."Results"),14.98,'08/19/2012 05:56:00',-5,'nc','"provisional"',1,(select "UnitsID" from "ODM2Core"."Units" where "UnitsTypeCV" = 'time' and "UnitsName"='second')),</v>
      </c>
    </row>
    <row r="1229" spans="1:14">
      <c r="A1229" t="s">
        <v>19</v>
      </c>
      <c r="B1229" s="2">
        <f t="shared" si="147"/>
        <v>41140</v>
      </c>
      <c r="C1229" s="1">
        <v>0.24791666666666667</v>
      </c>
      <c r="D1229" s="3">
        <f t="shared" si="150"/>
        <v>41140.247916666667</v>
      </c>
      <c r="E1229">
        <v>14.98</v>
      </c>
      <c r="F1229" t="s">
        <v>9</v>
      </c>
      <c r="G1229">
        <f t="shared" si="148"/>
        <v>14.98</v>
      </c>
      <c r="H1229" s="5">
        <f t="shared" si="149"/>
        <v>41140.247916666667</v>
      </c>
      <c r="I1229">
        <f t="shared" si="151"/>
        <v>-5</v>
      </c>
      <c r="J1229" t="str">
        <f t="shared" si="152"/>
        <v>nc</v>
      </c>
      <c r="K1229" t="s">
        <v>25</v>
      </c>
      <c r="L1229">
        <f>1</f>
        <v>1</v>
      </c>
      <c r="M1229" t="s">
        <v>26</v>
      </c>
      <c r="N1229" t="str">
        <f t="shared" si="153"/>
        <v>((select min("ResultID") from "ODM2Core"."Results"),14.98,'08/19/2012 05:57:00',-5,'nc','"provisional"',1,(select "UnitsID" from "ODM2Core"."Units" where "UnitsTypeCV" = 'time' and "UnitsName"='second')),</v>
      </c>
    </row>
    <row r="1230" spans="1:14">
      <c r="A1230" t="s">
        <v>19</v>
      </c>
      <c r="B1230" s="2">
        <f t="shared" si="147"/>
        <v>41140</v>
      </c>
      <c r="C1230" s="1">
        <v>0.24861111111111112</v>
      </c>
      <c r="D1230" s="3">
        <f t="shared" si="150"/>
        <v>41140.248611111114</v>
      </c>
      <c r="E1230">
        <v>14.98</v>
      </c>
      <c r="F1230" t="s">
        <v>9</v>
      </c>
      <c r="G1230">
        <f t="shared" si="148"/>
        <v>14.98</v>
      </c>
      <c r="H1230" s="5">
        <f t="shared" si="149"/>
        <v>41140.248611111114</v>
      </c>
      <c r="I1230">
        <f t="shared" si="151"/>
        <v>-5</v>
      </c>
      <c r="J1230" t="str">
        <f t="shared" si="152"/>
        <v>nc</v>
      </c>
      <c r="K1230" t="s">
        <v>25</v>
      </c>
      <c r="L1230">
        <f>1</f>
        <v>1</v>
      </c>
      <c r="M1230" t="s">
        <v>26</v>
      </c>
      <c r="N1230" t="str">
        <f t="shared" si="153"/>
        <v>((select min("ResultID") from "ODM2Core"."Results"),14.98,'08/19/2012 05:58:00',-5,'nc','"provisional"',1,(select "UnitsID" from "ODM2Core"."Units" where "UnitsTypeCV" = 'time' and "UnitsName"='second')),</v>
      </c>
    </row>
    <row r="1231" spans="1:14">
      <c r="A1231" t="s">
        <v>19</v>
      </c>
      <c r="B1231" s="2">
        <f t="shared" si="147"/>
        <v>41140</v>
      </c>
      <c r="C1231" s="1">
        <v>0.24930555555555556</v>
      </c>
      <c r="D1231" s="3">
        <f t="shared" si="150"/>
        <v>41140.249305555553</v>
      </c>
      <c r="E1231">
        <v>14.98</v>
      </c>
      <c r="F1231" t="s">
        <v>9</v>
      </c>
      <c r="G1231">
        <f t="shared" si="148"/>
        <v>14.98</v>
      </c>
      <c r="H1231" s="5">
        <f t="shared" si="149"/>
        <v>41140.249305555553</v>
      </c>
      <c r="I1231">
        <f t="shared" si="151"/>
        <v>-5</v>
      </c>
      <c r="J1231" t="str">
        <f t="shared" si="152"/>
        <v>nc</v>
      </c>
      <c r="K1231" t="s">
        <v>25</v>
      </c>
      <c r="L1231">
        <f>1</f>
        <v>1</v>
      </c>
      <c r="M1231" t="s">
        <v>26</v>
      </c>
      <c r="N1231" t="str">
        <f t="shared" si="153"/>
        <v>((select min("ResultID") from "ODM2Core"."Results"),14.98,'08/19/2012 05:59:00',-5,'nc','"provisional"',1,(select "UnitsID" from "ODM2Core"."Units" where "UnitsTypeCV" = 'time' and "UnitsName"='second')),</v>
      </c>
    </row>
    <row r="1232" spans="1:14">
      <c r="A1232" t="s">
        <v>19</v>
      </c>
      <c r="B1232" s="2">
        <f t="shared" si="147"/>
        <v>41140</v>
      </c>
      <c r="C1232" s="1">
        <v>0.25</v>
      </c>
      <c r="D1232" s="3">
        <f t="shared" si="150"/>
        <v>41140.25</v>
      </c>
      <c r="E1232">
        <v>14.98</v>
      </c>
      <c r="F1232" t="s">
        <v>9</v>
      </c>
      <c r="G1232">
        <f t="shared" si="148"/>
        <v>14.98</v>
      </c>
      <c r="H1232" s="5">
        <f t="shared" si="149"/>
        <v>41140.25</v>
      </c>
      <c r="I1232">
        <f t="shared" si="151"/>
        <v>-5</v>
      </c>
      <c r="J1232" t="str">
        <f t="shared" si="152"/>
        <v>nc</v>
      </c>
      <c r="K1232" t="s">
        <v>25</v>
      </c>
      <c r="L1232">
        <f>1</f>
        <v>1</v>
      </c>
      <c r="M1232" t="s">
        <v>26</v>
      </c>
      <c r="N1232" t="str">
        <f t="shared" si="153"/>
        <v>((select min("ResultID") from "ODM2Core"."Results"),14.98,'08/19/2012 06:00:00',-5,'nc','"provisional"',1,(select "UnitsID" from "ODM2Core"."Units" where "UnitsTypeCV" = 'time' and "UnitsName"='second')),</v>
      </c>
    </row>
    <row r="1233" spans="1:14">
      <c r="A1233" t="s">
        <v>19</v>
      </c>
      <c r="B1233" s="2">
        <f t="shared" si="147"/>
        <v>41140</v>
      </c>
      <c r="C1233" s="1">
        <v>0.25069444444444444</v>
      </c>
      <c r="D1233" s="3">
        <f t="shared" si="150"/>
        <v>41140.250694444447</v>
      </c>
      <c r="E1233">
        <v>14.98</v>
      </c>
      <c r="F1233" t="s">
        <v>9</v>
      </c>
      <c r="G1233">
        <f t="shared" si="148"/>
        <v>14.98</v>
      </c>
      <c r="H1233" s="5">
        <f t="shared" si="149"/>
        <v>41140.250694444447</v>
      </c>
      <c r="I1233">
        <f t="shared" si="151"/>
        <v>-5</v>
      </c>
      <c r="J1233" t="str">
        <f t="shared" si="152"/>
        <v>nc</v>
      </c>
      <c r="K1233" t="s">
        <v>25</v>
      </c>
      <c r="L1233">
        <f>1</f>
        <v>1</v>
      </c>
      <c r="M1233" t="s">
        <v>26</v>
      </c>
      <c r="N1233" t="str">
        <f t="shared" si="153"/>
        <v>((select min("ResultID") from "ODM2Core"."Results"),14.98,'08/19/2012 06:01:00',-5,'nc','"provisional"',1,(select "UnitsID" from "ODM2Core"."Units" where "UnitsTypeCV" = 'time' and "UnitsName"='second')),</v>
      </c>
    </row>
    <row r="1234" spans="1:14">
      <c r="A1234" t="s">
        <v>19</v>
      </c>
      <c r="B1234" s="2">
        <f t="shared" si="147"/>
        <v>41140</v>
      </c>
      <c r="C1234" s="1">
        <v>0.25138888888888888</v>
      </c>
      <c r="D1234" s="3">
        <f t="shared" si="150"/>
        <v>41140.251388888886</v>
      </c>
      <c r="E1234">
        <v>14.98</v>
      </c>
      <c r="F1234" t="s">
        <v>9</v>
      </c>
      <c r="G1234">
        <f t="shared" si="148"/>
        <v>14.98</v>
      </c>
      <c r="H1234" s="5">
        <f t="shared" si="149"/>
        <v>41140.251388888886</v>
      </c>
      <c r="I1234">
        <f t="shared" si="151"/>
        <v>-5</v>
      </c>
      <c r="J1234" t="str">
        <f t="shared" si="152"/>
        <v>nc</v>
      </c>
      <c r="K1234" t="s">
        <v>25</v>
      </c>
      <c r="L1234">
        <f>1</f>
        <v>1</v>
      </c>
      <c r="M1234" t="s">
        <v>26</v>
      </c>
      <c r="N1234" t="str">
        <f t="shared" si="153"/>
        <v>((select min("ResultID") from "ODM2Core"."Results"),14.98,'08/19/2012 06:02:00',-5,'nc','"provisional"',1,(select "UnitsID" from "ODM2Core"."Units" where "UnitsTypeCV" = 'time' and "UnitsName"='second')),</v>
      </c>
    </row>
    <row r="1235" spans="1:14">
      <c r="A1235" t="s">
        <v>19</v>
      </c>
      <c r="B1235" s="2">
        <f t="shared" si="147"/>
        <v>41140</v>
      </c>
      <c r="C1235" s="1">
        <v>0.25208333333333333</v>
      </c>
      <c r="D1235" s="3">
        <f t="shared" si="150"/>
        <v>41140.252083333333</v>
      </c>
      <c r="E1235">
        <v>14.98</v>
      </c>
      <c r="F1235" t="s">
        <v>9</v>
      </c>
      <c r="G1235">
        <f t="shared" si="148"/>
        <v>14.98</v>
      </c>
      <c r="H1235" s="5">
        <f t="shared" si="149"/>
        <v>41140.252083333333</v>
      </c>
      <c r="I1235">
        <f t="shared" si="151"/>
        <v>-5</v>
      </c>
      <c r="J1235" t="str">
        <f t="shared" si="152"/>
        <v>nc</v>
      </c>
      <c r="K1235" t="s">
        <v>25</v>
      </c>
      <c r="L1235">
        <f>1</f>
        <v>1</v>
      </c>
      <c r="M1235" t="s">
        <v>26</v>
      </c>
      <c r="N1235" t="str">
        <f t="shared" si="153"/>
        <v>((select min("ResultID") from "ODM2Core"."Results"),14.98,'08/19/2012 06:03:00',-5,'nc','"provisional"',1,(select "UnitsID" from "ODM2Core"."Units" where "UnitsTypeCV" = 'time' and "UnitsName"='second')),</v>
      </c>
    </row>
    <row r="1236" spans="1:14">
      <c r="A1236" t="s">
        <v>19</v>
      </c>
      <c r="B1236" s="2">
        <f t="shared" si="147"/>
        <v>41140</v>
      </c>
      <c r="C1236" s="1">
        <v>0.25277777777777777</v>
      </c>
      <c r="D1236" s="3">
        <f t="shared" si="150"/>
        <v>41140.25277777778</v>
      </c>
      <c r="E1236">
        <v>14.98</v>
      </c>
      <c r="F1236" t="s">
        <v>9</v>
      </c>
      <c r="G1236">
        <f t="shared" si="148"/>
        <v>14.98</v>
      </c>
      <c r="H1236" s="5">
        <f t="shared" si="149"/>
        <v>41140.25277777778</v>
      </c>
      <c r="I1236">
        <f t="shared" si="151"/>
        <v>-5</v>
      </c>
      <c r="J1236" t="str">
        <f t="shared" si="152"/>
        <v>nc</v>
      </c>
      <c r="K1236" t="s">
        <v>25</v>
      </c>
      <c r="L1236">
        <f>1</f>
        <v>1</v>
      </c>
      <c r="M1236" t="s">
        <v>26</v>
      </c>
      <c r="N1236" t="str">
        <f t="shared" si="153"/>
        <v>((select min("ResultID") from "ODM2Core"."Results"),14.98,'08/19/2012 06:04:00',-5,'nc','"provisional"',1,(select "UnitsID" from "ODM2Core"."Units" where "UnitsTypeCV" = 'time' and "UnitsName"='second')),</v>
      </c>
    </row>
    <row r="1237" spans="1:14">
      <c r="A1237" t="s">
        <v>19</v>
      </c>
      <c r="B1237" s="2">
        <f t="shared" si="147"/>
        <v>41140</v>
      </c>
      <c r="C1237" s="1">
        <v>0.25347222222222221</v>
      </c>
      <c r="D1237" s="3">
        <f t="shared" si="150"/>
        <v>41140.253472222219</v>
      </c>
      <c r="E1237">
        <v>14.98</v>
      </c>
      <c r="F1237" t="s">
        <v>9</v>
      </c>
      <c r="G1237">
        <f t="shared" si="148"/>
        <v>14.98</v>
      </c>
      <c r="H1237" s="5">
        <f t="shared" si="149"/>
        <v>41140.253472222219</v>
      </c>
      <c r="I1237">
        <f t="shared" si="151"/>
        <v>-5</v>
      </c>
      <c r="J1237" t="str">
        <f t="shared" si="152"/>
        <v>nc</v>
      </c>
      <c r="K1237" t="s">
        <v>25</v>
      </c>
      <c r="L1237">
        <f>1</f>
        <v>1</v>
      </c>
      <c r="M1237" t="s">
        <v>26</v>
      </c>
      <c r="N1237" t="str">
        <f t="shared" si="153"/>
        <v>((select min("ResultID") from "ODM2Core"."Results"),14.98,'08/19/2012 06:05:00',-5,'nc','"provisional"',1,(select "UnitsID" from "ODM2Core"."Units" where "UnitsTypeCV" = 'time' and "UnitsName"='second')),</v>
      </c>
    </row>
    <row r="1238" spans="1:14">
      <c r="A1238" t="s">
        <v>19</v>
      </c>
      <c r="B1238" s="2">
        <f t="shared" si="147"/>
        <v>41140</v>
      </c>
      <c r="C1238" s="1">
        <v>0.25416666666666665</v>
      </c>
      <c r="D1238" s="3">
        <f t="shared" si="150"/>
        <v>41140.254166666666</v>
      </c>
      <c r="E1238">
        <v>14.98</v>
      </c>
      <c r="F1238" t="s">
        <v>9</v>
      </c>
      <c r="G1238">
        <f t="shared" si="148"/>
        <v>14.98</v>
      </c>
      <c r="H1238" s="5">
        <f t="shared" si="149"/>
        <v>41140.254166666666</v>
      </c>
      <c r="I1238">
        <f t="shared" si="151"/>
        <v>-5</v>
      </c>
      <c r="J1238" t="str">
        <f t="shared" si="152"/>
        <v>nc</v>
      </c>
      <c r="K1238" t="s">
        <v>25</v>
      </c>
      <c r="L1238">
        <f>1</f>
        <v>1</v>
      </c>
      <c r="M1238" t="s">
        <v>26</v>
      </c>
      <c r="N1238" t="str">
        <f t="shared" si="153"/>
        <v>((select min("ResultID") from "ODM2Core"."Results"),14.98,'08/19/2012 06:06:00',-5,'nc','"provisional"',1,(select "UnitsID" from "ODM2Core"."Units" where "UnitsTypeCV" = 'time' and "UnitsName"='second')),</v>
      </c>
    </row>
    <row r="1239" spans="1:14">
      <c r="A1239" t="s">
        <v>19</v>
      </c>
      <c r="B1239" s="2">
        <f t="shared" si="147"/>
        <v>41140</v>
      </c>
      <c r="C1239" s="1">
        <v>0.25486111111111109</v>
      </c>
      <c r="D1239" s="3">
        <f t="shared" si="150"/>
        <v>41140.254861111112</v>
      </c>
      <c r="E1239">
        <v>14.98</v>
      </c>
      <c r="F1239" t="s">
        <v>9</v>
      </c>
      <c r="G1239">
        <f t="shared" si="148"/>
        <v>14.98</v>
      </c>
      <c r="H1239" s="5">
        <f t="shared" si="149"/>
        <v>41140.254861111112</v>
      </c>
      <c r="I1239">
        <f t="shared" si="151"/>
        <v>-5</v>
      </c>
      <c r="J1239" t="str">
        <f t="shared" si="152"/>
        <v>nc</v>
      </c>
      <c r="K1239" t="s">
        <v>25</v>
      </c>
      <c r="L1239">
        <f>1</f>
        <v>1</v>
      </c>
      <c r="M1239" t="s">
        <v>26</v>
      </c>
      <c r="N1239" t="str">
        <f t="shared" si="153"/>
        <v>((select min("ResultID") from "ODM2Core"."Results"),14.98,'08/19/2012 06:07:00',-5,'nc','"provisional"',1,(select "UnitsID" from "ODM2Core"."Units" where "UnitsTypeCV" = 'time' and "UnitsName"='second')),</v>
      </c>
    </row>
    <row r="1240" spans="1:14">
      <c r="A1240" t="s">
        <v>19</v>
      </c>
      <c r="B1240" s="2">
        <f t="shared" si="147"/>
        <v>41140</v>
      </c>
      <c r="C1240" s="1">
        <v>0.25555555555555559</v>
      </c>
      <c r="D1240" s="3">
        <f t="shared" si="150"/>
        <v>41140.255555555559</v>
      </c>
      <c r="E1240">
        <v>14.98</v>
      </c>
      <c r="F1240" t="s">
        <v>9</v>
      </c>
      <c r="G1240">
        <f t="shared" si="148"/>
        <v>14.98</v>
      </c>
      <c r="H1240" s="5">
        <f t="shared" si="149"/>
        <v>41140.255555555559</v>
      </c>
      <c r="I1240">
        <f t="shared" si="151"/>
        <v>-5</v>
      </c>
      <c r="J1240" t="str">
        <f t="shared" si="152"/>
        <v>nc</v>
      </c>
      <c r="K1240" t="s">
        <v>25</v>
      </c>
      <c r="L1240">
        <f>1</f>
        <v>1</v>
      </c>
      <c r="M1240" t="s">
        <v>26</v>
      </c>
      <c r="N1240" t="str">
        <f t="shared" si="153"/>
        <v>((select min("ResultID") from "ODM2Core"."Results"),14.98,'08/19/2012 06:08:00',-5,'nc','"provisional"',1,(select "UnitsID" from "ODM2Core"."Units" where "UnitsTypeCV" = 'time' and "UnitsName"='second')),</v>
      </c>
    </row>
    <row r="1241" spans="1:14">
      <c r="A1241" t="s">
        <v>19</v>
      </c>
      <c r="B1241" s="2">
        <f t="shared" si="147"/>
        <v>41140</v>
      </c>
      <c r="C1241" s="1">
        <v>0.25625000000000003</v>
      </c>
      <c r="D1241" s="3">
        <f t="shared" si="150"/>
        <v>41140.256249999999</v>
      </c>
      <c r="E1241">
        <v>14.98</v>
      </c>
      <c r="F1241" t="s">
        <v>9</v>
      </c>
      <c r="G1241">
        <f t="shared" si="148"/>
        <v>14.98</v>
      </c>
      <c r="H1241" s="5">
        <f t="shared" si="149"/>
        <v>41140.256249999999</v>
      </c>
      <c r="I1241">
        <f t="shared" si="151"/>
        <v>-5</v>
      </c>
      <c r="J1241" t="str">
        <f t="shared" si="152"/>
        <v>nc</v>
      </c>
      <c r="K1241" t="s">
        <v>25</v>
      </c>
      <c r="L1241">
        <f>1</f>
        <v>1</v>
      </c>
      <c r="M1241" t="s">
        <v>26</v>
      </c>
      <c r="N1241" t="str">
        <f t="shared" si="153"/>
        <v>((select min("ResultID") from "ODM2Core"."Results"),14.98,'08/19/2012 06:09:00',-5,'nc','"provisional"',1,(select "UnitsID" from "ODM2Core"."Units" where "UnitsTypeCV" = 'time' and "UnitsName"='second')),</v>
      </c>
    </row>
    <row r="1242" spans="1:14">
      <c r="A1242" t="s">
        <v>19</v>
      </c>
      <c r="B1242" s="2">
        <f t="shared" si="147"/>
        <v>41140</v>
      </c>
      <c r="C1242" s="1">
        <v>0.25694444444444448</v>
      </c>
      <c r="D1242" s="3">
        <f t="shared" si="150"/>
        <v>41140.256944444445</v>
      </c>
      <c r="E1242">
        <v>14.98</v>
      </c>
      <c r="F1242" t="s">
        <v>9</v>
      </c>
      <c r="G1242">
        <f t="shared" si="148"/>
        <v>14.98</v>
      </c>
      <c r="H1242" s="5">
        <f t="shared" si="149"/>
        <v>41140.256944444445</v>
      </c>
      <c r="I1242">
        <f t="shared" si="151"/>
        <v>-5</v>
      </c>
      <c r="J1242" t="str">
        <f t="shared" si="152"/>
        <v>nc</v>
      </c>
      <c r="K1242" t="s">
        <v>25</v>
      </c>
      <c r="L1242">
        <f>1</f>
        <v>1</v>
      </c>
      <c r="M1242" t="s">
        <v>26</v>
      </c>
      <c r="N1242" t="str">
        <f t="shared" si="153"/>
        <v>((select min("ResultID") from "ODM2Core"."Results"),14.98,'08/19/2012 06:10:00',-5,'nc','"provisional"',1,(select "UnitsID" from "ODM2Core"."Units" where "UnitsTypeCV" = 'time' and "UnitsName"='second')),</v>
      </c>
    </row>
    <row r="1243" spans="1:14">
      <c r="A1243" t="s">
        <v>19</v>
      </c>
      <c r="B1243" s="2">
        <f t="shared" si="147"/>
        <v>41140</v>
      </c>
      <c r="C1243" s="1">
        <v>0.25763888888888892</v>
      </c>
      <c r="D1243" s="3">
        <f t="shared" si="150"/>
        <v>41140.257638888892</v>
      </c>
      <c r="E1243">
        <v>14.98</v>
      </c>
      <c r="F1243" t="s">
        <v>9</v>
      </c>
      <c r="G1243">
        <f t="shared" si="148"/>
        <v>14.98</v>
      </c>
      <c r="H1243" s="5">
        <f t="shared" si="149"/>
        <v>41140.257638888892</v>
      </c>
      <c r="I1243">
        <f t="shared" si="151"/>
        <v>-5</v>
      </c>
      <c r="J1243" t="str">
        <f t="shared" si="152"/>
        <v>nc</v>
      </c>
      <c r="K1243" t="s">
        <v>25</v>
      </c>
      <c r="L1243">
        <f>1</f>
        <v>1</v>
      </c>
      <c r="M1243" t="s">
        <v>26</v>
      </c>
      <c r="N1243" t="str">
        <f t="shared" si="153"/>
        <v>((select min("ResultID") from "ODM2Core"."Results"),14.98,'08/19/2012 06:11:00',-5,'nc','"provisional"',1,(select "UnitsID" from "ODM2Core"."Units" where "UnitsTypeCV" = 'time' and "UnitsName"='second')),</v>
      </c>
    </row>
    <row r="1244" spans="1:14">
      <c r="A1244" t="s">
        <v>19</v>
      </c>
      <c r="B1244" s="2">
        <f t="shared" si="147"/>
        <v>41140</v>
      </c>
      <c r="C1244" s="1">
        <v>0.25833333333333336</v>
      </c>
      <c r="D1244" s="3">
        <f t="shared" si="150"/>
        <v>41140.258333333331</v>
      </c>
      <c r="E1244">
        <v>14.98</v>
      </c>
      <c r="F1244" t="s">
        <v>9</v>
      </c>
      <c r="G1244">
        <f t="shared" si="148"/>
        <v>14.98</v>
      </c>
      <c r="H1244" s="5">
        <f t="shared" si="149"/>
        <v>41140.258333333331</v>
      </c>
      <c r="I1244">
        <f t="shared" si="151"/>
        <v>-5</v>
      </c>
      <c r="J1244" t="str">
        <f t="shared" si="152"/>
        <v>nc</v>
      </c>
      <c r="K1244" t="s">
        <v>25</v>
      </c>
      <c r="L1244">
        <f>1</f>
        <v>1</v>
      </c>
      <c r="M1244" t="s">
        <v>26</v>
      </c>
      <c r="N1244" t="str">
        <f t="shared" si="153"/>
        <v>((select min("ResultID") from "ODM2Core"."Results"),14.98,'08/19/2012 06:12:00',-5,'nc','"provisional"',1,(select "UnitsID" from "ODM2Core"."Units" where "UnitsTypeCV" = 'time' and "UnitsName"='second')),</v>
      </c>
    </row>
    <row r="1245" spans="1:14">
      <c r="A1245" t="s">
        <v>19</v>
      </c>
      <c r="B1245" s="2">
        <f t="shared" si="147"/>
        <v>41140</v>
      </c>
      <c r="C1245" s="1">
        <v>0.2590277777777778</v>
      </c>
      <c r="D1245" s="3">
        <f t="shared" si="150"/>
        <v>41140.259027777778</v>
      </c>
      <c r="E1245">
        <v>14.98</v>
      </c>
      <c r="F1245" t="s">
        <v>9</v>
      </c>
      <c r="G1245">
        <f t="shared" si="148"/>
        <v>14.98</v>
      </c>
      <c r="H1245" s="5">
        <f t="shared" si="149"/>
        <v>41140.259027777778</v>
      </c>
      <c r="I1245">
        <f t="shared" si="151"/>
        <v>-5</v>
      </c>
      <c r="J1245" t="str">
        <f t="shared" si="152"/>
        <v>nc</v>
      </c>
      <c r="K1245" t="s">
        <v>25</v>
      </c>
      <c r="L1245">
        <f>1</f>
        <v>1</v>
      </c>
      <c r="M1245" t="s">
        <v>26</v>
      </c>
      <c r="N1245" t="str">
        <f t="shared" si="153"/>
        <v>((select min("ResultID") from "ODM2Core"."Results"),14.98,'08/19/2012 06:13:00',-5,'nc','"provisional"',1,(select "UnitsID" from "ODM2Core"."Units" where "UnitsTypeCV" = 'time' and "UnitsName"='second')),</v>
      </c>
    </row>
    <row r="1246" spans="1:14">
      <c r="A1246" t="s">
        <v>19</v>
      </c>
      <c r="B1246" s="2">
        <f t="shared" si="147"/>
        <v>41140</v>
      </c>
      <c r="C1246" s="1">
        <v>0.25972222222222224</v>
      </c>
      <c r="D1246" s="3">
        <f t="shared" si="150"/>
        <v>41140.259722222225</v>
      </c>
      <c r="E1246">
        <v>14.98</v>
      </c>
      <c r="F1246" t="s">
        <v>9</v>
      </c>
      <c r="G1246">
        <f t="shared" si="148"/>
        <v>14.98</v>
      </c>
      <c r="H1246" s="5">
        <f t="shared" si="149"/>
        <v>41140.259722222225</v>
      </c>
      <c r="I1246">
        <f t="shared" si="151"/>
        <v>-5</v>
      </c>
      <c r="J1246" t="str">
        <f t="shared" si="152"/>
        <v>nc</v>
      </c>
      <c r="K1246" t="s">
        <v>25</v>
      </c>
      <c r="L1246">
        <f>1</f>
        <v>1</v>
      </c>
      <c r="M1246" t="s">
        <v>26</v>
      </c>
      <c r="N1246" t="str">
        <f t="shared" si="153"/>
        <v>((select min("ResultID") from "ODM2Core"."Results"),14.98,'08/19/2012 06:14:00',-5,'nc','"provisional"',1,(select "UnitsID" from "ODM2Core"."Units" where "UnitsTypeCV" = 'time' and "UnitsName"='second')),</v>
      </c>
    </row>
    <row r="1247" spans="1:14">
      <c r="A1247" t="s">
        <v>19</v>
      </c>
      <c r="B1247" s="2">
        <f t="shared" si="147"/>
        <v>41140</v>
      </c>
      <c r="C1247" s="1">
        <v>0.26041666666666669</v>
      </c>
      <c r="D1247" s="3">
        <f t="shared" si="150"/>
        <v>41140.260416666664</v>
      </c>
      <c r="E1247">
        <v>14.98</v>
      </c>
      <c r="F1247" t="s">
        <v>9</v>
      </c>
      <c r="G1247">
        <f t="shared" si="148"/>
        <v>14.98</v>
      </c>
      <c r="H1247" s="5">
        <f t="shared" si="149"/>
        <v>41140.260416666664</v>
      </c>
      <c r="I1247">
        <f t="shared" si="151"/>
        <v>-5</v>
      </c>
      <c r="J1247" t="str">
        <f t="shared" si="152"/>
        <v>nc</v>
      </c>
      <c r="K1247" t="s">
        <v>25</v>
      </c>
      <c r="L1247">
        <f>1</f>
        <v>1</v>
      </c>
      <c r="M1247" t="s">
        <v>26</v>
      </c>
      <c r="N1247" t="str">
        <f t="shared" si="153"/>
        <v>((select min("ResultID") from "ODM2Core"."Results"),14.98,'08/19/2012 06:15:00',-5,'nc','"provisional"',1,(select "UnitsID" from "ODM2Core"."Units" where "UnitsTypeCV" = 'time' and "UnitsName"='second')),</v>
      </c>
    </row>
    <row r="1248" spans="1:14">
      <c r="A1248" t="s">
        <v>19</v>
      </c>
      <c r="B1248" s="2">
        <f t="shared" si="147"/>
        <v>41140</v>
      </c>
      <c r="C1248" s="1">
        <v>0.26111111111111113</v>
      </c>
      <c r="D1248" s="3">
        <f t="shared" si="150"/>
        <v>41140.261111111111</v>
      </c>
      <c r="E1248">
        <v>14.98</v>
      </c>
      <c r="F1248" t="s">
        <v>9</v>
      </c>
      <c r="G1248">
        <f t="shared" si="148"/>
        <v>14.98</v>
      </c>
      <c r="H1248" s="5">
        <f t="shared" si="149"/>
        <v>41140.261111111111</v>
      </c>
      <c r="I1248">
        <f t="shared" si="151"/>
        <v>-5</v>
      </c>
      <c r="J1248" t="str">
        <f t="shared" si="152"/>
        <v>nc</v>
      </c>
      <c r="K1248" t="s">
        <v>25</v>
      </c>
      <c r="L1248">
        <f>1</f>
        <v>1</v>
      </c>
      <c r="M1248" t="s">
        <v>26</v>
      </c>
      <c r="N1248" t="str">
        <f t="shared" si="153"/>
        <v>((select min("ResultID") from "ODM2Core"."Results"),14.98,'08/19/2012 06:16:00',-5,'nc','"provisional"',1,(select "UnitsID" from "ODM2Core"."Units" where "UnitsTypeCV" = 'time' and "UnitsName"='second')),</v>
      </c>
    </row>
    <row r="1249" spans="1:14">
      <c r="A1249" t="s">
        <v>19</v>
      </c>
      <c r="B1249" s="2">
        <f t="shared" si="147"/>
        <v>41140</v>
      </c>
      <c r="C1249" s="1">
        <v>0.26180555555555557</v>
      </c>
      <c r="D1249" s="3">
        <f t="shared" si="150"/>
        <v>41140.261805555558</v>
      </c>
      <c r="E1249">
        <v>14.98</v>
      </c>
      <c r="F1249" t="s">
        <v>9</v>
      </c>
      <c r="G1249">
        <f t="shared" si="148"/>
        <v>14.98</v>
      </c>
      <c r="H1249" s="5">
        <f t="shared" si="149"/>
        <v>41140.261805555558</v>
      </c>
      <c r="I1249">
        <f t="shared" si="151"/>
        <v>-5</v>
      </c>
      <c r="J1249" t="str">
        <f t="shared" si="152"/>
        <v>nc</v>
      </c>
      <c r="K1249" t="s">
        <v>25</v>
      </c>
      <c r="L1249">
        <f>1</f>
        <v>1</v>
      </c>
      <c r="M1249" t="s">
        <v>26</v>
      </c>
      <c r="N1249" t="str">
        <f t="shared" si="153"/>
        <v>((select min("ResultID") from "ODM2Core"."Results"),14.98,'08/19/2012 06:17:00',-5,'nc','"provisional"',1,(select "UnitsID" from "ODM2Core"."Units" where "UnitsTypeCV" = 'time' and "UnitsName"='second')),</v>
      </c>
    </row>
    <row r="1250" spans="1:14">
      <c r="A1250" t="s">
        <v>19</v>
      </c>
      <c r="B1250" s="2">
        <f t="shared" si="147"/>
        <v>41140</v>
      </c>
      <c r="C1250" s="1">
        <v>0.26250000000000001</v>
      </c>
      <c r="D1250" s="3">
        <f t="shared" si="150"/>
        <v>41140.262499999997</v>
      </c>
      <c r="E1250">
        <v>14.98</v>
      </c>
      <c r="F1250" t="s">
        <v>9</v>
      </c>
      <c r="G1250">
        <f t="shared" si="148"/>
        <v>14.98</v>
      </c>
      <c r="H1250" s="5">
        <f t="shared" si="149"/>
        <v>41140.262499999997</v>
      </c>
      <c r="I1250">
        <f t="shared" si="151"/>
        <v>-5</v>
      </c>
      <c r="J1250" t="str">
        <f t="shared" si="152"/>
        <v>nc</v>
      </c>
      <c r="K1250" t="s">
        <v>25</v>
      </c>
      <c r="L1250">
        <f>1</f>
        <v>1</v>
      </c>
      <c r="M1250" t="s">
        <v>26</v>
      </c>
      <c r="N1250" t="str">
        <f t="shared" si="153"/>
        <v>((select min("ResultID") from "ODM2Core"."Results"),14.98,'08/19/2012 06:18:00',-5,'nc','"provisional"',1,(select "UnitsID" from "ODM2Core"."Units" where "UnitsTypeCV" = 'time' and "UnitsName"='second')),</v>
      </c>
    </row>
    <row r="1251" spans="1:14">
      <c r="A1251" t="s">
        <v>19</v>
      </c>
      <c r="B1251" s="2">
        <f t="shared" si="147"/>
        <v>41140</v>
      </c>
      <c r="C1251" s="1">
        <v>0.26319444444444445</v>
      </c>
      <c r="D1251" s="3">
        <f t="shared" si="150"/>
        <v>41140.263194444444</v>
      </c>
      <c r="E1251">
        <v>14.98</v>
      </c>
      <c r="F1251" t="s">
        <v>9</v>
      </c>
      <c r="G1251">
        <f t="shared" si="148"/>
        <v>14.98</v>
      </c>
      <c r="H1251" s="5">
        <f t="shared" si="149"/>
        <v>41140.263194444444</v>
      </c>
      <c r="I1251">
        <f t="shared" si="151"/>
        <v>-5</v>
      </c>
      <c r="J1251" t="str">
        <f t="shared" si="152"/>
        <v>nc</v>
      </c>
      <c r="K1251" t="s">
        <v>25</v>
      </c>
      <c r="L1251">
        <f>1</f>
        <v>1</v>
      </c>
      <c r="M1251" t="s">
        <v>26</v>
      </c>
      <c r="N1251" t="str">
        <f t="shared" si="153"/>
        <v>((select min("ResultID") from "ODM2Core"."Results"),14.98,'08/19/2012 06:19:00',-5,'nc','"provisional"',1,(select "UnitsID" from "ODM2Core"."Units" where "UnitsTypeCV" = 'time' and "UnitsName"='second')),</v>
      </c>
    </row>
    <row r="1252" spans="1:14">
      <c r="A1252" t="s">
        <v>19</v>
      </c>
      <c r="B1252" s="2">
        <f t="shared" si="147"/>
        <v>41140</v>
      </c>
      <c r="C1252" s="1">
        <v>0.2638888888888889</v>
      </c>
      <c r="D1252" s="3">
        <f t="shared" si="150"/>
        <v>41140.263888888891</v>
      </c>
      <c r="E1252">
        <v>14.98</v>
      </c>
      <c r="F1252" t="s">
        <v>9</v>
      </c>
      <c r="G1252">
        <f t="shared" si="148"/>
        <v>14.98</v>
      </c>
      <c r="H1252" s="5">
        <f t="shared" si="149"/>
        <v>41140.263888888891</v>
      </c>
      <c r="I1252">
        <f t="shared" si="151"/>
        <v>-5</v>
      </c>
      <c r="J1252" t="str">
        <f t="shared" si="152"/>
        <v>nc</v>
      </c>
      <c r="K1252" t="s">
        <v>25</v>
      </c>
      <c r="L1252">
        <f>1</f>
        <v>1</v>
      </c>
      <c r="M1252" t="s">
        <v>26</v>
      </c>
      <c r="N1252" t="str">
        <f t="shared" si="153"/>
        <v>((select min("ResultID") from "ODM2Core"."Results"),14.98,'08/19/2012 06:20:00',-5,'nc','"provisional"',1,(select "UnitsID" from "ODM2Core"."Units" where "UnitsTypeCV" = 'time' and "UnitsName"='second')),</v>
      </c>
    </row>
    <row r="1253" spans="1:14">
      <c r="A1253" t="s">
        <v>19</v>
      </c>
      <c r="B1253" s="2">
        <f t="shared" si="147"/>
        <v>41140</v>
      </c>
      <c r="C1253" s="1">
        <v>0.26458333333333334</v>
      </c>
      <c r="D1253" s="3">
        <f t="shared" si="150"/>
        <v>41140.26458333333</v>
      </c>
      <c r="E1253">
        <v>14.98</v>
      </c>
      <c r="F1253" t="s">
        <v>9</v>
      </c>
      <c r="G1253">
        <f t="shared" si="148"/>
        <v>14.98</v>
      </c>
      <c r="H1253" s="5">
        <f t="shared" si="149"/>
        <v>41140.26458333333</v>
      </c>
      <c r="I1253">
        <f t="shared" si="151"/>
        <v>-5</v>
      </c>
      <c r="J1253" t="str">
        <f t="shared" si="152"/>
        <v>nc</v>
      </c>
      <c r="K1253" t="s">
        <v>25</v>
      </c>
      <c r="L1253">
        <f>1</f>
        <v>1</v>
      </c>
      <c r="M1253" t="s">
        <v>26</v>
      </c>
      <c r="N1253" t="str">
        <f t="shared" si="153"/>
        <v>((select min("ResultID") from "ODM2Core"."Results"),14.98,'08/19/2012 06:21:00',-5,'nc','"provisional"',1,(select "UnitsID" from "ODM2Core"."Units" where "UnitsTypeCV" = 'time' and "UnitsName"='second')),</v>
      </c>
    </row>
    <row r="1254" spans="1:14">
      <c r="A1254" t="s">
        <v>19</v>
      </c>
      <c r="B1254" s="2">
        <f t="shared" si="147"/>
        <v>41140</v>
      </c>
      <c r="C1254" s="1">
        <v>0.26527777777777778</v>
      </c>
      <c r="D1254" s="3">
        <f t="shared" si="150"/>
        <v>41140.265277777777</v>
      </c>
      <c r="E1254">
        <v>14.98</v>
      </c>
      <c r="F1254" t="s">
        <v>9</v>
      </c>
      <c r="G1254">
        <f t="shared" si="148"/>
        <v>14.98</v>
      </c>
      <c r="H1254" s="5">
        <f t="shared" si="149"/>
        <v>41140.265277777777</v>
      </c>
      <c r="I1254">
        <f t="shared" si="151"/>
        <v>-5</v>
      </c>
      <c r="J1254" t="str">
        <f t="shared" si="152"/>
        <v>nc</v>
      </c>
      <c r="K1254" t="s">
        <v>25</v>
      </c>
      <c r="L1254">
        <f>1</f>
        <v>1</v>
      </c>
      <c r="M1254" t="s">
        <v>26</v>
      </c>
      <c r="N1254" t="str">
        <f t="shared" si="153"/>
        <v>((select min("ResultID") from "ODM2Core"."Results"),14.98,'08/19/2012 06:22:00',-5,'nc','"provisional"',1,(select "UnitsID" from "ODM2Core"."Units" where "UnitsTypeCV" = 'time' and "UnitsName"='second')),</v>
      </c>
    </row>
    <row r="1255" spans="1:14">
      <c r="A1255" t="s">
        <v>19</v>
      </c>
      <c r="B1255" s="2">
        <f t="shared" si="147"/>
        <v>41140</v>
      </c>
      <c r="C1255" s="1">
        <v>0.26597222222222222</v>
      </c>
      <c r="D1255" s="3">
        <f t="shared" si="150"/>
        <v>41140.265972222223</v>
      </c>
      <c r="E1255">
        <v>14.98</v>
      </c>
      <c r="F1255" t="s">
        <v>9</v>
      </c>
      <c r="G1255">
        <f t="shared" si="148"/>
        <v>14.98</v>
      </c>
      <c r="H1255" s="5">
        <f t="shared" si="149"/>
        <v>41140.265972222223</v>
      </c>
      <c r="I1255">
        <f t="shared" si="151"/>
        <v>-5</v>
      </c>
      <c r="J1255" t="str">
        <f t="shared" si="152"/>
        <v>nc</v>
      </c>
      <c r="K1255" t="s">
        <v>25</v>
      </c>
      <c r="L1255">
        <f>1</f>
        <v>1</v>
      </c>
      <c r="M1255" t="s">
        <v>26</v>
      </c>
      <c r="N1255" t="str">
        <f t="shared" si="153"/>
        <v>((select min("ResultID") from "ODM2Core"."Results"),14.98,'08/19/2012 06:23:00',-5,'nc','"provisional"',1,(select "UnitsID" from "ODM2Core"."Units" where "UnitsTypeCV" = 'time' and "UnitsName"='second')),</v>
      </c>
    </row>
    <row r="1256" spans="1:14">
      <c r="A1256" t="s">
        <v>19</v>
      </c>
      <c r="B1256" s="2">
        <f t="shared" si="147"/>
        <v>41140</v>
      </c>
      <c r="C1256" s="1">
        <v>0.26666666666666666</v>
      </c>
      <c r="D1256" s="3">
        <f t="shared" si="150"/>
        <v>41140.26666666667</v>
      </c>
      <c r="E1256">
        <v>14.98</v>
      </c>
      <c r="F1256" t="s">
        <v>9</v>
      </c>
      <c r="G1256">
        <f t="shared" si="148"/>
        <v>14.98</v>
      </c>
      <c r="H1256" s="5">
        <f t="shared" si="149"/>
        <v>41140.26666666667</v>
      </c>
      <c r="I1256">
        <f t="shared" si="151"/>
        <v>-5</v>
      </c>
      <c r="J1256" t="str">
        <f t="shared" si="152"/>
        <v>nc</v>
      </c>
      <c r="K1256" t="s">
        <v>25</v>
      </c>
      <c r="L1256">
        <f>1</f>
        <v>1</v>
      </c>
      <c r="M1256" t="s">
        <v>26</v>
      </c>
      <c r="N1256" t="str">
        <f t="shared" si="153"/>
        <v>((select min("ResultID") from "ODM2Core"."Results"),14.98,'08/19/2012 06:24:00',-5,'nc','"provisional"',1,(select "UnitsID" from "ODM2Core"."Units" where "UnitsTypeCV" = 'time' and "UnitsName"='second')),</v>
      </c>
    </row>
    <row r="1257" spans="1:14">
      <c r="A1257" t="s">
        <v>19</v>
      </c>
      <c r="B1257" s="2">
        <f t="shared" ref="B1257:B1292" si="154">DATE(2012,8,19)</f>
        <v>41140</v>
      </c>
      <c r="C1257" s="1">
        <v>0.2673611111111111</v>
      </c>
      <c r="D1257" s="3">
        <f t="shared" si="150"/>
        <v>41140.267361111109</v>
      </c>
      <c r="E1257">
        <v>14.98</v>
      </c>
      <c r="F1257" t="s">
        <v>9</v>
      </c>
      <c r="G1257">
        <f t="shared" ref="G1257:G1292" si="155">E1257</f>
        <v>14.98</v>
      </c>
      <c r="H1257" s="5">
        <f t="shared" ref="H1257:H1292" si="156">D1257</f>
        <v>41140.267361111109</v>
      </c>
      <c r="I1257">
        <f t="shared" si="151"/>
        <v>-5</v>
      </c>
      <c r="J1257" t="str">
        <f t="shared" si="152"/>
        <v>nc</v>
      </c>
      <c r="K1257" t="s">
        <v>25</v>
      </c>
      <c r="L1257">
        <f>1</f>
        <v>1</v>
      </c>
      <c r="M1257" t="s">
        <v>26</v>
      </c>
      <c r="N1257" t="str">
        <f t="shared" si="153"/>
        <v>((select min("ResultID") from "ODM2Core"."Results"),14.98,'08/19/2012 06:25:00',-5,'nc','"provisional"',1,(select "UnitsID" from "ODM2Core"."Units" where "UnitsTypeCV" = 'time' and "UnitsName"='second')),</v>
      </c>
    </row>
    <row r="1258" spans="1:14">
      <c r="A1258" t="s">
        <v>19</v>
      </c>
      <c r="B1258" s="2">
        <f t="shared" si="154"/>
        <v>41140</v>
      </c>
      <c r="C1258" s="1">
        <v>0.26805555555555555</v>
      </c>
      <c r="D1258" s="3">
        <f t="shared" si="150"/>
        <v>41140.268055555556</v>
      </c>
      <c r="E1258">
        <v>14.98</v>
      </c>
      <c r="F1258" t="s">
        <v>9</v>
      </c>
      <c r="G1258">
        <f t="shared" si="155"/>
        <v>14.98</v>
      </c>
      <c r="H1258" s="5">
        <f t="shared" si="156"/>
        <v>41140.268055555556</v>
      </c>
      <c r="I1258">
        <f t="shared" si="151"/>
        <v>-5</v>
      </c>
      <c r="J1258" t="str">
        <f t="shared" si="152"/>
        <v>nc</v>
      </c>
      <c r="K1258" t="s">
        <v>25</v>
      </c>
      <c r="L1258">
        <f>1</f>
        <v>1</v>
      </c>
      <c r="M1258" t="s">
        <v>26</v>
      </c>
      <c r="N1258" t="str">
        <f t="shared" si="153"/>
        <v>((select min("ResultID") from "ODM2Core"."Results"),14.98,'08/19/2012 06:26:00',-5,'nc','"provisional"',1,(select "UnitsID" from "ODM2Core"."Units" where "UnitsTypeCV" = 'time' and "UnitsName"='second')),</v>
      </c>
    </row>
    <row r="1259" spans="1:14">
      <c r="A1259" t="s">
        <v>19</v>
      </c>
      <c r="B1259" s="2">
        <f t="shared" si="154"/>
        <v>41140</v>
      </c>
      <c r="C1259" s="1">
        <v>0.26874999999999999</v>
      </c>
      <c r="D1259" s="3">
        <f t="shared" si="150"/>
        <v>41140.268750000003</v>
      </c>
      <c r="E1259">
        <v>14.98</v>
      </c>
      <c r="F1259" t="s">
        <v>9</v>
      </c>
      <c r="G1259">
        <f t="shared" si="155"/>
        <v>14.98</v>
      </c>
      <c r="H1259" s="5">
        <f t="shared" si="156"/>
        <v>41140.268750000003</v>
      </c>
      <c r="I1259">
        <f t="shared" si="151"/>
        <v>-5</v>
      </c>
      <c r="J1259" t="str">
        <f t="shared" si="152"/>
        <v>nc</v>
      </c>
      <c r="K1259" t="s">
        <v>25</v>
      </c>
      <c r="L1259">
        <f>1</f>
        <v>1</v>
      </c>
      <c r="M1259" t="s">
        <v>26</v>
      </c>
      <c r="N1259" t="str">
        <f t="shared" si="153"/>
        <v>((select min("ResultID") from "ODM2Core"."Results"),14.98,'08/19/2012 06:27:00',-5,'nc','"provisional"',1,(select "UnitsID" from "ODM2Core"."Units" where "UnitsTypeCV" = 'time' and "UnitsName"='second')),</v>
      </c>
    </row>
    <row r="1260" spans="1:14">
      <c r="A1260" t="s">
        <v>19</v>
      </c>
      <c r="B1260" s="2">
        <f t="shared" si="154"/>
        <v>41140</v>
      </c>
      <c r="C1260" s="1">
        <v>0.26944444444444443</v>
      </c>
      <c r="D1260" s="3">
        <f t="shared" si="150"/>
        <v>41140.269444444442</v>
      </c>
      <c r="E1260">
        <v>14.98</v>
      </c>
      <c r="F1260" t="s">
        <v>9</v>
      </c>
      <c r="G1260">
        <f t="shared" si="155"/>
        <v>14.98</v>
      </c>
      <c r="H1260" s="5">
        <f t="shared" si="156"/>
        <v>41140.269444444442</v>
      </c>
      <c r="I1260">
        <f t="shared" si="151"/>
        <v>-5</v>
      </c>
      <c r="J1260" t="str">
        <f t="shared" si="152"/>
        <v>nc</v>
      </c>
      <c r="K1260" t="s">
        <v>25</v>
      </c>
      <c r="L1260">
        <f>1</f>
        <v>1</v>
      </c>
      <c r="M1260" t="s">
        <v>26</v>
      </c>
      <c r="N1260" t="str">
        <f t="shared" si="153"/>
        <v>((select min("ResultID") from "ODM2Core"."Results"),14.98,'08/19/2012 06:28:00',-5,'nc','"provisional"',1,(select "UnitsID" from "ODM2Core"."Units" where "UnitsTypeCV" = 'time' and "UnitsName"='second')),</v>
      </c>
    </row>
    <row r="1261" spans="1:14">
      <c r="A1261" t="s">
        <v>19</v>
      </c>
      <c r="B1261" s="2">
        <f t="shared" si="154"/>
        <v>41140</v>
      </c>
      <c r="C1261" s="1">
        <v>0.27013888888888887</v>
      </c>
      <c r="D1261" s="3">
        <f t="shared" si="150"/>
        <v>41140.270138888889</v>
      </c>
      <c r="E1261">
        <v>14.98</v>
      </c>
      <c r="F1261" t="s">
        <v>9</v>
      </c>
      <c r="G1261">
        <f t="shared" si="155"/>
        <v>14.98</v>
      </c>
      <c r="H1261" s="5">
        <f t="shared" si="156"/>
        <v>41140.270138888889</v>
      </c>
      <c r="I1261">
        <f t="shared" si="151"/>
        <v>-5</v>
      </c>
      <c r="J1261" t="str">
        <f t="shared" si="152"/>
        <v>nc</v>
      </c>
      <c r="K1261" t="s">
        <v>25</v>
      </c>
      <c r="L1261">
        <f>1</f>
        <v>1</v>
      </c>
      <c r="M1261" t="s">
        <v>26</v>
      </c>
      <c r="N1261" t="str">
        <f t="shared" si="153"/>
        <v>((select min("ResultID") from "ODM2Core"."Results"),14.98,'08/19/2012 06:29:00',-5,'nc','"provisional"',1,(select "UnitsID" from "ODM2Core"."Units" where "UnitsTypeCV" = 'time' and "UnitsName"='second')),</v>
      </c>
    </row>
    <row r="1262" spans="1:14">
      <c r="A1262" t="s">
        <v>19</v>
      </c>
      <c r="B1262" s="2">
        <f t="shared" si="154"/>
        <v>41140</v>
      </c>
      <c r="C1262" s="1">
        <v>0.27083333333333331</v>
      </c>
      <c r="D1262" s="3">
        <f t="shared" si="150"/>
        <v>41140.270833333336</v>
      </c>
      <c r="E1262">
        <v>14.98</v>
      </c>
      <c r="F1262" t="s">
        <v>9</v>
      </c>
      <c r="G1262">
        <f t="shared" si="155"/>
        <v>14.98</v>
      </c>
      <c r="H1262" s="5">
        <f t="shared" si="156"/>
        <v>41140.270833333336</v>
      </c>
      <c r="I1262">
        <f t="shared" si="151"/>
        <v>-5</v>
      </c>
      <c r="J1262" t="str">
        <f t="shared" si="152"/>
        <v>nc</v>
      </c>
      <c r="K1262" t="s">
        <v>25</v>
      </c>
      <c r="L1262">
        <f>1</f>
        <v>1</v>
      </c>
      <c r="M1262" t="s">
        <v>26</v>
      </c>
      <c r="N1262" t="str">
        <f t="shared" si="153"/>
        <v>((select min("ResultID") from "ODM2Core"."Results"),14.98,'08/19/2012 06:30:00',-5,'nc','"provisional"',1,(select "UnitsID" from "ODM2Core"."Units" where "UnitsTypeCV" = 'time' and "UnitsName"='second')),</v>
      </c>
    </row>
    <row r="1263" spans="1:14">
      <c r="A1263" t="s">
        <v>19</v>
      </c>
      <c r="B1263" s="2">
        <f t="shared" si="154"/>
        <v>41140</v>
      </c>
      <c r="C1263" s="1">
        <v>0.27152777777777776</v>
      </c>
      <c r="D1263" s="3">
        <f t="shared" si="150"/>
        <v>41140.271527777775</v>
      </c>
      <c r="E1263">
        <v>14.98</v>
      </c>
      <c r="F1263" t="s">
        <v>9</v>
      </c>
      <c r="G1263">
        <f t="shared" si="155"/>
        <v>14.98</v>
      </c>
      <c r="H1263" s="5">
        <f t="shared" si="156"/>
        <v>41140.271527777775</v>
      </c>
      <c r="I1263">
        <f t="shared" si="151"/>
        <v>-5</v>
      </c>
      <c r="J1263" t="str">
        <f t="shared" si="152"/>
        <v>nc</v>
      </c>
      <c r="K1263" t="s">
        <v>25</v>
      </c>
      <c r="L1263">
        <f>1</f>
        <v>1</v>
      </c>
      <c r="M1263" t="s">
        <v>26</v>
      </c>
      <c r="N1263" t="str">
        <f t="shared" si="153"/>
        <v>((select min("ResultID") from "ODM2Core"."Results"),14.98,'08/19/2012 06:31:00',-5,'nc','"provisional"',1,(select "UnitsID" from "ODM2Core"."Units" where "UnitsTypeCV" = 'time' and "UnitsName"='second')),</v>
      </c>
    </row>
    <row r="1264" spans="1:14">
      <c r="A1264" t="s">
        <v>19</v>
      </c>
      <c r="B1264" s="2">
        <f t="shared" si="154"/>
        <v>41140</v>
      </c>
      <c r="C1264" s="1">
        <v>0.2722222222222222</v>
      </c>
      <c r="D1264" s="3">
        <f t="shared" si="150"/>
        <v>41140.272222222222</v>
      </c>
      <c r="E1264">
        <v>14.98</v>
      </c>
      <c r="F1264" t="s">
        <v>9</v>
      </c>
      <c r="G1264">
        <f t="shared" si="155"/>
        <v>14.98</v>
      </c>
      <c r="H1264" s="5">
        <f t="shared" si="156"/>
        <v>41140.272222222222</v>
      </c>
      <c r="I1264">
        <f t="shared" si="151"/>
        <v>-5</v>
      </c>
      <c r="J1264" t="str">
        <f t="shared" si="152"/>
        <v>nc</v>
      </c>
      <c r="K1264" t="s">
        <v>25</v>
      </c>
      <c r="L1264">
        <f>1</f>
        <v>1</v>
      </c>
      <c r="M1264" t="s">
        <v>26</v>
      </c>
      <c r="N1264" t="str">
        <f t="shared" si="153"/>
        <v>((select min("ResultID") from "ODM2Core"."Results"),14.98,'08/19/2012 06:32:00',-5,'nc','"provisional"',1,(select "UnitsID" from "ODM2Core"."Units" where "UnitsTypeCV" = 'time' and "UnitsName"='second')),</v>
      </c>
    </row>
    <row r="1265" spans="1:14">
      <c r="A1265" t="s">
        <v>19</v>
      </c>
      <c r="B1265" s="2">
        <f t="shared" si="154"/>
        <v>41140</v>
      </c>
      <c r="C1265" s="1">
        <v>0.27291666666666664</v>
      </c>
      <c r="D1265" s="3">
        <f t="shared" si="150"/>
        <v>41140.272916666669</v>
      </c>
      <c r="E1265">
        <v>14.98</v>
      </c>
      <c r="F1265" t="s">
        <v>9</v>
      </c>
      <c r="G1265">
        <f t="shared" si="155"/>
        <v>14.98</v>
      </c>
      <c r="H1265" s="5">
        <f t="shared" si="156"/>
        <v>41140.272916666669</v>
      </c>
      <c r="I1265">
        <f t="shared" si="151"/>
        <v>-5</v>
      </c>
      <c r="J1265" t="str">
        <f t="shared" si="152"/>
        <v>nc</v>
      </c>
      <c r="K1265" t="s">
        <v>25</v>
      </c>
      <c r="L1265">
        <f>1</f>
        <v>1</v>
      </c>
      <c r="M1265" t="s">
        <v>26</v>
      </c>
      <c r="N1265" t="str">
        <f t="shared" si="153"/>
        <v>((select min("ResultID") from "ODM2Core"."Results"),14.98,'08/19/2012 06:33:00',-5,'nc','"provisional"',1,(select "UnitsID" from "ODM2Core"."Units" where "UnitsTypeCV" = 'time' and "UnitsName"='second')),</v>
      </c>
    </row>
    <row r="1266" spans="1:14">
      <c r="A1266" t="s">
        <v>19</v>
      </c>
      <c r="B1266" s="2">
        <f t="shared" si="154"/>
        <v>41140</v>
      </c>
      <c r="C1266" s="1">
        <v>0.27361111111111108</v>
      </c>
      <c r="D1266" s="3">
        <f t="shared" si="150"/>
        <v>41140.273611111108</v>
      </c>
      <c r="E1266">
        <v>14.98</v>
      </c>
      <c r="F1266" t="s">
        <v>9</v>
      </c>
      <c r="G1266">
        <f t="shared" si="155"/>
        <v>14.98</v>
      </c>
      <c r="H1266" s="5">
        <f t="shared" si="156"/>
        <v>41140.273611111108</v>
      </c>
      <c r="I1266">
        <f t="shared" si="151"/>
        <v>-5</v>
      </c>
      <c r="J1266" t="str">
        <f t="shared" si="152"/>
        <v>nc</v>
      </c>
      <c r="K1266" t="s">
        <v>25</v>
      </c>
      <c r="L1266">
        <f>1</f>
        <v>1</v>
      </c>
      <c r="M1266" t="s">
        <v>26</v>
      </c>
      <c r="N1266" t="str">
        <f t="shared" si="153"/>
        <v>((select min("ResultID") from "ODM2Core"."Results"),14.98,'08/19/2012 06:34:00',-5,'nc','"provisional"',1,(select "UnitsID" from "ODM2Core"."Units" where "UnitsTypeCV" = 'time' and "UnitsName"='second')),</v>
      </c>
    </row>
    <row r="1267" spans="1:14">
      <c r="A1267" t="s">
        <v>19</v>
      </c>
      <c r="B1267" s="2">
        <f t="shared" si="154"/>
        <v>41140</v>
      </c>
      <c r="C1267" s="1">
        <v>0.27430555555555552</v>
      </c>
      <c r="D1267" s="3">
        <f t="shared" si="150"/>
        <v>41140.274305555555</v>
      </c>
      <c r="E1267">
        <v>14.98</v>
      </c>
      <c r="F1267" t="s">
        <v>9</v>
      </c>
      <c r="G1267">
        <f t="shared" si="155"/>
        <v>14.98</v>
      </c>
      <c r="H1267" s="5">
        <f t="shared" si="156"/>
        <v>41140.274305555555</v>
      </c>
      <c r="I1267">
        <f t="shared" si="151"/>
        <v>-5</v>
      </c>
      <c r="J1267" t="str">
        <f t="shared" si="152"/>
        <v>nc</v>
      </c>
      <c r="K1267" t="s">
        <v>25</v>
      </c>
      <c r="L1267">
        <f>1</f>
        <v>1</v>
      </c>
      <c r="M1267" t="s">
        <v>26</v>
      </c>
      <c r="N1267" t="str">
        <f t="shared" si="153"/>
        <v>((select min("ResultID") from "ODM2Core"."Results"),14.98,'08/19/2012 06:35:00',-5,'nc','"provisional"',1,(select "UnitsID" from "ODM2Core"."Units" where "UnitsTypeCV" = 'time' and "UnitsName"='second')),</v>
      </c>
    </row>
    <row r="1268" spans="1:14">
      <c r="A1268" t="s">
        <v>19</v>
      </c>
      <c r="B1268" s="2">
        <f t="shared" si="154"/>
        <v>41140</v>
      </c>
      <c r="C1268" s="1">
        <v>0.27499999999999997</v>
      </c>
      <c r="D1268" s="3">
        <f t="shared" si="150"/>
        <v>41140.275000000001</v>
      </c>
      <c r="E1268">
        <v>14.98</v>
      </c>
      <c r="F1268" t="s">
        <v>9</v>
      </c>
      <c r="G1268">
        <f t="shared" si="155"/>
        <v>14.98</v>
      </c>
      <c r="H1268" s="5">
        <f t="shared" si="156"/>
        <v>41140.275000000001</v>
      </c>
      <c r="I1268">
        <f t="shared" si="151"/>
        <v>-5</v>
      </c>
      <c r="J1268" t="str">
        <f t="shared" si="152"/>
        <v>nc</v>
      </c>
      <c r="K1268" t="s">
        <v>25</v>
      </c>
      <c r="L1268">
        <f>1</f>
        <v>1</v>
      </c>
      <c r="M1268" t="s">
        <v>26</v>
      </c>
      <c r="N1268" t="str">
        <f t="shared" si="153"/>
        <v>((select min("ResultID") from "ODM2Core"."Results"),14.98,'08/19/2012 06:36:00',-5,'nc','"provisional"',1,(select "UnitsID" from "ODM2Core"."Units" where "UnitsTypeCV" = 'time' and "UnitsName"='second')),</v>
      </c>
    </row>
    <row r="1269" spans="1:14">
      <c r="A1269" t="s">
        <v>19</v>
      </c>
      <c r="B1269" s="2">
        <f t="shared" si="154"/>
        <v>41140</v>
      </c>
      <c r="C1269" s="1">
        <v>0.27569444444444446</v>
      </c>
      <c r="D1269" s="3">
        <f t="shared" si="150"/>
        <v>41140.275694444441</v>
      </c>
      <c r="E1269">
        <v>14.98</v>
      </c>
      <c r="F1269" t="s">
        <v>9</v>
      </c>
      <c r="G1269">
        <f t="shared" si="155"/>
        <v>14.98</v>
      </c>
      <c r="H1269" s="5">
        <f t="shared" si="156"/>
        <v>41140.275694444441</v>
      </c>
      <c r="I1269">
        <f t="shared" si="151"/>
        <v>-5</v>
      </c>
      <c r="J1269" t="str">
        <f t="shared" si="152"/>
        <v>nc</v>
      </c>
      <c r="K1269" t="s">
        <v>25</v>
      </c>
      <c r="L1269">
        <f>1</f>
        <v>1</v>
      </c>
      <c r="M1269" t="s">
        <v>26</v>
      </c>
      <c r="N1269" t="str">
        <f t="shared" si="153"/>
        <v>((select min("ResultID") from "ODM2Core"."Results"),14.98,'08/19/2012 06:37:00',-5,'nc','"provisional"',1,(select "UnitsID" from "ODM2Core"."Units" where "UnitsTypeCV" = 'time' and "UnitsName"='second')),</v>
      </c>
    </row>
    <row r="1270" spans="1:14">
      <c r="A1270" t="s">
        <v>19</v>
      </c>
      <c r="B1270" s="2">
        <f t="shared" si="154"/>
        <v>41140</v>
      </c>
      <c r="C1270" s="1">
        <v>0.27638888888888885</v>
      </c>
      <c r="D1270" s="3">
        <f t="shared" si="150"/>
        <v>41140.276388888888</v>
      </c>
      <c r="E1270">
        <v>14.98</v>
      </c>
      <c r="F1270" t="s">
        <v>9</v>
      </c>
      <c r="G1270">
        <f t="shared" si="155"/>
        <v>14.98</v>
      </c>
      <c r="H1270" s="5">
        <f t="shared" si="156"/>
        <v>41140.276388888888</v>
      </c>
      <c r="I1270">
        <f t="shared" si="151"/>
        <v>-5</v>
      </c>
      <c r="J1270" t="str">
        <f t="shared" si="152"/>
        <v>nc</v>
      </c>
      <c r="K1270" t="s">
        <v>25</v>
      </c>
      <c r="L1270">
        <f>1</f>
        <v>1</v>
      </c>
      <c r="M1270" t="s">
        <v>26</v>
      </c>
      <c r="N1270" t="str">
        <f t="shared" si="153"/>
        <v>((select min("ResultID") from "ODM2Core"."Results"),14.98,'08/19/2012 06:38:00',-5,'nc','"provisional"',1,(select "UnitsID" from "ODM2Core"."Units" where "UnitsTypeCV" = 'time' and "UnitsName"='second')),</v>
      </c>
    </row>
    <row r="1271" spans="1:14">
      <c r="A1271" t="s">
        <v>19</v>
      </c>
      <c r="B1271" s="2">
        <f t="shared" si="154"/>
        <v>41140</v>
      </c>
      <c r="C1271" s="1">
        <v>0.27708333333333335</v>
      </c>
      <c r="D1271" s="3">
        <f t="shared" si="150"/>
        <v>41140.277083333334</v>
      </c>
      <c r="E1271">
        <v>14.98</v>
      </c>
      <c r="F1271" t="s">
        <v>9</v>
      </c>
      <c r="G1271">
        <f t="shared" si="155"/>
        <v>14.98</v>
      </c>
      <c r="H1271" s="5">
        <f t="shared" si="156"/>
        <v>41140.277083333334</v>
      </c>
      <c r="I1271">
        <f t="shared" si="151"/>
        <v>-5</v>
      </c>
      <c r="J1271" t="str">
        <f t="shared" si="152"/>
        <v>nc</v>
      </c>
      <c r="K1271" t="s">
        <v>25</v>
      </c>
      <c r="L1271">
        <f>1</f>
        <v>1</v>
      </c>
      <c r="M1271" t="s">
        <v>26</v>
      </c>
      <c r="N1271" t="str">
        <f t="shared" si="153"/>
        <v>((select min("ResultID") from "ODM2Core"."Results"),14.98,'08/19/2012 06:39:00',-5,'nc','"provisional"',1,(select "UnitsID" from "ODM2Core"."Units" where "UnitsTypeCV" = 'time' and "UnitsName"='second')),</v>
      </c>
    </row>
    <row r="1272" spans="1:14">
      <c r="A1272" t="s">
        <v>19</v>
      </c>
      <c r="B1272" s="2">
        <f t="shared" si="154"/>
        <v>41140</v>
      </c>
      <c r="C1272" s="1">
        <v>0.27777777777777779</v>
      </c>
      <c r="D1272" s="3">
        <f t="shared" si="150"/>
        <v>41140.277777777781</v>
      </c>
      <c r="E1272">
        <v>14.98</v>
      </c>
      <c r="F1272" t="s">
        <v>9</v>
      </c>
      <c r="G1272">
        <f t="shared" si="155"/>
        <v>14.98</v>
      </c>
      <c r="H1272" s="5">
        <f t="shared" si="156"/>
        <v>41140.277777777781</v>
      </c>
      <c r="I1272">
        <f t="shared" si="151"/>
        <v>-5</v>
      </c>
      <c r="J1272" t="str">
        <f t="shared" si="152"/>
        <v>nc</v>
      </c>
      <c r="K1272" t="s">
        <v>25</v>
      </c>
      <c r="L1272">
        <f>1</f>
        <v>1</v>
      </c>
      <c r="M1272" t="s">
        <v>26</v>
      </c>
      <c r="N1272" t="str">
        <f t="shared" si="153"/>
        <v>((select min("ResultID") from "ODM2Core"."Results"),14.98,'08/19/2012 06:40:00',-5,'nc','"provisional"',1,(select "UnitsID" from "ODM2Core"."Units" where "UnitsTypeCV" = 'time' and "UnitsName"='second')),</v>
      </c>
    </row>
    <row r="1273" spans="1:14">
      <c r="A1273" t="s">
        <v>19</v>
      </c>
      <c r="B1273" s="2">
        <f t="shared" si="154"/>
        <v>41140</v>
      </c>
      <c r="C1273" s="1">
        <v>0.27847222222222223</v>
      </c>
      <c r="D1273" s="3">
        <f t="shared" si="150"/>
        <v>41140.27847222222</v>
      </c>
      <c r="E1273">
        <v>14.98</v>
      </c>
      <c r="F1273" t="s">
        <v>9</v>
      </c>
      <c r="G1273">
        <f t="shared" si="155"/>
        <v>14.98</v>
      </c>
      <c r="H1273" s="5">
        <f t="shared" si="156"/>
        <v>41140.27847222222</v>
      </c>
      <c r="I1273">
        <f t="shared" si="151"/>
        <v>-5</v>
      </c>
      <c r="J1273" t="str">
        <f t="shared" si="152"/>
        <v>nc</v>
      </c>
      <c r="K1273" t="s">
        <v>25</v>
      </c>
      <c r="L1273">
        <f>1</f>
        <v>1</v>
      </c>
      <c r="M1273" t="s">
        <v>26</v>
      </c>
      <c r="N1273" t="str">
        <f t="shared" si="153"/>
        <v>((select min("ResultID") from "ODM2Core"."Results"),14.98,'08/19/2012 06:41:00',-5,'nc','"provisional"',1,(select "UnitsID" from "ODM2Core"."Units" where "UnitsTypeCV" = 'time' and "UnitsName"='second')),</v>
      </c>
    </row>
    <row r="1274" spans="1:14">
      <c r="A1274" t="s">
        <v>19</v>
      </c>
      <c r="B1274" s="2">
        <f t="shared" si="154"/>
        <v>41140</v>
      </c>
      <c r="C1274" s="1">
        <v>0.27916666666666667</v>
      </c>
      <c r="D1274" s="3">
        <f t="shared" si="150"/>
        <v>41140.279166666667</v>
      </c>
      <c r="E1274">
        <v>14.98</v>
      </c>
      <c r="F1274" t="s">
        <v>9</v>
      </c>
      <c r="G1274">
        <f t="shared" si="155"/>
        <v>14.98</v>
      </c>
      <c r="H1274" s="5">
        <f t="shared" si="156"/>
        <v>41140.279166666667</v>
      </c>
      <c r="I1274">
        <f t="shared" si="151"/>
        <v>-5</v>
      </c>
      <c r="J1274" t="str">
        <f t="shared" si="152"/>
        <v>nc</v>
      </c>
      <c r="K1274" t="s">
        <v>25</v>
      </c>
      <c r="L1274">
        <f>1</f>
        <v>1</v>
      </c>
      <c r="M1274" t="s">
        <v>26</v>
      </c>
      <c r="N1274" t="str">
        <f t="shared" si="153"/>
        <v>((select min("ResultID") from "ODM2Core"."Results"),14.98,'08/19/2012 06:42:00',-5,'nc','"provisional"',1,(select "UnitsID" from "ODM2Core"."Units" where "UnitsTypeCV" = 'time' and "UnitsName"='second')),</v>
      </c>
    </row>
    <row r="1275" spans="1:14">
      <c r="A1275" t="s">
        <v>19</v>
      </c>
      <c r="B1275" s="2">
        <f t="shared" si="154"/>
        <v>41140</v>
      </c>
      <c r="C1275" s="1">
        <v>0.27986111111111112</v>
      </c>
      <c r="D1275" s="3">
        <f t="shared" si="150"/>
        <v>41140.279861111114</v>
      </c>
      <c r="E1275">
        <v>14.98</v>
      </c>
      <c r="F1275" t="s">
        <v>9</v>
      </c>
      <c r="G1275">
        <f t="shared" si="155"/>
        <v>14.98</v>
      </c>
      <c r="H1275" s="5">
        <f t="shared" si="156"/>
        <v>41140.279861111114</v>
      </c>
      <c r="I1275">
        <f t="shared" si="151"/>
        <v>-5</v>
      </c>
      <c r="J1275" t="str">
        <f t="shared" si="152"/>
        <v>nc</v>
      </c>
      <c r="K1275" t="s">
        <v>25</v>
      </c>
      <c r="L1275">
        <f>1</f>
        <v>1</v>
      </c>
      <c r="M1275" t="s">
        <v>26</v>
      </c>
      <c r="N1275" t="str">
        <f t="shared" si="153"/>
        <v>((select min("ResultID") from "ODM2Core"."Results"),14.98,'08/19/2012 06:43:00',-5,'nc','"provisional"',1,(select "UnitsID" from "ODM2Core"."Units" where "UnitsTypeCV" = 'time' and "UnitsName"='second')),</v>
      </c>
    </row>
    <row r="1276" spans="1:14">
      <c r="A1276" t="s">
        <v>19</v>
      </c>
      <c r="B1276" s="2">
        <f t="shared" si="154"/>
        <v>41140</v>
      </c>
      <c r="C1276" s="1">
        <v>0.28055555555555556</v>
      </c>
      <c r="D1276" s="3">
        <f t="shared" si="150"/>
        <v>41140.280555555553</v>
      </c>
      <c r="E1276">
        <v>14.98</v>
      </c>
      <c r="F1276" t="s">
        <v>9</v>
      </c>
      <c r="G1276">
        <f t="shared" si="155"/>
        <v>14.98</v>
      </c>
      <c r="H1276" s="5">
        <f t="shared" si="156"/>
        <v>41140.280555555553</v>
      </c>
      <c r="I1276">
        <f t="shared" si="151"/>
        <v>-5</v>
      </c>
      <c r="J1276" t="str">
        <f t="shared" si="152"/>
        <v>nc</v>
      </c>
      <c r="K1276" t="s">
        <v>25</v>
      </c>
      <c r="L1276">
        <f>1</f>
        <v>1</v>
      </c>
      <c r="M1276" t="s">
        <v>26</v>
      </c>
      <c r="N1276" t="str">
        <f t="shared" si="153"/>
        <v>((select min("ResultID") from "ODM2Core"."Results"),14.98,'08/19/2012 06:44:00',-5,'nc','"provisional"',1,(select "UnitsID" from "ODM2Core"."Units" where "UnitsTypeCV" = 'time' and "UnitsName"='second')),</v>
      </c>
    </row>
    <row r="1277" spans="1:14">
      <c r="A1277" t="s">
        <v>19</v>
      </c>
      <c r="B1277" s="2">
        <f t="shared" si="154"/>
        <v>41140</v>
      </c>
      <c r="C1277" s="1">
        <v>0.28125</v>
      </c>
      <c r="D1277" s="3">
        <f t="shared" si="150"/>
        <v>41140.28125</v>
      </c>
      <c r="E1277">
        <v>14.98</v>
      </c>
      <c r="F1277" t="s">
        <v>9</v>
      </c>
      <c r="G1277">
        <f t="shared" si="155"/>
        <v>14.98</v>
      </c>
      <c r="H1277" s="5">
        <f t="shared" si="156"/>
        <v>41140.28125</v>
      </c>
      <c r="I1277">
        <f t="shared" si="151"/>
        <v>-5</v>
      </c>
      <c r="J1277" t="str">
        <f t="shared" si="152"/>
        <v>nc</v>
      </c>
      <c r="K1277" t="s">
        <v>25</v>
      </c>
      <c r="L1277">
        <f>1</f>
        <v>1</v>
      </c>
      <c r="M1277" t="s">
        <v>26</v>
      </c>
      <c r="N1277" t="str">
        <f t="shared" si="153"/>
        <v>((select min("ResultID") from "ODM2Core"."Results"),14.98,'08/19/2012 06:45:00',-5,'nc','"provisional"',1,(select "UnitsID" from "ODM2Core"."Units" where "UnitsTypeCV" = 'time' and "UnitsName"='second')),</v>
      </c>
    </row>
    <row r="1278" spans="1:14">
      <c r="A1278" t="s">
        <v>19</v>
      </c>
      <c r="B1278" s="2">
        <f t="shared" si="154"/>
        <v>41140</v>
      </c>
      <c r="C1278" s="1">
        <v>0.28194444444444444</v>
      </c>
      <c r="D1278" s="3">
        <f t="shared" si="150"/>
        <v>41140.281944444447</v>
      </c>
      <c r="E1278">
        <v>14.98</v>
      </c>
      <c r="F1278" t="s">
        <v>9</v>
      </c>
      <c r="G1278">
        <f t="shared" si="155"/>
        <v>14.98</v>
      </c>
      <c r="H1278" s="5">
        <f t="shared" si="156"/>
        <v>41140.281944444447</v>
      </c>
      <c r="I1278">
        <f t="shared" si="151"/>
        <v>-5</v>
      </c>
      <c r="J1278" t="str">
        <f t="shared" si="152"/>
        <v>nc</v>
      </c>
      <c r="K1278" t="s">
        <v>25</v>
      </c>
      <c r="L1278">
        <f>1</f>
        <v>1</v>
      </c>
      <c r="M1278" t="s">
        <v>26</v>
      </c>
      <c r="N1278" t="str">
        <f t="shared" si="153"/>
        <v>((select min("ResultID") from "ODM2Core"."Results"),14.98,'08/19/2012 06:46:00',-5,'nc','"provisional"',1,(select "UnitsID" from "ODM2Core"."Units" where "UnitsTypeCV" = 'time' and "UnitsName"='second')),</v>
      </c>
    </row>
    <row r="1279" spans="1:14">
      <c r="A1279" t="s">
        <v>19</v>
      </c>
      <c r="B1279" s="2">
        <f t="shared" si="154"/>
        <v>41140</v>
      </c>
      <c r="C1279" s="1">
        <v>0.28263888888888888</v>
      </c>
      <c r="D1279" s="3">
        <f t="shared" si="150"/>
        <v>41140.282638888886</v>
      </c>
      <c r="E1279">
        <v>14.98</v>
      </c>
      <c r="F1279" t="s">
        <v>9</v>
      </c>
      <c r="G1279">
        <f t="shared" si="155"/>
        <v>14.98</v>
      </c>
      <c r="H1279" s="5">
        <f t="shared" si="156"/>
        <v>41140.282638888886</v>
      </c>
      <c r="I1279">
        <f t="shared" si="151"/>
        <v>-5</v>
      </c>
      <c r="J1279" t="str">
        <f t="shared" si="152"/>
        <v>nc</v>
      </c>
      <c r="K1279" t="s">
        <v>25</v>
      </c>
      <c r="L1279">
        <f>1</f>
        <v>1</v>
      </c>
      <c r="M1279" t="s">
        <v>26</v>
      </c>
      <c r="N1279" t="str">
        <f t="shared" si="153"/>
        <v>((select min("ResultID") from "ODM2Core"."Results"),14.98,'08/19/2012 06:47:00',-5,'nc','"provisional"',1,(select "UnitsID" from "ODM2Core"."Units" where "UnitsTypeCV" = 'time' and "UnitsName"='second')),</v>
      </c>
    </row>
    <row r="1280" spans="1:14">
      <c r="A1280" t="s">
        <v>19</v>
      </c>
      <c r="B1280" s="2">
        <f t="shared" si="154"/>
        <v>41140</v>
      </c>
      <c r="C1280" s="1">
        <v>0.28333333333333333</v>
      </c>
      <c r="D1280" s="3">
        <f t="shared" si="150"/>
        <v>41140.283333333333</v>
      </c>
      <c r="E1280">
        <v>14.98</v>
      </c>
      <c r="F1280" t="s">
        <v>9</v>
      </c>
      <c r="G1280">
        <f t="shared" si="155"/>
        <v>14.98</v>
      </c>
      <c r="H1280" s="5">
        <f t="shared" si="156"/>
        <v>41140.283333333333</v>
      </c>
      <c r="I1280">
        <f t="shared" si="151"/>
        <v>-5</v>
      </c>
      <c r="J1280" t="str">
        <f t="shared" si="152"/>
        <v>nc</v>
      </c>
      <c r="K1280" t="s">
        <v>25</v>
      </c>
      <c r="L1280">
        <f>1</f>
        <v>1</v>
      </c>
      <c r="M1280" t="s">
        <v>26</v>
      </c>
      <c r="N1280" t="str">
        <f t="shared" si="153"/>
        <v>((select min("ResultID") from "ODM2Core"."Results"),14.98,'08/19/2012 06:48:00',-5,'nc','"provisional"',1,(select "UnitsID" from "ODM2Core"."Units" where "UnitsTypeCV" = 'time' and "UnitsName"='second')),</v>
      </c>
    </row>
    <row r="1281" spans="1:14">
      <c r="A1281" t="s">
        <v>19</v>
      </c>
      <c r="B1281" s="2">
        <f t="shared" si="154"/>
        <v>41140</v>
      </c>
      <c r="C1281" s="1">
        <v>0.28402777777777777</v>
      </c>
      <c r="D1281" s="3">
        <f t="shared" si="150"/>
        <v>41140.28402777778</v>
      </c>
      <c r="E1281">
        <v>14.98</v>
      </c>
      <c r="F1281" t="s">
        <v>9</v>
      </c>
      <c r="G1281">
        <f t="shared" si="155"/>
        <v>14.98</v>
      </c>
      <c r="H1281" s="5">
        <f t="shared" si="156"/>
        <v>41140.28402777778</v>
      </c>
      <c r="I1281">
        <f t="shared" si="151"/>
        <v>-5</v>
      </c>
      <c r="J1281" t="str">
        <f t="shared" si="152"/>
        <v>nc</v>
      </c>
      <c r="K1281" t="s">
        <v>25</v>
      </c>
      <c r="L1281">
        <f>1</f>
        <v>1</v>
      </c>
      <c r="M1281" t="s">
        <v>26</v>
      </c>
      <c r="N1281" t="str">
        <f t="shared" si="153"/>
        <v>((select min("ResultID") from "ODM2Core"."Results"),14.98,'08/19/2012 06:49:00',-5,'nc','"provisional"',1,(select "UnitsID" from "ODM2Core"."Units" where "UnitsTypeCV" = 'time' and "UnitsName"='second')),</v>
      </c>
    </row>
    <row r="1282" spans="1:14">
      <c r="A1282" t="s">
        <v>19</v>
      </c>
      <c r="B1282" s="2">
        <f t="shared" si="154"/>
        <v>41140</v>
      </c>
      <c r="C1282" s="1">
        <v>0.28472222222222221</v>
      </c>
      <c r="D1282" s="3">
        <f t="shared" si="150"/>
        <v>41140.284722222219</v>
      </c>
      <c r="E1282">
        <v>14.98</v>
      </c>
      <c r="F1282" t="s">
        <v>9</v>
      </c>
      <c r="G1282">
        <f t="shared" si="155"/>
        <v>14.98</v>
      </c>
      <c r="H1282" s="5">
        <f t="shared" si="156"/>
        <v>41140.284722222219</v>
      </c>
      <c r="I1282">
        <f t="shared" si="151"/>
        <v>-5</v>
      </c>
      <c r="J1282" t="str">
        <f t="shared" si="152"/>
        <v>nc</v>
      </c>
      <c r="K1282" t="s">
        <v>25</v>
      </c>
      <c r="L1282">
        <f>1</f>
        <v>1</v>
      </c>
      <c r="M1282" t="s">
        <v>26</v>
      </c>
      <c r="N1282" t="str">
        <f t="shared" si="153"/>
        <v>((select min("ResultID") from "ODM2Core"."Results"),14.98,'08/19/2012 06:50:00',-5,'nc','"provisional"',1,(select "UnitsID" from "ODM2Core"."Units" where "UnitsTypeCV" = 'time' and "UnitsName"='second')),</v>
      </c>
    </row>
    <row r="1283" spans="1:14">
      <c r="A1283" t="s">
        <v>19</v>
      </c>
      <c r="B1283" s="2">
        <f t="shared" si="154"/>
        <v>41140</v>
      </c>
      <c r="C1283" s="1">
        <v>0.28541666666666665</v>
      </c>
      <c r="D1283" s="3">
        <f t="shared" si="150"/>
        <v>41140.285416666666</v>
      </c>
      <c r="E1283">
        <v>14.98</v>
      </c>
      <c r="F1283" t="s">
        <v>9</v>
      </c>
      <c r="G1283">
        <f t="shared" si="155"/>
        <v>14.98</v>
      </c>
      <c r="H1283" s="5">
        <f t="shared" si="156"/>
        <v>41140.285416666666</v>
      </c>
      <c r="I1283">
        <f t="shared" si="151"/>
        <v>-5</v>
      </c>
      <c r="J1283" t="str">
        <f t="shared" si="152"/>
        <v>nc</v>
      </c>
      <c r="K1283" t="s">
        <v>25</v>
      </c>
      <c r="L1283">
        <f>1</f>
        <v>1</v>
      </c>
      <c r="M1283" t="s">
        <v>26</v>
      </c>
      <c r="N1283" t="str">
        <f t="shared" si="153"/>
        <v>((select min("ResultID") from "ODM2Core"."Results"),14.98,'08/19/2012 06:51:00',-5,'nc','"provisional"',1,(select "UnitsID" from "ODM2Core"."Units" where "UnitsTypeCV" = 'time' and "UnitsName"='second')),</v>
      </c>
    </row>
    <row r="1284" spans="1:14">
      <c r="A1284" t="s">
        <v>19</v>
      </c>
      <c r="B1284" s="2">
        <f t="shared" si="154"/>
        <v>41140</v>
      </c>
      <c r="C1284" s="1">
        <v>0.28611111111111115</v>
      </c>
      <c r="D1284" s="3">
        <f t="shared" si="150"/>
        <v>41140.286111111112</v>
      </c>
      <c r="E1284">
        <v>14.98</v>
      </c>
      <c r="F1284" t="s">
        <v>9</v>
      </c>
      <c r="G1284">
        <f t="shared" si="155"/>
        <v>14.98</v>
      </c>
      <c r="H1284" s="5">
        <f t="shared" si="156"/>
        <v>41140.286111111112</v>
      </c>
      <c r="I1284">
        <f t="shared" si="151"/>
        <v>-5</v>
      </c>
      <c r="J1284" t="str">
        <f t="shared" si="152"/>
        <v>nc</v>
      </c>
      <c r="K1284" t="s">
        <v>25</v>
      </c>
      <c r="L1284">
        <f>1</f>
        <v>1</v>
      </c>
      <c r="M1284" t="s">
        <v>26</v>
      </c>
      <c r="N1284" t="str">
        <f t="shared" si="153"/>
        <v>((select min("ResultID") from "ODM2Core"."Results"),14.98,'08/19/2012 06:52:00',-5,'nc','"provisional"',1,(select "UnitsID" from "ODM2Core"."Units" where "UnitsTypeCV" = 'time' and "UnitsName"='second')),</v>
      </c>
    </row>
    <row r="1285" spans="1:14">
      <c r="A1285" t="s">
        <v>19</v>
      </c>
      <c r="B1285" s="2">
        <f t="shared" si="154"/>
        <v>41140</v>
      </c>
      <c r="C1285" s="1">
        <v>0.28680555555555554</v>
      </c>
      <c r="D1285" s="3">
        <f t="shared" ref="D1285:D1348" si="157">B1285+C1285</f>
        <v>41140.286805555559</v>
      </c>
      <c r="E1285">
        <v>14.98</v>
      </c>
      <c r="F1285" t="s">
        <v>9</v>
      </c>
      <c r="G1285">
        <f t="shared" si="155"/>
        <v>14.98</v>
      </c>
      <c r="H1285" s="5">
        <f t="shared" si="156"/>
        <v>41140.286805555559</v>
      </c>
      <c r="I1285">
        <f t="shared" ref="I1285:I1348" si="158">-5</f>
        <v>-5</v>
      </c>
      <c r="J1285" t="str">
        <f t="shared" ref="J1285:J1348" si="159">"nc"</f>
        <v>nc</v>
      </c>
      <c r="K1285" t="s">
        <v>25</v>
      </c>
      <c r="L1285">
        <f>1</f>
        <v>1</v>
      </c>
      <c r="M1285" t="s">
        <v>26</v>
      </c>
      <c r="N1285" t="str">
        <f t="shared" ref="N1285:N1348" si="160">CONCATENATE("(",F1285,",",G1285,",","'",TEXT(H1285,"MM/DD/YYYY HH:MM:SS"),"'",",",I1285,",",,"'",J1285,"'",",","'",K1285,"'",",",L1285,",",M1285,"),")</f>
        <v>((select min("ResultID") from "ODM2Core"."Results"),14.98,'08/19/2012 06:53:00',-5,'nc','"provisional"',1,(select "UnitsID" from "ODM2Core"."Units" where "UnitsTypeCV" = 'time' and "UnitsName"='second')),</v>
      </c>
    </row>
    <row r="1286" spans="1:14">
      <c r="A1286" t="s">
        <v>19</v>
      </c>
      <c r="B1286" s="2">
        <f t="shared" si="154"/>
        <v>41140</v>
      </c>
      <c r="C1286" s="1">
        <v>0.28750000000000003</v>
      </c>
      <c r="D1286" s="3">
        <f t="shared" si="157"/>
        <v>41140.287499999999</v>
      </c>
      <c r="E1286">
        <v>14.98</v>
      </c>
      <c r="F1286" t="s">
        <v>9</v>
      </c>
      <c r="G1286">
        <f t="shared" si="155"/>
        <v>14.98</v>
      </c>
      <c r="H1286" s="5">
        <f t="shared" si="156"/>
        <v>41140.287499999999</v>
      </c>
      <c r="I1286">
        <f t="shared" si="158"/>
        <v>-5</v>
      </c>
      <c r="J1286" t="str">
        <f t="shared" si="159"/>
        <v>nc</v>
      </c>
      <c r="K1286" t="s">
        <v>25</v>
      </c>
      <c r="L1286">
        <f>1</f>
        <v>1</v>
      </c>
      <c r="M1286" t="s">
        <v>26</v>
      </c>
      <c r="N1286" t="str">
        <f t="shared" si="160"/>
        <v>((select min("ResultID") from "ODM2Core"."Results"),14.98,'08/19/2012 06:54:00',-5,'nc','"provisional"',1,(select "UnitsID" from "ODM2Core"."Units" where "UnitsTypeCV" = 'time' and "UnitsName"='second')),</v>
      </c>
    </row>
    <row r="1287" spans="1:14">
      <c r="A1287" t="s">
        <v>19</v>
      </c>
      <c r="B1287" s="2">
        <f t="shared" si="154"/>
        <v>41140</v>
      </c>
      <c r="C1287" s="1">
        <v>0.28819444444444448</v>
      </c>
      <c r="D1287" s="3">
        <f t="shared" si="157"/>
        <v>41140.288194444445</v>
      </c>
      <c r="E1287">
        <v>14.98</v>
      </c>
      <c r="F1287" t="s">
        <v>9</v>
      </c>
      <c r="G1287">
        <f t="shared" si="155"/>
        <v>14.98</v>
      </c>
      <c r="H1287" s="5">
        <f t="shared" si="156"/>
        <v>41140.288194444445</v>
      </c>
      <c r="I1287">
        <f t="shared" si="158"/>
        <v>-5</v>
      </c>
      <c r="J1287" t="str">
        <f t="shared" si="159"/>
        <v>nc</v>
      </c>
      <c r="K1287" t="s">
        <v>25</v>
      </c>
      <c r="L1287">
        <f>1</f>
        <v>1</v>
      </c>
      <c r="M1287" t="s">
        <v>26</v>
      </c>
      <c r="N1287" t="str">
        <f t="shared" si="160"/>
        <v>((select min("ResultID") from "ODM2Core"."Results"),14.98,'08/19/2012 06:55:00',-5,'nc','"provisional"',1,(select "UnitsID" from "ODM2Core"."Units" where "UnitsTypeCV" = 'time' and "UnitsName"='second')),</v>
      </c>
    </row>
    <row r="1288" spans="1:14">
      <c r="A1288" t="s">
        <v>19</v>
      </c>
      <c r="B1288" s="2">
        <f t="shared" si="154"/>
        <v>41140</v>
      </c>
      <c r="C1288" s="1">
        <v>0.28888888888888892</v>
      </c>
      <c r="D1288" s="3">
        <f t="shared" si="157"/>
        <v>41140.288888888892</v>
      </c>
      <c r="E1288">
        <v>14.98</v>
      </c>
      <c r="F1288" t="s">
        <v>9</v>
      </c>
      <c r="G1288">
        <f t="shared" si="155"/>
        <v>14.98</v>
      </c>
      <c r="H1288" s="5">
        <f t="shared" si="156"/>
        <v>41140.288888888892</v>
      </c>
      <c r="I1288">
        <f t="shared" si="158"/>
        <v>-5</v>
      </c>
      <c r="J1288" t="str">
        <f t="shared" si="159"/>
        <v>nc</v>
      </c>
      <c r="K1288" t="s">
        <v>25</v>
      </c>
      <c r="L1288">
        <f>1</f>
        <v>1</v>
      </c>
      <c r="M1288" t="s">
        <v>26</v>
      </c>
      <c r="N1288" t="str">
        <f t="shared" si="160"/>
        <v>((select min("ResultID") from "ODM2Core"."Results"),14.98,'08/19/2012 06:56:00',-5,'nc','"provisional"',1,(select "UnitsID" from "ODM2Core"."Units" where "UnitsTypeCV" = 'time' and "UnitsName"='second')),</v>
      </c>
    </row>
    <row r="1289" spans="1:14">
      <c r="A1289" t="s">
        <v>19</v>
      </c>
      <c r="B1289" s="2">
        <f t="shared" si="154"/>
        <v>41140</v>
      </c>
      <c r="C1289" s="1">
        <v>0.28958333333333336</v>
      </c>
      <c r="D1289" s="3">
        <f t="shared" si="157"/>
        <v>41140.289583333331</v>
      </c>
      <c r="E1289">
        <v>14.98</v>
      </c>
      <c r="F1289" t="s">
        <v>9</v>
      </c>
      <c r="G1289">
        <f t="shared" si="155"/>
        <v>14.98</v>
      </c>
      <c r="H1289" s="5">
        <f t="shared" si="156"/>
        <v>41140.289583333331</v>
      </c>
      <c r="I1289">
        <f t="shared" si="158"/>
        <v>-5</v>
      </c>
      <c r="J1289" t="str">
        <f t="shared" si="159"/>
        <v>nc</v>
      </c>
      <c r="K1289" t="s">
        <v>25</v>
      </c>
      <c r="L1289">
        <f>1</f>
        <v>1</v>
      </c>
      <c r="M1289" t="s">
        <v>26</v>
      </c>
      <c r="N1289" t="str">
        <f t="shared" si="160"/>
        <v>((select min("ResultID") from "ODM2Core"."Results"),14.98,'08/19/2012 06:57:00',-5,'nc','"provisional"',1,(select "UnitsID" from "ODM2Core"."Units" where "UnitsTypeCV" = 'time' and "UnitsName"='second')),</v>
      </c>
    </row>
    <row r="1290" spans="1:14">
      <c r="A1290" t="s">
        <v>19</v>
      </c>
      <c r="B1290" s="2">
        <f t="shared" si="154"/>
        <v>41140</v>
      </c>
      <c r="C1290" s="1">
        <v>0.2902777777777778</v>
      </c>
      <c r="D1290" s="3">
        <f t="shared" si="157"/>
        <v>41140.290277777778</v>
      </c>
      <c r="E1290">
        <v>14.98</v>
      </c>
      <c r="F1290" t="s">
        <v>9</v>
      </c>
      <c r="G1290">
        <f t="shared" si="155"/>
        <v>14.98</v>
      </c>
      <c r="H1290" s="5">
        <f t="shared" si="156"/>
        <v>41140.290277777778</v>
      </c>
      <c r="I1290">
        <f t="shared" si="158"/>
        <v>-5</v>
      </c>
      <c r="J1290" t="str">
        <f t="shared" si="159"/>
        <v>nc</v>
      </c>
      <c r="K1290" t="s">
        <v>25</v>
      </c>
      <c r="L1290">
        <f>1</f>
        <v>1</v>
      </c>
      <c r="M1290" t="s">
        <v>26</v>
      </c>
      <c r="N1290" t="str">
        <f t="shared" si="160"/>
        <v>((select min("ResultID") from "ODM2Core"."Results"),14.98,'08/19/2012 06:58:00',-5,'nc','"provisional"',1,(select "UnitsID" from "ODM2Core"."Units" where "UnitsTypeCV" = 'time' and "UnitsName"='second')),</v>
      </c>
    </row>
    <row r="1291" spans="1:14">
      <c r="A1291" t="s">
        <v>19</v>
      </c>
      <c r="B1291" s="2">
        <f t="shared" si="154"/>
        <v>41140</v>
      </c>
      <c r="C1291" s="1">
        <v>0.29097222222222224</v>
      </c>
      <c r="D1291" s="3">
        <f t="shared" si="157"/>
        <v>41140.290972222225</v>
      </c>
      <c r="E1291">
        <v>14.98</v>
      </c>
      <c r="F1291" t="s">
        <v>9</v>
      </c>
      <c r="G1291">
        <f t="shared" si="155"/>
        <v>14.98</v>
      </c>
      <c r="H1291" s="5">
        <f t="shared" si="156"/>
        <v>41140.290972222225</v>
      </c>
      <c r="I1291">
        <f t="shared" si="158"/>
        <v>-5</v>
      </c>
      <c r="J1291" t="str">
        <f t="shared" si="159"/>
        <v>nc</v>
      </c>
      <c r="K1291" t="s">
        <v>25</v>
      </c>
      <c r="L1291">
        <f>1</f>
        <v>1</v>
      </c>
      <c r="M1291" t="s">
        <v>26</v>
      </c>
      <c r="N1291" t="str">
        <f t="shared" si="160"/>
        <v>((select min("ResultID") from "ODM2Core"."Results"),14.98,'08/19/2012 06:59:00',-5,'nc','"provisional"',1,(select "UnitsID" from "ODM2Core"."Units" where "UnitsTypeCV" = 'time' and "UnitsName"='second')),</v>
      </c>
    </row>
    <row r="1292" spans="1:14">
      <c r="A1292" t="s">
        <v>19</v>
      </c>
      <c r="B1292" s="2">
        <f t="shared" si="154"/>
        <v>41140</v>
      </c>
      <c r="C1292" s="1">
        <v>0.29166666666666669</v>
      </c>
      <c r="D1292" s="3">
        <f t="shared" si="157"/>
        <v>41140.291666666664</v>
      </c>
      <c r="E1292">
        <v>14.98</v>
      </c>
      <c r="F1292" t="s">
        <v>9</v>
      </c>
      <c r="G1292">
        <f t="shared" si="155"/>
        <v>14.98</v>
      </c>
      <c r="H1292" s="5">
        <f t="shared" si="156"/>
        <v>41140.291666666664</v>
      </c>
      <c r="I1292">
        <f t="shared" si="158"/>
        <v>-5</v>
      </c>
      <c r="J1292" t="str">
        <f t="shared" si="159"/>
        <v>nc</v>
      </c>
      <c r="K1292" t="s">
        <v>25</v>
      </c>
      <c r="L1292">
        <f>1</f>
        <v>1</v>
      </c>
      <c r="M1292" t="s">
        <v>26</v>
      </c>
      <c r="N1292" t="str">
        <f t="shared" si="160"/>
        <v>((select min("ResultID") from "ODM2Core"."Results"),14.98,'08/19/2012 07:00:00',-5,'nc','"provisional"',1,(select "UnitsID" from "ODM2Core"."Units" where "UnitsTypeCV" = 'time' and "UnitsName"='second')),</v>
      </c>
    </row>
    <row r="1293" spans="1:14">
      <c r="N1293" t="str">
        <f t="shared" si="160"/>
        <v>(,,'01/00/1900 00:00:00',,'','',,),</v>
      </c>
    </row>
    <row r="1294" spans="1:14">
      <c r="A1294" t="s">
        <v>20</v>
      </c>
      <c r="B1294" s="2">
        <f>DATE(2012,9,4)</f>
        <v>41156</v>
      </c>
      <c r="C1294" s="1">
        <v>0</v>
      </c>
      <c r="D1294" s="3">
        <f t="shared" si="157"/>
        <v>41156</v>
      </c>
      <c r="E1294">
        <v>0</v>
      </c>
      <c r="F1294" t="s">
        <v>9</v>
      </c>
      <c r="G1294">
        <f t="shared" ref="G1294" si="161">E1294</f>
        <v>0</v>
      </c>
      <c r="H1294" s="5">
        <f t="shared" ref="H1294" si="162">D1294</f>
        <v>41156</v>
      </c>
      <c r="I1294">
        <f t="shared" si="158"/>
        <v>-5</v>
      </c>
      <c r="J1294" t="str">
        <f t="shared" si="159"/>
        <v>nc</v>
      </c>
      <c r="K1294" t="s">
        <v>25</v>
      </c>
      <c r="L1294">
        <f>1</f>
        <v>1</v>
      </c>
      <c r="M1294" t="s">
        <v>26</v>
      </c>
      <c r="N1294" t="str">
        <f t="shared" si="160"/>
        <v>((select min("ResultID") from "ODM2Core"."Results"),0,'09/04/2012 00:00:00',-5,'nc','"provisional"',1,(select "UnitsID" from "ODM2Core"."Units" where "UnitsTypeCV" = 'time' and "UnitsName"='second')),</v>
      </c>
    </row>
    <row r="1295" spans="1:14">
      <c r="A1295" t="s">
        <v>20</v>
      </c>
      <c r="B1295" s="2">
        <f t="shared" ref="B1295:B1358" si="163">DATE(2012,9,4)</f>
        <v>41156</v>
      </c>
      <c r="C1295" s="1">
        <v>6.9444444444444447E-4</v>
      </c>
      <c r="D1295" s="3">
        <f t="shared" si="157"/>
        <v>41156.000694444447</v>
      </c>
      <c r="E1295">
        <v>0</v>
      </c>
      <c r="F1295" t="s">
        <v>9</v>
      </c>
      <c r="G1295">
        <f t="shared" ref="G1295:G1358" si="164">E1295</f>
        <v>0</v>
      </c>
      <c r="H1295" s="5">
        <f t="shared" ref="H1295:H1358" si="165">D1295</f>
        <v>41156.000694444447</v>
      </c>
      <c r="I1295">
        <f t="shared" si="158"/>
        <v>-5</v>
      </c>
      <c r="J1295" t="str">
        <f t="shared" si="159"/>
        <v>nc</v>
      </c>
      <c r="K1295" t="s">
        <v>25</v>
      </c>
      <c r="L1295">
        <f>1</f>
        <v>1</v>
      </c>
      <c r="M1295" t="s">
        <v>26</v>
      </c>
      <c r="N1295" t="str">
        <f t="shared" si="160"/>
        <v>((select min("ResultID") from "ODM2Core"."Results"),0,'09/04/2012 00:01:00',-5,'nc','"provisional"',1,(select "UnitsID" from "ODM2Core"."Units" where "UnitsTypeCV" = 'time' and "UnitsName"='second')),</v>
      </c>
    </row>
    <row r="1296" spans="1:14">
      <c r="A1296" t="s">
        <v>20</v>
      </c>
      <c r="B1296" s="2">
        <f t="shared" si="163"/>
        <v>41156</v>
      </c>
      <c r="C1296" s="1">
        <v>1.3888888888888889E-3</v>
      </c>
      <c r="D1296" s="3">
        <f t="shared" si="157"/>
        <v>41156.001388888886</v>
      </c>
      <c r="E1296">
        <v>0</v>
      </c>
      <c r="F1296" t="s">
        <v>9</v>
      </c>
      <c r="G1296">
        <f t="shared" si="164"/>
        <v>0</v>
      </c>
      <c r="H1296" s="5">
        <f t="shared" si="165"/>
        <v>41156.001388888886</v>
      </c>
      <c r="I1296">
        <f t="shared" si="158"/>
        <v>-5</v>
      </c>
      <c r="J1296" t="str">
        <f t="shared" si="159"/>
        <v>nc</v>
      </c>
      <c r="K1296" t="s">
        <v>25</v>
      </c>
      <c r="L1296">
        <f>1</f>
        <v>1</v>
      </c>
      <c r="M1296" t="s">
        <v>26</v>
      </c>
      <c r="N1296" t="str">
        <f t="shared" si="160"/>
        <v>((select min("ResultID") from "ODM2Core"."Results"),0,'09/04/2012 00:02:00',-5,'nc','"provisional"',1,(select "UnitsID" from "ODM2Core"."Units" where "UnitsTypeCV" = 'time' and "UnitsName"='second')),</v>
      </c>
    </row>
    <row r="1297" spans="1:14">
      <c r="A1297" t="s">
        <v>20</v>
      </c>
      <c r="B1297" s="2">
        <f t="shared" si="163"/>
        <v>41156</v>
      </c>
      <c r="C1297" s="1">
        <v>2.0833333333333333E-3</v>
      </c>
      <c r="D1297" s="3">
        <f t="shared" si="157"/>
        <v>41156.002083333333</v>
      </c>
      <c r="E1297">
        <v>0</v>
      </c>
      <c r="F1297" t="s">
        <v>9</v>
      </c>
      <c r="G1297">
        <f t="shared" si="164"/>
        <v>0</v>
      </c>
      <c r="H1297" s="5">
        <f t="shared" si="165"/>
        <v>41156.002083333333</v>
      </c>
      <c r="I1297">
        <f t="shared" si="158"/>
        <v>-5</v>
      </c>
      <c r="J1297" t="str">
        <f t="shared" si="159"/>
        <v>nc</v>
      </c>
      <c r="K1297" t="s">
        <v>25</v>
      </c>
      <c r="L1297">
        <f>1</f>
        <v>1</v>
      </c>
      <c r="M1297" t="s">
        <v>26</v>
      </c>
      <c r="N1297" t="str">
        <f t="shared" si="160"/>
        <v>((select min("ResultID") from "ODM2Core"."Results"),0,'09/04/2012 00:03:00',-5,'nc','"provisional"',1,(select "UnitsID" from "ODM2Core"."Units" where "UnitsTypeCV" = 'time' and "UnitsName"='second')),</v>
      </c>
    </row>
    <row r="1298" spans="1:14">
      <c r="A1298" t="s">
        <v>20</v>
      </c>
      <c r="B1298" s="2">
        <f t="shared" si="163"/>
        <v>41156</v>
      </c>
      <c r="C1298" s="1">
        <v>2.7777777777777779E-3</v>
      </c>
      <c r="D1298" s="3">
        <f t="shared" si="157"/>
        <v>41156.00277777778</v>
      </c>
      <c r="E1298">
        <v>0</v>
      </c>
      <c r="F1298" t="s">
        <v>9</v>
      </c>
      <c r="G1298">
        <f t="shared" si="164"/>
        <v>0</v>
      </c>
      <c r="H1298" s="5">
        <f t="shared" si="165"/>
        <v>41156.00277777778</v>
      </c>
      <c r="I1298">
        <f t="shared" si="158"/>
        <v>-5</v>
      </c>
      <c r="J1298" t="str">
        <f t="shared" si="159"/>
        <v>nc</v>
      </c>
      <c r="K1298" t="s">
        <v>25</v>
      </c>
      <c r="L1298">
        <f>1</f>
        <v>1</v>
      </c>
      <c r="M1298" t="s">
        <v>26</v>
      </c>
      <c r="N1298" t="str">
        <f t="shared" si="160"/>
        <v>((select min("ResultID") from "ODM2Core"."Results"),0,'09/04/2012 00:04:00',-5,'nc','"provisional"',1,(select "UnitsID" from "ODM2Core"."Units" where "UnitsTypeCV" = 'time' and "UnitsName"='second')),</v>
      </c>
    </row>
    <row r="1299" spans="1:14">
      <c r="A1299" t="s">
        <v>20</v>
      </c>
      <c r="B1299" s="2">
        <f t="shared" si="163"/>
        <v>41156</v>
      </c>
      <c r="C1299" s="1">
        <v>3.472222222222222E-3</v>
      </c>
      <c r="D1299" s="3">
        <f t="shared" si="157"/>
        <v>41156.003472222219</v>
      </c>
      <c r="E1299">
        <v>0</v>
      </c>
      <c r="F1299" t="s">
        <v>9</v>
      </c>
      <c r="G1299">
        <f t="shared" si="164"/>
        <v>0</v>
      </c>
      <c r="H1299" s="5">
        <f t="shared" si="165"/>
        <v>41156.003472222219</v>
      </c>
      <c r="I1299">
        <f t="shared" si="158"/>
        <v>-5</v>
      </c>
      <c r="J1299" t="str">
        <f t="shared" si="159"/>
        <v>nc</v>
      </c>
      <c r="K1299" t="s">
        <v>25</v>
      </c>
      <c r="L1299">
        <f>1</f>
        <v>1</v>
      </c>
      <c r="M1299" t="s">
        <v>26</v>
      </c>
      <c r="N1299" t="str">
        <f t="shared" si="160"/>
        <v>((select min("ResultID") from "ODM2Core"."Results"),0,'09/04/2012 00:05:00',-5,'nc','"provisional"',1,(select "UnitsID" from "ODM2Core"."Units" where "UnitsTypeCV" = 'time' and "UnitsName"='second')),</v>
      </c>
    </row>
    <row r="1300" spans="1:14">
      <c r="A1300" t="s">
        <v>20</v>
      </c>
      <c r="B1300" s="2">
        <f t="shared" si="163"/>
        <v>41156</v>
      </c>
      <c r="C1300" s="1">
        <v>4.1666666666666666E-3</v>
      </c>
      <c r="D1300" s="3">
        <f t="shared" si="157"/>
        <v>41156.004166666666</v>
      </c>
      <c r="E1300">
        <v>0.254</v>
      </c>
      <c r="F1300" t="s">
        <v>9</v>
      </c>
      <c r="G1300">
        <f t="shared" si="164"/>
        <v>0.254</v>
      </c>
      <c r="H1300" s="5">
        <f t="shared" si="165"/>
        <v>41156.004166666666</v>
      </c>
      <c r="I1300">
        <f t="shared" si="158"/>
        <v>-5</v>
      </c>
      <c r="J1300" t="str">
        <f t="shared" si="159"/>
        <v>nc</v>
      </c>
      <c r="K1300" t="s">
        <v>25</v>
      </c>
      <c r="L1300">
        <f>1</f>
        <v>1</v>
      </c>
      <c r="M1300" t="s">
        <v>26</v>
      </c>
      <c r="N1300" t="str">
        <f t="shared" si="160"/>
        <v>((select min("ResultID") from "ODM2Core"."Results"),0.254,'09/04/2012 00:06:00',-5,'nc','"provisional"',1,(select "UnitsID" from "ODM2Core"."Units" where "UnitsTypeCV" = 'time' and "UnitsName"='second')),</v>
      </c>
    </row>
    <row r="1301" spans="1:14">
      <c r="A1301" t="s">
        <v>20</v>
      </c>
      <c r="B1301" s="2">
        <f t="shared" si="163"/>
        <v>41156</v>
      </c>
      <c r="C1301" s="1">
        <v>4.8611111111111112E-3</v>
      </c>
      <c r="D1301" s="3">
        <f t="shared" si="157"/>
        <v>41156.004861111112</v>
      </c>
      <c r="E1301">
        <v>0.50800000000000001</v>
      </c>
      <c r="F1301" t="s">
        <v>9</v>
      </c>
      <c r="G1301">
        <f t="shared" si="164"/>
        <v>0.50800000000000001</v>
      </c>
      <c r="H1301" s="5">
        <f t="shared" si="165"/>
        <v>41156.004861111112</v>
      </c>
      <c r="I1301">
        <f t="shared" si="158"/>
        <v>-5</v>
      </c>
      <c r="J1301" t="str">
        <f t="shared" si="159"/>
        <v>nc</v>
      </c>
      <c r="K1301" t="s">
        <v>25</v>
      </c>
      <c r="L1301">
        <f>1</f>
        <v>1</v>
      </c>
      <c r="M1301" t="s">
        <v>26</v>
      </c>
      <c r="N1301" t="str">
        <f t="shared" si="160"/>
        <v>((select min("ResultID") from "ODM2Core"."Results"),0.508,'09/04/2012 00:07:00',-5,'nc','"provisional"',1,(select "UnitsID" from "ODM2Core"."Units" where "UnitsTypeCV" = 'time' and "UnitsName"='second')),</v>
      </c>
    </row>
    <row r="1302" spans="1:14">
      <c r="A1302" t="s">
        <v>20</v>
      </c>
      <c r="B1302" s="2">
        <f t="shared" si="163"/>
        <v>41156</v>
      </c>
      <c r="C1302" s="1">
        <v>5.5555555555555558E-3</v>
      </c>
      <c r="D1302" s="3">
        <f t="shared" si="157"/>
        <v>41156.005555555559</v>
      </c>
      <c r="E1302">
        <v>0.50800000000000001</v>
      </c>
      <c r="F1302" t="s">
        <v>9</v>
      </c>
      <c r="G1302">
        <f t="shared" si="164"/>
        <v>0.50800000000000001</v>
      </c>
      <c r="H1302" s="5">
        <f t="shared" si="165"/>
        <v>41156.005555555559</v>
      </c>
      <c r="I1302">
        <f t="shared" si="158"/>
        <v>-5</v>
      </c>
      <c r="J1302" t="str">
        <f t="shared" si="159"/>
        <v>nc</v>
      </c>
      <c r="K1302" t="s">
        <v>25</v>
      </c>
      <c r="L1302">
        <f>1</f>
        <v>1</v>
      </c>
      <c r="M1302" t="s">
        <v>26</v>
      </c>
      <c r="N1302" t="str">
        <f t="shared" si="160"/>
        <v>((select min("ResultID") from "ODM2Core"."Results"),0.508,'09/04/2012 00:08:00',-5,'nc','"provisional"',1,(select "UnitsID" from "ODM2Core"."Units" where "UnitsTypeCV" = 'time' and "UnitsName"='second')),</v>
      </c>
    </row>
    <row r="1303" spans="1:14">
      <c r="A1303" t="s">
        <v>20</v>
      </c>
      <c r="B1303" s="2">
        <f t="shared" si="163"/>
        <v>41156</v>
      </c>
      <c r="C1303" s="1">
        <v>6.2499999999999995E-3</v>
      </c>
      <c r="D1303" s="3">
        <f t="shared" si="157"/>
        <v>41156.006249999999</v>
      </c>
      <c r="E1303">
        <v>0.50800000000000001</v>
      </c>
      <c r="F1303" t="s">
        <v>9</v>
      </c>
      <c r="G1303">
        <f t="shared" si="164"/>
        <v>0.50800000000000001</v>
      </c>
      <c r="H1303" s="5">
        <f t="shared" si="165"/>
        <v>41156.006249999999</v>
      </c>
      <c r="I1303">
        <f t="shared" si="158"/>
        <v>-5</v>
      </c>
      <c r="J1303" t="str">
        <f t="shared" si="159"/>
        <v>nc</v>
      </c>
      <c r="K1303" t="s">
        <v>25</v>
      </c>
      <c r="L1303">
        <f>1</f>
        <v>1</v>
      </c>
      <c r="M1303" t="s">
        <v>26</v>
      </c>
      <c r="N1303" t="str">
        <f t="shared" si="160"/>
        <v>((select min("ResultID") from "ODM2Core"."Results"),0.508,'09/04/2012 00:09:00',-5,'nc','"provisional"',1,(select "UnitsID" from "ODM2Core"."Units" where "UnitsTypeCV" = 'time' and "UnitsName"='second')),</v>
      </c>
    </row>
    <row r="1304" spans="1:14">
      <c r="A1304" t="s">
        <v>20</v>
      </c>
      <c r="B1304" s="2">
        <f t="shared" si="163"/>
        <v>41156</v>
      </c>
      <c r="C1304" s="1">
        <v>6.9444444444444441E-3</v>
      </c>
      <c r="D1304" s="3">
        <f t="shared" si="157"/>
        <v>41156.006944444445</v>
      </c>
      <c r="E1304">
        <v>0.50800000000000001</v>
      </c>
      <c r="F1304" t="s">
        <v>9</v>
      </c>
      <c r="G1304">
        <f t="shared" si="164"/>
        <v>0.50800000000000001</v>
      </c>
      <c r="H1304" s="5">
        <f t="shared" si="165"/>
        <v>41156.006944444445</v>
      </c>
      <c r="I1304">
        <f t="shared" si="158"/>
        <v>-5</v>
      </c>
      <c r="J1304" t="str">
        <f t="shared" si="159"/>
        <v>nc</v>
      </c>
      <c r="K1304" t="s">
        <v>25</v>
      </c>
      <c r="L1304">
        <f>1</f>
        <v>1</v>
      </c>
      <c r="M1304" t="s">
        <v>26</v>
      </c>
      <c r="N1304" t="str">
        <f t="shared" si="160"/>
        <v>((select min("ResultID") from "ODM2Core"."Results"),0.508,'09/04/2012 00:10:00',-5,'nc','"provisional"',1,(select "UnitsID" from "ODM2Core"."Units" where "UnitsTypeCV" = 'time' and "UnitsName"='second')),</v>
      </c>
    </row>
    <row r="1305" spans="1:14">
      <c r="A1305" t="s">
        <v>20</v>
      </c>
      <c r="B1305" s="2">
        <f t="shared" si="163"/>
        <v>41156</v>
      </c>
      <c r="C1305" s="1">
        <v>7.6388888888888886E-3</v>
      </c>
      <c r="D1305" s="3">
        <f t="shared" si="157"/>
        <v>41156.007638888892</v>
      </c>
      <c r="E1305">
        <v>0.50800000000000001</v>
      </c>
      <c r="F1305" t="s">
        <v>9</v>
      </c>
      <c r="G1305">
        <f t="shared" si="164"/>
        <v>0.50800000000000001</v>
      </c>
      <c r="H1305" s="5">
        <f t="shared" si="165"/>
        <v>41156.007638888892</v>
      </c>
      <c r="I1305">
        <f t="shared" si="158"/>
        <v>-5</v>
      </c>
      <c r="J1305" t="str">
        <f t="shared" si="159"/>
        <v>nc</v>
      </c>
      <c r="K1305" t="s">
        <v>25</v>
      </c>
      <c r="L1305">
        <f>1</f>
        <v>1</v>
      </c>
      <c r="M1305" t="s">
        <v>26</v>
      </c>
      <c r="N1305" t="str">
        <f t="shared" si="160"/>
        <v>((select min("ResultID") from "ODM2Core"."Results"),0.508,'09/04/2012 00:11:00',-5,'nc','"provisional"',1,(select "UnitsID" from "ODM2Core"."Units" where "UnitsTypeCV" = 'time' and "UnitsName"='second')),</v>
      </c>
    </row>
    <row r="1306" spans="1:14">
      <c r="A1306" t="s">
        <v>20</v>
      </c>
      <c r="B1306" s="2">
        <f t="shared" si="163"/>
        <v>41156</v>
      </c>
      <c r="C1306" s="1">
        <v>8.3333333333333332E-3</v>
      </c>
      <c r="D1306" s="3">
        <f t="shared" si="157"/>
        <v>41156.008333333331</v>
      </c>
      <c r="E1306">
        <v>0.50800000000000001</v>
      </c>
      <c r="F1306" t="s">
        <v>9</v>
      </c>
      <c r="G1306">
        <f t="shared" si="164"/>
        <v>0.50800000000000001</v>
      </c>
      <c r="H1306" s="5">
        <f t="shared" si="165"/>
        <v>41156.008333333331</v>
      </c>
      <c r="I1306">
        <f t="shared" si="158"/>
        <v>-5</v>
      </c>
      <c r="J1306" t="str">
        <f t="shared" si="159"/>
        <v>nc</v>
      </c>
      <c r="K1306" t="s">
        <v>25</v>
      </c>
      <c r="L1306">
        <f>1</f>
        <v>1</v>
      </c>
      <c r="M1306" t="s">
        <v>26</v>
      </c>
      <c r="N1306" t="str">
        <f t="shared" si="160"/>
        <v>((select min("ResultID") from "ODM2Core"."Results"),0.508,'09/04/2012 00:12:00',-5,'nc','"provisional"',1,(select "UnitsID" from "ODM2Core"."Units" where "UnitsTypeCV" = 'time' and "UnitsName"='second')),</v>
      </c>
    </row>
    <row r="1307" spans="1:14">
      <c r="A1307" t="s">
        <v>20</v>
      </c>
      <c r="B1307" s="2">
        <f t="shared" si="163"/>
        <v>41156</v>
      </c>
      <c r="C1307" s="1">
        <v>9.0277777777777787E-3</v>
      </c>
      <c r="D1307" s="3">
        <f t="shared" si="157"/>
        <v>41156.009027777778</v>
      </c>
      <c r="E1307">
        <v>0.50800000000000001</v>
      </c>
      <c r="F1307" t="s">
        <v>9</v>
      </c>
      <c r="G1307">
        <f t="shared" si="164"/>
        <v>0.50800000000000001</v>
      </c>
      <c r="H1307" s="5">
        <f t="shared" si="165"/>
        <v>41156.009027777778</v>
      </c>
      <c r="I1307">
        <f t="shared" si="158"/>
        <v>-5</v>
      </c>
      <c r="J1307" t="str">
        <f t="shared" si="159"/>
        <v>nc</v>
      </c>
      <c r="K1307" t="s">
        <v>25</v>
      </c>
      <c r="L1307">
        <f>1</f>
        <v>1</v>
      </c>
      <c r="M1307" t="s">
        <v>26</v>
      </c>
      <c r="N1307" t="str">
        <f t="shared" si="160"/>
        <v>((select min("ResultID") from "ODM2Core"."Results"),0.508,'09/04/2012 00:13:00',-5,'nc','"provisional"',1,(select "UnitsID" from "ODM2Core"."Units" where "UnitsTypeCV" = 'time' and "UnitsName"='second')),</v>
      </c>
    </row>
    <row r="1308" spans="1:14">
      <c r="A1308" t="s">
        <v>20</v>
      </c>
      <c r="B1308" s="2">
        <f t="shared" si="163"/>
        <v>41156</v>
      </c>
      <c r="C1308" s="1">
        <v>9.7222222222222224E-3</v>
      </c>
      <c r="D1308" s="3">
        <f t="shared" si="157"/>
        <v>41156.009722222225</v>
      </c>
      <c r="E1308">
        <v>0.76200000000000001</v>
      </c>
      <c r="F1308" t="s">
        <v>9</v>
      </c>
      <c r="G1308">
        <f t="shared" si="164"/>
        <v>0.76200000000000001</v>
      </c>
      <c r="H1308" s="5">
        <f t="shared" si="165"/>
        <v>41156.009722222225</v>
      </c>
      <c r="I1308">
        <f t="shared" si="158"/>
        <v>-5</v>
      </c>
      <c r="J1308" t="str">
        <f t="shared" si="159"/>
        <v>nc</v>
      </c>
      <c r="K1308" t="s">
        <v>25</v>
      </c>
      <c r="L1308">
        <f>1</f>
        <v>1</v>
      </c>
      <c r="M1308" t="s">
        <v>26</v>
      </c>
      <c r="N1308" t="str">
        <f t="shared" si="160"/>
        <v>((select min("ResultID") from "ODM2Core"."Results"),0.762,'09/04/2012 00:14:00',-5,'nc','"provisional"',1,(select "UnitsID" from "ODM2Core"."Units" where "UnitsTypeCV" = 'time' and "UnitsName"='second')),</v>
      </c>
    </row>
    <row r="1309" spans="1:14">
      <c r="A1309" t="s">
        <v>20</v>
      </c>
      <c r="B1309" s="2">
        <f t="shared" si="163"/>
        <v>41156</v>
      </c>
      <c r="C1309" s="1">
        <v>1.0416666666666666E-2</v>
      </c>
      <c r="D1309" s="3">
        <f t="shared" si="157"/>
        <v>41156.010416666664</v>
      </c>
      <c r="E1309">
        <v>0.76200000000000001</v>
      </c>
      <c r="F1309" t="s">
        <v>9</v>
      </c>
      <c r="G1309">
        <f t="shared" si="164"/>
        <v>0.76200000000000001</v>
      </c>
      <c r="H1309" s="5">
        <f t="shared" si="165"/>
        <v>41156.010416666664</v>
      </c>
      <c r="I1309">
        <f t="shared" si="158"/>
        <v>-5</v>
      </c>
      <c r="J1309" t="str">
        <f t="shared" si="159"/>
        <v>nc</v>
      </c>
      <c r="K1309" t="s">
        <v>25</v>
      </c>
      <c r="L1309">
        <f>1</f>
        <v>1</v>
      </c>
      <c r="M1309" t="s">
        <v>26</v>
      </c>
      <c r="N1309" t="str">
        <f t="shared" si="160"/>
        <v>((select min("ResultID") from "ODM2Core"."Results"),0.762,'09/04/2012 00:15:00',-5,'nc','"provisional"',1,(select "UnitsID" from "ODM2Core"."Units" where "UnitsTypeCV" = 'time' and "UnitsName"='second')),</v>
      </c>
    </row>
    <row r="1310" spans="1:14">
      <c r="A1310" t="s">
        <v>20</v>
      </c>
      <c r="B1310" s="2">
        <f t="shared" si="163"/>
        <v>41156</v>
      </c>
      <c r="C1310" s="1">
        <v>1.1111111111111112E-2</v>
      </c>
      <c r="D1310" s="3">
        <f t="shared" si="157"/>
        <v>41156.011111111111</v>
      </c>
      <c r="E1310">
        <v>0.76200000000000001</v>
      </c>
      <c r="F1310" t="s">
        <v>9</v>
      </c>
      <c r="G1310">
        <f t="shared" si="164"/>
        <v>0.76200000000000001</v>
      </c>
      <c r="H1310" s="5">
        <f t="shared" si="165"/>
        <v>41156.011111111111</v>
      </c>
      <c r="I1310">
        <f t="shared" si="158"/>
        <v>-5</v>
      </c>
      <c r="J1310" t="str">
        <f t="shared" si="159"/>
        <v>nc</v>
      </c>
      <c r="K1310" t="s">
        <v>25</v>
      </c>
      <c r="L1310">
        <f>1</f>
        <v>1</v>
      </c>
      <c r="M1310" t="s">
        <v>26</v>
      </c>
      <c r="N1310" t="str">
        <f t="shared" si="160"/>
        <v>((select min("ResultID") from "ODM2Core"."Results"),0.762,'09/04/2012 00:16:00',-5,'nc','"provisional"',1,(select "UnitsID" from "ODM2Core"."Units" where "UnitsTypeCV" = 'time' and "UnitsName"='second')),</v>
      </c>
    </row>
    <row r="1311" spans="1:14">
      <c r="A1311" t="s">
        <v>20</v>
      </c>
      <c r="B1311" s="2">
        <f t="shared" si="163"/>
        <v>41156</v>
      </c>
      <c r="C1311" s="1">
        <v>1.1805555555555555E-2</v>
      </c>
      <c r="D1311" s="3">
        <f t="shared" si="157"/>
        <v>41156.011805555558</v>
      </c>
      <c r="E1311">
        <v>0.76200000000000001</v>
      </c>
      <c r="F1311" t="s">
        <v>9</v>
      </c>
      <c r="G1311">
        <f t="shared" si="164"/>
        <v>0.76200000000000001</v>
      </c>
      <c r="H1311" s="5">
        <f t="shared" si="165"/>
        <v>41156.011805555558</v>
      </c>
      <c r="I1311">
        <f t="shared" si="158"/>
        <v>-5</v>
      </c>
      <c r="J1311" t="str">
        <f t="shared" si="159"/>
        <v>nc</v>
      </c>
      <c r="K1311" t="s">
        <v>25</v>
      </c>
      <c r="L1311">
        <f>1</f>
        <v>1</v>
      </c>
      <c r="M1311" t="s">
        <v>26</v>
      </c>
      <c r="N1311" t="str">
        <f t="shared" si="160"/>
        <v>((select min("ResultID") from "ODM2Core"."Results"),0.762,'09/04/2012 00:17:00',-5,'nc','"provisional"',1,(select "UnitsID" from "ODM2Core"."Units" where "UnitsTypeCV" = 'time' and "UnitsName"='second')),</v>
      </c>
    </row>
    <row r="1312" spans="1:14">
      <c r="A1312" t="s">
        <v>20</v>
      </c>
      <c r="B1312" s="2">
        <f t="shared" si="163"/>
        <v>41156</v>
      </c>
      <c r="C1312" s="1">
        <v>1.2499999999999999E-2</v>
      </c>
      <c r="D1312" s="3">
        <f t="shared" si="157"/>
        <v>41156.012499999997</v>
      </c>
      <c r="E1312">
        <v>0.76200000000000001</v>
      </c>
      <c r="F1312" t="s">
        <v>9</v>
      </c>
      <c r="G1312">
        <f t="shared" si="164"/>
        <v>0.76200000000000001</v>
      </c>
      <c r="H1312" s="5">
        <f t="shared" si="165"/>
        <v>41156.012499999997</v>
      </c>
      <c r="I1312">
        <f t="shared" si="158"/>
        <v>-5</v>
      </c>
      <c r="J1312" t="str">
        <f t="shared" si="159"/>
        <v>nc</v>
      </c>
      <c r="K1312" t="s">
        <v>25</v>
      </c>
      <c r="L1312">
        <f>1</f>
        <v>1</v>
      </c>
      <c r="M1312" t="s">
        <v>26</v>
      </c>
      <c r="N1312" t="str">
        <f t="shared" si="160"/>
        <v>((select min("ResultID") from "ODM2Core"."Results"),0.762,'09/04/2012 00:18:00',-5,'nc','"provisional"',1,(select "UnitsID" from "ODM2Core"."Units" where "UnitsTypeCV" = 'time' and "UnitsName"='second')),</v>
      </c>
    </row>
    <row r="1313" spans="1:14">
      <c r="A1313" t="s">
        <v>20</v>
      </c>
      <c r="B1313" s="2">
        <f t="shared" si="163"/>
        <v>41156</v>
      </c>
      <c r="C1313" s="1">
        <v>1.3194444444444444E-2</v>
      </c>
      <c r="D1313" s="3">
        <f t="shared" si="157"/>
        <v>41156.013194444444</v>
      </c>
      <c r="E1313">
        <v>0.76200000000000001</v>
      </c>
      <c r="F1313" t="s">
        <v>9</v>
      </c>
      <c r="G1313">
        <f t="shared" si="164"/>
        <v>0.76200000000000001</v>
      </c>
      <c r="H1313" s="5">
        <f t="shared" si="165"/>
        <v>41156.013194444444</v>
      </c>
      <c r="I1313">
        <f t="shared" si="158"/>
        <v>-5</v>
      </c>
      <c r="J1313" t="str">
        <f t="shared" si="159"/>
        <v>nc</v>
      </c>
      <c r="K1313" t="s">
        <v>25</v>
      </c>
      <c r="L1313">
        <f>1</f>
        <v>1</v>
      </c>
      <c r="M1313" t="s">
        <v>26</v>
      </c>
      <c r="N1313" t="str">
        <f t="shared" si="160"/>
        <v>((select min("ResultID") from "ODM2Core"."Results"),0.762,'09/04/2012 00:19:00',-5,'nc','"provisional"',1,(select "UnitsID" from "ODM2Core"."Units" where "UnitsTypeCV" = 'time' and "UnitsName"='second')),</v>
      </c>
    </row>
    <row r="1314" spans="1:14">
      <c r="A1314" t="s">
        <v>20</v>
      </c>
      <c r="B1314" s="2">
        <f t="shared" si="163"/>
        <v>41156</v>
      </c>
      <c r="C1314" s="1">
        <v>1.3888888888888888E-2</v>
      </c>
      <c r="D1314" s="3">
        <f t="shared" si="157"/>
        <v>41156.013888888891</v>
      </c>
      <c r="E1314">
        <v>0.76200000000000001</v>
      </c>
      <c r="F1314" t="s">
        <v>9</v>
      </c>
      <c r="G1314">
        <f t="shared" si="164"/>
        <v>0.76200000000000001</v>
      </c>
      <c r="H1314" s="5">
        <f t="shared" si="165"/>
        <v>41156.013888888891</v>
      </c>
      <c r="I1314">
        <f t="shared" si="158"/>
        <v>-5</v>
      </c>
      <c r="J1314" t="str">
        <f t="shared" si="159"/>
        <v>nc</v>
      </c>
      <c r="K1314" t="s">
        <v>25</v>
      </c>
      <c r="L1314">
        <f>1</f>
        <v>1</v>
      </c>
      <c r="M1314" t="s">
        <v>26</v>
      </c>
      <c r="N1314" t="str">
        <f t="shared" si="160"/>
        <v>((select min("ResultID") from "ODM2Core"."Results"),0.762,'09/04/2012 00:20:00',-5,'nc','"provisional"',1,(select "UnitsID" from "ODM2Core"."Units" where "UnitsTypeCV" = 'time' and "UnitsName"='second')),</v>
      </c>
    </row>
    <row r="1315" spans="1:14">
      <c r="A1315" t="s">
        <v>20</v>
      </c>
      <c r="B1315" s="2">
        <f t="shared" si="163"/>
        <v>41156</v>
      </c>
      <c r="C1315" s="1">
        <v>1.4583333333333332E-2</v>
      </c>
      <c r="D1315" s="3">
        <f t="shared" si="157"/>
        <v>41156.01458333333</v>
      </c>
      <c r="E1315">
        <v>0.76200000000000001</v>
      </c>
      <c r="F1315" t="s">
        <v>9</v>
      </c>
      <c r="G1315">
        <f t="shared" si="164"/>
        <v>0.76200000000000001</v>
      </c>
      <c r="H1315" s="5">
        <f t="shared" si="165"/>
        <v>41156.01458333333</v>
      </c>
      <c r="I1315">
        <f t="shared" si="158"/>
        <v>-5</v>
      </c>
      <c r="J1315" t="str">
        <f t="shared" si="159"/>
        <v>nc</v>
      </c>
      <c r="K1315" t="s">
        <v>25</v>
      </c>
      <c r="L1315">
        <f>1</f>
        <v>1</v>
      </c>
      <c r="M1315" t="s">
        <v>26</v>
      </c>
      <c r="N1315" t="str">
        <f t="shared" si="160"/>
        <v>((select min("ResultID") from "ODM2Core"."Results"),0.762,'09/04/2012 00:21:00',-5,'nc','"provisional"',1,(select "UnitsID" from "ODM2Core"."Units" where "UnitsTypeCV" = 'time' and "UnitsName"='second')),</v>
      </c>
    </row>
    <row r="1316" spans="1:14">
      <c r="A1316" t="s">
        <v>20</v>
      </c>
      <c r="B1316" s="2">
        <f t="shared" si="163"/>
        <v>41156</v>
      </c>
      <c r="C1316" s="1">
        <v>1.5277777777777777E-2</v>
      </c>
      <c r="D1316" s="3">
        <f t="shared" si="157"/>
        <v>41156.015277777777</v>
      </c>
      <c r="E1316">
        <v>0.76200000000000001</v>
      </c>
      <c r="F1316" t="s">
        <v>9</v>
      </c>
      <c r="G1316">
        <f t="shared" si="164"/>
        <v>0.76200000000000001</v>
      </c>
      <c r="H1316" s="5">
        <f t="shared" si="165"/>
        <v>41156.015277777777</v>
      </c>
      <c r="I1316">
        <f t="shared" si="158"/>
        <v>-5</v>
      </c>
      <c r="J1316" t="str">
        <f t="shared" si="159"/>
        <v>nc</v>
      </c>
      <c r="K1316" t="s">
        <v>25</v>
      </c>
      <c r="L1316">
        <f>1</f>
        <v>1</v>
      </c>
      <c r="M1316" t="s">
        <v>26</v>
      </c>
      <c r="N1316" t="str">
        <f t="shared" si="160"/>
        <v>((select min("ResultID") from "ODM2Core"."Results"),0.762,'09/04/2012 00:22:00',-5,'nc','"provisional"',1,(select "UnitsID" from "ODM2Core"."Units" where "UnitsTypeCV" = 'time' and "UnitsName"='second')),</v>
      </c>
    </row>
    <row r="1317" spans="1:14">
      <c r="A1317" t="s">
        <v>20</v>
      </c>
      <c r="B1317" s="2">
        <f t="shared" si="163"/>
        <v>41156</v>
      </c>
      <c r="C1317" s="1">
        <v>1.5972222222222224E-2</v>
      </c>
      <c r="D1317" s="3">
        <f t="shared" si="157"/>
        <v>41156.015972222223</v>
      </c>
      <c r="E1317">
        <v>0.76200000000000001</v>
      </c>
      <c r="F1317" t="s">
        <v>9</v>
      </c>
      <c r="G1317">
        <f t="shared" si="164"/>
        <v>0.76200000000000001</v>
      </c>
      <c r="H1317" s="5">
        <f t="shared" si="165"/>
        <v>41156.015972222223</v>
      </c>
      <c r="I1317">
        <f t="shared" si="158"/>
        <v>-5</v>
      </c>
      <c r="J1317" t="str">
        <f t="shared" si="159"/>
        <v>nc</v>
      </c>
      <c r="K1317" t="s">
        <v>25</v>
      </c>
      <c r="L1317">
        <f>1</f>
        <v>1</v>
      </c>
      <c r="M1317" t="s">
        <v>26</v>
      </c>
      <c r="N1317" t="str">
        <f t="shared" si="160"/>
        <v>((select min("ResultID") from "ODM2Core"."Results"),0.762,'09/04/2012 00:23:00',-5,'nc','"provisional"',1,(select "UnitsID" from "ODM2Core"."Units" where "UnitsTypeCV" = 'time' and "UnitsName"='second')),</v>
      </c>
    </row>
    <row r="1318" spans="1:14">
      <c r="A1318" t="s">
        <v>20</v>
      </c>
      <c r="B1318" s="2">
        <f t="shared" si="163"/>
        <v>41156</v>
      </c>
      <c r="C1318" s="1">
        <v>1.6666666666666666E-2</v>
      </c>
      <c r="D1318" s="3">
        <f t="shared" si="157"/>
        <v>41156.01666666667</v>
      </c>
      <c r="E1318">
        <v>0.76200000000000001</v>
      </c>
      <c r="F1318" t="s">
        <v>9</v>
      </c>
      <c r="G1318">
        <f t="shared" si="164"/>
        <v>0.76200000000000001</v>
      </c>
      <c r="H1318" s="5">
        <f t="shared" si="165"/>
        <v>41156.01666666667</v>
      </c>
      <c r="I1318">
        <f t="shared" si="158"/>
        <v>-5</v>
      </c>
      <c r="J1318" t="str">
        <f t="shared" si="159"/>
        <v>nc</v>
      </c>
      <c r="K1318" t="s">
        <v>25</v>
      </c>
      <c r="L1318">
        <f>1</f>
        <v>1</v>
      </c>
      <c r="M1318" t="s">
        <v>26</v>
      </c>
      <c r="N1318" t="str">
        <f t="shared" si="160"/>
        <v>((select min("ResultID") from "ODM2Core"."Results"),0.762,'09/04/2012 00:24:00',-5,'nc','"provisional"',1,(select "UnitsID" from "ODM2Core"."Units" where "UnitsTypeCV" = 'time' and "UnitsName"='second')),</v>
      </c>
    </row>
    <row r="1319" spans="1:14">
      <c r="A1319" t="s">
        <v>20</v>
      </c>
      <c r="B1319" s="2">
        <f t="shared" si="163"/>
        <v>41156</v>
      </c>
      <c r="C1319" s="1">
        <v>1.7361111111111112E-2</v>
      </c>
      <c r="D1319" s="3">
        <f t="shared" si="157"/>
        <v>41156.017361111109</v>
      </c>
      <c r="E1319">
        <v>0.76200000000000001</v>
      </c>
      <c r="F1319" t="s">
        <v>9</v>
      </c>
      <c r="G1319">
        <f t="shared" si="164"/>
        <v>0.76200000000000001</v>
      </c>
      <c r="H1319" s="5">
        <f t="shared" si="165"/>
        <v>41156.017361111109</v>
      </c>
      <c r="I1319">
        <f t="shared" si="158"/>
        <v>-5</v>
      </c>
      <c r="J1319" t="str">
        <f t="shared" si="159"/>
        <v>nc</v>
      </c>
      <c r="K1319" t="s">
        <v>25</v>
      </c>
      <c r="L1319">
        <f>1</f>
        <v>1</v>
      </c>
      <c r="M1319" t="s">
        <v>26</v>
      </c>
      <c r="N1319" t="str">
        <f t="shared" si="160"/>
        <v>((select min("ResultID") from "ODM2Core"."Results"),0.762,'09/04/2012 00:25:00',-5,'nc','"provisional"',1,(select "UnitsID" from "ODM2Core"."Units" where "UnitsTypeCV" = 'time' and "UnitsName"='second')),</v>
      </c>
    </row>
    <row r="1320" spans="1:14">
      <c r="A1320" t="s">
        <v>20</v>
      </c>
      <c r="B1320" s="2">
        <f t="shared" si="163"/>
        <v>41156</v>
      </c>
      <c r="C1320" s="1">
        <v>1.8055555555555557E-2</v>
      </c>
      <c r="D1320" s="3">
        <f t="shared" si="157"/>
        <v>41156.018055555556</v>
      </c>
      <c r="E1320">
        <v>0.76200000000000001</v>
      </c>
      <c r="F1320" t="s">
        <v>9</v>
      </c>
      <c r="G1320">
        <f t="shared" si="164"/>
        <v>0.76200000000000001</v>
      </c>
      <c r="H1320" s="5">
        <f t="shared" si="165"/>
        <v>41156.018055555556</v>
      </c>
      <c r="I1320">
        <f t="shared" si="158"/>
        <v>-5</v>
      </c>
      <c r="J1320" t="str">
        <f t="shared" si="159"/>
        <v>nc</v>
      </c>
      <c r="K1320" t="s">
        <v>25</v>
      </c>
      <c r="L1320">
        <f>1</f>
        <v>1</v>
      </c>
      <c r="M1320" t="s">
        <v>26</v>
      </c>
      <c r="N1320" t="str">
        <f t="shared" si="160"/>
        <v>((select min("ResultID") from "ODM2Core"."Results"),0.762,'09/04/2012 00:26:00',-5,'nc','"provisional"',1,(select "UnitsID" from "ODM2Core"."Units" where "UnitsTypeCV" = 'time' and "UnitsName"='second')),</v>
      </c>
    </row>
    <row r="1321" spans="1:14">
      <c r="A1321" t="s">
        <v>20</v>
      </c>
      <c r="B1321" s="2">
        <f t="shared" si="163"/>
        <v>41156</v>
      </c>
      <c r="C1321" s="1">
        <v>1.8749999999999999E-2</v>
      </c>
      <c r="D1321" s="3">
        <f t="shared" si="157"/>
        <v>41156.018750000003</v>
      </c>
      <c r="E1321">
        <v>0.76200000000000001</v>
      </c>
      <c r="F1321" t="s">
        <v>9</v>
      </c>
      <c r="G1321">
        <f t="shared" si="164"/>
        <v>0.76200000000000001</v>
      </c>
      <c r="H1321" s="5">
        <f t="shared" si="165"/>
        <v>41156.018750000003</v>
      </c>
      <c r="I1321">
        <f t="shared" si="158"/>
        <v>-5</v>
      </c>
      <c r="J1321" t="str">
        <f t="shared" si="159"/>
        <v>nc</v>
      </c>
      <c r="K1321" t="s">
        <v>25</v>
      </c>
      <c r="L1321">
        <f>1</f>
        <v>1</v>
      </c>
      <c r="M1321" t="s">
        <v>26</v>
      </c>
      <c r="N1321" t="str">
        <f t="shared" si="160"/>
        <v>((select min("ResultID") from "ODM2Core"."Results"),0.762,'09/04/2012 00:27:00',-5,'nc','"provisional"',1,(select "UnitsID" from "ODM2Core"."Units" where "UnitsTypeCV" = 'time' and "UnitsName"='second')),</v>
      </c>
    </row>
    <row r="1322" spans="1:14">
      <c r="A1322" t="s">
        <v>20</v>
      </c>
      <c r="B1322" s="2">
        <f t="shared" si="163"/>
        <v>41156</v>
      </c>
      <c r="C1322" s="1">
        <v>1.9444444444444445E-2</v>
      </c>
      <c r="D1322" s="3">
        <f t="shared" si="157"/>
        <v>41156.019444444442</v>
      </c>
      <c r="E1322">
        <v>0.76200000000000001</v>
      </c>
      <c r="F1322" t="s">
        <v>9</v>
      </c>
      <c r="G1322">
        <f t="shared" si="164"/>
        <v>0.76200000000000001</v>
      </c>
      <c r="H1322" s="5">
        <f t="shared" si="165"/>
        <v>41156.019444444442</v>
      </c>
      <c r="I1322">
        <f t="shared" si="158"/>
        <v>-5</v>
      </c>
      <c r="J1322" t="str">
        <f t="shared" si="159"/>
        <v>nc</v>
      </c>
      <c r="K1322" t="s">
        <v>25</v>
      </c>
      <c r="L1322">
        <f>1</f>
        <v>1</v>
      </c>
      <c r="M1322" t="s">
        <v>26</v>
      </c>
      <c r="N1322" t="str">
        <f t="shared" si="160"/>
        <v>((select min("ResultID") from "ODM2Core"."Results"),0.762,'09/04/2012 00:28:00',-5,'nc','"provisional"',1,(select "UnitsID" from "ODM2Core"."Units" where "UnitsTypeCV" = 'time' and "UnitsName"='second')),</v>
      </c>
    </row>
    <row r="1323" spans="1:14">
      <c r="A1323" t="s">
        <v>20</v>
      </c>
      <c r="B1323" s="2">
        <f t="shared" si="163"/>
        <v>41156</v>
      </c>
      <c r="C1323" s="1">
        <v>2.013888888888889E-2</v>
      </c>
      <c r="D1323" s="3">
        <f t="shared" si="157"/>
        <v>41156.020138888889</v>
      </c>
      <c r="E1323">
        <v>0.76200000000000001</v>
      </c>
      <c r="F1323" t="s">
        <v>9</v>
      </c>
      <c r="G1323">
        <f t="shared" si="164"/>
        <v>0.76200000000000001</v>
      </c>
      <c r="H1323" s="5">
        <f t="shared" si="165"/>
        <v>41156.020138888889</v>
      </c>
      <c r="I1323">
        <f t="shared" si="158"/>
        <v>-5</v>
      </c>
      <c r="J1323" t="str">
        <f t="shared" si="159"/>
        <v>nc</v>
      </c>
      <c r="K1323" t="s">
        <v>25</v>
      </c>
      <c r="L1323">
        <f>1</f>
        <v>1</v>
      </c>
      <c r="M1323" t="s">
        <v>26</v>
      </c>
      <c r="N1323" t="str">
        <f t="shared" si="160"/>
        <v>((select min("ResultID") from "ODM2Core"."Results"),0.762,'09/04/2012 00:29:00',-5,'nc','"provisional"',1,(select "UnitsID" from "ODM2Core"."Units" where "UnitsTypeCV" = 'time' and "UnitsName"='second')),</v>
      </c>
    </row>
    <row r="1324" spans="1:14">
      <c r="A1324" t="s">
        <v>20</v>
      </c>
      <c r="B1324" s="2">
        <f t="shared" si="163"/>
        <v>41156</v>
      </c>
      <c r="C1324" s="1">
        <v>2.0833333333333332E-2</v>
      </c>
      <c r="D1324" s="3">
        <f t="shared" si="157"/>
        <v>41156.020833333336</v>
      </c>
      <c r="E1324">
        <v>0.76200000000000001</v>
      </c>
      <c r="F1324" t="s">
        <v>9</v>
      </c>
      <c r="G1324">
        <f t="shared" si="164"/>
        <v>0.76200000000000001</v>
      </c>
      <c r="H1324" s="5">
        <f t="shared" si="165"/>
        <v>41156.020833333336</v>
      </c>
      <c r="I1324">
        <f t="shared" si="158"/>
        <v>-5</v>
      </c>
      <c r="J1324" t="str">
        <f t="shared" si="159"/>
        <v>nc</v>
      </c>
      <c r="K1324" t="s">
        <v>25</v>
      </c>
      <c r="L1324">
        <f>1</f>
        <v>1</v>
      </c>
      <c r="M1324" t="s">
        <v>26</v>
      </c>
      <c r="N1324" t="str">
        <f t="shared" si="160"/>
        <v>((select min("ResultID") from "ODM2Core"."Results"),0.762,'09/04/2012 00:30:00',-5,'nc','"provisional"',1,(select "UnitsID" from "ODM2Core"."Units" where "UnitsTypeCV" = 'time' and "UnitsName"='second')),</v>
      </c>
    </row>
    <row r="1325" spans="1:14">
      <c r="A1325" t="s">
        <v>20</v>
      </c>
      <c r="B1325" s="2">
        <f t="shared" si="163"/>
        <v>41156</v>
      </c>
      <c r="C1325" s="1">
        <v>2.1527777777777781E-2</v>
      </c>
      <c r="D1325" s="3">
        <f t="shared" si="157"/>
        <v>41156.021527777775</v>
      </c>
      <c r="E1325">
        <v>0.76200000000000001</v>
      </c>
      <c r="F1325" t="s">
        <v>9</v>
      </c>
      <c r="G1325">
        <f t="shared" si="164"/>
        <v>0.76200000000000001</v>
      </c>
      <c r="H1325" s="5">
        <f t="shared" si="165"/>
        <v>41156.021527777775</v>
      </c>
      <c r="I1325">
        <f t="shared" si="158"/>
        <v>-5</v>
      </c>
      <c r="J1325" t="str">
        <f t="shared" si="159"/>
        <v>nc</v>
      </c>
      <c r="K1325" t="s">
        <v>25</v>
      </c>
      <c r="L1325">
        <f>1</f>
        <v>1</v>
      </c>
      <c r="M1325" t="s">
        <v>26</v>
      </c>
      <c r="N1325" t="str">
        <f t="shared" si="160"/>
        <v>((select min("ResultID") from "ODM2Core"."Results"),0.762,'09/04/2012 00:31:00',-5,'nc','"provisional"',1,(select "UnitsID" from "ODM2Core"."Units" where "UnitsTypeCV" = 'time' and "UnitsName"='second')),</v>
      </c>
    </row>
    <row r="1326" spans="1:14">
      <c r="A1326" t="s">
        <v>20</v>
      </c>
      <c r="B1326" s="2">
        <f t="shared" si="163"/>
        <v>41156</v>
      </c>
      <c r="C1326" s="1">
        <v>2.2222222222222223E-2</v>
      </c>
      <c r="D1326" s="3">
        <f t="shared" si="157"/>
        <v>41156.022222222222</v>
      </c>
      <c r="E1326">
        <v>0.76200000000000001</v>
      </c>
      <c r="F1326" t="s">
        <v>9</v>
      </c>
      <c r="G1326">
        <f t="shared" si="164"/>
        <v>0.76200000000000001</v>
      </c>
      <c r="H1326" s="5">
        <f t="shared" si="165"/>
        <v>41156.022222222222</v>
      </c>
      <c r="I1326">
        <f t="shared" si="158"/>
        <v>-5</v>
      </c>
      <c r="J1326" t="str">
        <f t="shared" si="159"/>
        <v>nc</v>
      </c>
      <c r="K1326" t="s">
        <v>25</v>
      </c>
      <c r="L1326">
        <f>1</f>
        <v>1</v>
      </c>
      <c r="M1326" t="s">
        <v>26</v>
      </c>
      <c r="N1326" t="str">
        <f t="shared" si="160"/>
        <v>((select min("ResultID") from "ODM2Core"."Results"),0.762,'09/04/2012 00:32:00',-5,'nc','"provisional"',1,(select "UnitsID" from "ODM2Core"."Units" where "UnitsTypeCV" = 'time' and "UnitsName"='second')),</v>
      </c>
    </row>
    <row r="1327" spans="1:14">
      <c r="A1327" t="s">
        <v>20</v>
      </c>
      <c r="B1327" s="2">
        <f t="shared" si="163"/>
        <v>41156</v>
      </c>
      <c r="C1327" s="1">
        <v>2.2916666666666669E-2</v>
      </c>
      <c r="D1327" s="3">
        <f t="shared" si="157"/>
        <v>41156.022916666669</v>
      </c>
      <c r="E1327">
        <v>0.76200000000000001</v>
      </c>
      <c r="F1327" t="s">
        <v>9</v>
      </c>
      <c r="G1327">
        <f t="shared" si="164"/>
        <v>0.76200000000000001</v>
      </c>
      <c r="H1327" s="5">
        <f t="shared" si="165"/>
        <v>41156.022916666669</v>
      </c>
      <c r="I1327">
        <f t="shared" si="158"/>
        <v>-5</v>
      </c>
      <c r="J1327" t="str">
        <f t="shared" si="159"/>
        <v>nc</v>
      </c>
      <c r="K1327" t="s">
        <v>25</v>
      </c>
      <c r="L1327">
        <f>1</f>
        <v>1</v>
      </c>
      <c r="M1327" t="s">
        <v>26</v>
      </c>
      <c r="N1327" t="str">
        <f t="shared" si="160"/>
        <v>((select min("ResultID") from "ODM2Core"."Results"),0.762,'09/04/2012 00:33:00',-5,'nc','"provisional"',1,(select "UnitsID" from "ODM2Core"."Units" where "UnitsTypeCV" = 'time' and "UnitsName"='second')),</v>
      </c>
    </row>
    <row r="1328" spans="1:14">
      <c r="A1328" t="s">
        <v>20</v>
      </c>
      <c r="B1328" s="2">
        <f t="shared" si="163"/>
        <v>41156</v>
      </c>
      <c r="C1328" s="1">
        <v>2.361111111111111E-2</v>
      </c>
      <c r="D1328" s="3">
        <f t="shared" si="157"/>
        <v>41156.023611111108</v>
      </c>
      <c r="E1328">
        <v>0.76200000000000001</v>
      </c>
      <c r="F1328" t="s">
        <v>9</v>
      </c>
      <c r="G1328">
        <f t="shared" si="164"/>
        <v>0.76200000000000001</v>
      </c>
      <c r="H1328" s="5">
        <f t="shared" si="165"/>
        <v>41156.023611111108</v>
      </c>
      <c r="I1328">
        <f t="shared" si="158"/>
        <v>-5</v>
      </c>
      <c r="J1328" t="str">
        <f t="shared" si="159"/>
        <v>nc</v>
      </c>
      <c r="K1328" t="s">
        <v>25</v>
      </c>
      <c r="L1328">
        <f>1</f>
        <v>1</v>
      </c>
      <c r="M1328" t="s">
        <v>26</v>
      </c>
      <c r="N1328" t="str">
        <f t="shared" si="160"/>
        <v>((select min("ResultID") from "ODM2Core"."Results"),0.762,'09/04/2012 00:34:00',-5,'nc','"provisional"',1,(select "UnitsID" from "ODM2Core"."Units" where "UnitsTypeCV" = 'time' and "UnitsName"='second')),</v>
      </c>
    </row>
    <row r="1329" spans="1:14">
      <c r="A1329" t="s">
        <v>20</v>
      </c>
      <c r="B1329" s="2">
        <f t="shared" si="163"/>
        <v>41156</v>
      </c>
      <c r="C1329" s="1">
        <v>2.4305555555555556E-2</v>
      </c>
      <c r="D1329" s="3">
        <f t="shared" si="157"/>
        <v>41156.024305555555</v>
      </c>
      <c r="E1329">
        <v>0.76200000000000001</v>
      </c>
      <c r="F1329" t="s">
        <v>9</v>
      </c>
      <c r="G1329">
        <f t="shared" si="164"/>
        <v>0.76200000000000001</v>
      </c>
      <c r="H1329" s="5">
        <f t="shared" si="165"/>
        <v>41156.024305555555</v>
      </c>
      <c r="I1329">
        <f t="shared" si="158"/>
        <v>-5</v>
      </c>
      <c r="J1329" t="str">
        <f t="shared" si="159"/>
        <v>nc</v>
      </c>
      <c r="K1329" t="s">
        <v>25</v>
      </c>
      <c r="L1329">
        <f>1</f>
        <v>1</v>
      </c>
      <c r="M1329" t="s">
        <v>26</v>
      </c>
      <c r="N1329" t="str">
        <f t="shared" si="160"/>
        <v>((select min("ResultID") from "ODM2Core"."Results"),0.762,'09/04/2012 00:35:00',-5,'nc','"provisional"',1,(select "UnitsID" from "ODM2Core"."Units" where "UnitsTypeCV" = 'time' and "UnitsName"='second')),</v>
      </c>
    </row>
    <row r="1330" spans="1:14">
      <c r="A1330" t="s">
        <v>20</v>
      </c>
      <c r="B1330" s="2">
        <f t="shared" si="163"/>
        <v>41156</v>
      </c>
      <c r="C1330" s="1">
        <v>2.4999999999999998E-2</v>
      </c>
      <c r="D1330" s="3">
        <f t="shared" si="157"/>
        <v>41156.025000000001</v>
      </c>
      <c r="E1330">
        <v>0.76200000000000001</v>
      </c>
      <c r="F1330" t="s">
        <v>9</v>
      </c>
      <c r="G1330">
        <f t="shared" si="164"/>
        <v>0.76200000000000001</v>
      </c>
      <c r="H1330" s="5">
        <f t="shared" si="165"/>
        <v>41156.025000000001</v>
      </c>
      <c r="I1330">
        <f t="shared" si="158"/>
        <v>-5</v>
      </c>
      <c r="J1330" t="str">
        <f t="shared" si="159"/>
        <v>nc</v>
      </c>
      <c r="K1330" t="s">
        <v>25</v>
      </c>
      <c r="L1330">
        <f>1</f>
        <v>1</v>
      </c>
      <c r="M1330" t="s">
        <v>26</v>
      </c>
      <c r="N1330" t="str">
        <f t="shared" si="160"/>
        <v>((select min("ResultID") from "ODM2Core"."Results"),0.762,'09/04/2012 00:36:00',-5,'nc','"provisional"',1,(select "UnitsID" from "ODM2Core"."Units" where "UnitsTypeCV" = 'time' and "UnitsName"='second')),</v>
      </c>
    </row>
    <row r="1331" spans="1:14">
      <c r="A1331" t="s">
        <v>20</v>
      </c>
      <c r="B1331" s="2">
        <f t="shared" si="163"/>
        <v>41156</v>
      </c>
      <c r="C1331" s="1">
        <v>2.5694444444444447E-2</v>
      </c>
      <c r="D1331" s="3">
        <f t="shared" si="157"/>
        <v>41156.025694444441</v>
      </c>
      <c r="E1331">
        <v>0.76200000000000001</v>
      </c>
      <c r="F1331" t="s">
        <v>9</v>
      </c>
      <c r="G1331">
        <f t="shared" si="164"/>
        <v>0.76200000000000001</v>
      </c>
      <c r="H1331" s="5">
        <f t="shared" si="165"/>
        <v>41156.025694444441</v>
      </c>
      <c r="I1331">
        <f t="shared" si="158"/>
        <v>-5</v>
      </c>
      <c r="J1331" t="str">
        <f t="shared" si="159"/>
        <v>nc</v>
      </c>
      <c r="K1331" t="s">
        <v>25</v>
      </c>
      <c r="L1331">
        <f>1</f>
        <v>1</v>
      </c>
      <c r="M1331" t="s">
        <v>26</v>
      </c>
      <c r="N1331" t="str">
        <f t="shared" si="160"/>
        <v>((select min("ResultID") from "ODM2Core"."Results"),0.762,'09/04/2012 00:37:00',-5,'nc','"provisional"',1,(select "UnitsID" from "ODM2Core"."Units" where "UnitsTypeCV" = 'time' and "UnitsName"='second')),</v>
      </c>
    </row>
    <row r="1332" spans="1:14">
      <c r="A1332" t="s">
        <v>20</v>
      </c>
      <c r="B1332" s="2">
        <f t="shared" si="163"/>
        <v>41156</v>
      </c>
      <c r="C1332" s="1">
        <v>2.6388888888888889E-2</v>
      </c>
      <c r="D1332" s="3">
        <f t="shared" si="157"/>
        <v>41156.026388888888</v>
      </c>
      <c r="E1332">
        <v>0.76200000000000001</v>
      </c>
      <c r="F1332" t="s">
        <v>9</v>
      </c>
      <c r="G1332">
        <f t="shared" si="164"/>
        <v>0.76200000000000001</v>
      </c>
      <c r="H1332" s="5">
        <f t="shared" si="165"/>
        <v>41156.026388888888</v>
      </c>
      <c r="I1332">
        <f t="shared" si="158"/>
        <v>-5</v>
      </c>
      <c r="J1332" t="str">
        <f t="shared" si="159"/>
        <v>nc</v>
      </c>
      <c r="K1332" t="s">
        <v>25</v>
      </c>
      <c r="L1332">
        <f>1</f>
        <v>1</v>
      </c>
      <c r="M1332" t="s">
        <v>26</v>
      </c>
      <c r="N1332" t="str">
        <f t="shared" si="160"/>
        <v>((select min("ResultID") from "ODM2Core"."Results"),0.762,'09/04/2012 00:38:00',-5,'nc','"provisional"',1,(select "UnitsID" from "ODM2Core"."Units" where "UnitsTypeCV" = 'time' and "UnitsName"='second')),</v>
      </c>
    </row>
    <row r="1333" spans="1:14">
      <c r="A1333" t="s">
        <v>20</v>
      </c>
      <c r="B1333" s="2">
        <f t="shared" si="163"/>
        <v>41156</v>
      </c>
      <c r="C1333" s="1">
        <v>2.7083333333333334E-2</v>
      </c>
      <c r="D1333" s="3">
        <f t="shared" si="157"/>
        <v>41156.027083333334</v>
      </c>
      <c r="E1333">
        <v>0.76200000000000001</v>
      </c>
      <c r="F1333" t="s">
        <v>9</v>
      </c>
      <c r="G1333">
        <f t="shared" si="164"/>
        <v>0.76200000000000001</v>
      </c>
      <c r="H1333" s="5">
        <f t="shared" si="165"/>
        <v>41156.027083333334</v>
      </c>
      <c r="I1333">
        <f t="shared" si="158"/>
        <v>-5</v>
      </c>
      <c r="J1333" t="str">
        <f t="shared" si="159"/>
        <v>nc</v>
      </c>
      <c r="K1333" t="s">
        <v>25</v>
      </c>
      <c r="L1333">
        <f>1</f>
        <v>1</v>
      </c>
      <c r="M1333" t="s">
        <v>26</v>
      </c>
      <c r="N1333" t="str">
        <f t="shared" si="160"/>
        <v>((select min("ResultID") from "ODM2Core"."Results"),0.762,'09/04/2012 00:39:00',-5,'nc','"provisional"',1,(select "UnitsID" from "ODM2Core"."Units" where "UnitsTypeCV" = 'time' and "UnitsName"='second')),</v>
      </c>
    </row>
    <row r="1334" spans="1:14">
      <c r="A1334" t="s">
        <v>20</v>
      </c>
      <c r="B1334" s="2">
        <f t="shared" si="163"/>
        <v>41156</v>
      </c>
      <c r="C1334" s="1">
        <v>2.7777777777777776E-2</v>
      </c>
      <c r="D1334" s="3">
        <f t="shared" si="157"/>
        <v>41156.027777777781</v>
      </c>
      <c r="E1334">
        <v>0.76200000000000001</v>
      </c>
      <c r="F1334" t="s">
        <v>9</v>
      </c>
      <c r="G1334">
        <f t="shared" si="164"/>
        <v>0.76200000000000001</v>
      </c>
      <c r="H1334" s="5">
        <f t="shared" si="165"/>
        <v>41156.027777777781</v>
      </c>
      <c r="I1334">
        <f t="shared" si="158"/>
        <v>-5</v>
      </c>
      <c r="J1334" t="str">
        <f t="shared" si="159"/>
        <v>nc</v>
      </c>
      <c r="K1334" t="s">
        <v>25</v>
      </c>
      <c r="L1334">
        <f>1</f>
        <v>1</v>
      </c>
      <c r="M1334" t="s">
        <v>26</v>
      </c>
      <c r="N1334" t="str">
        <f t="shared" si="160"/>
        <v>((select min("ResultID") from "ODM2Core"."Results"),0.762,'09/04/2012 00:40:00',-5,'nc','"provisional"',1,(select "UnitsID" from "ODM2Core"."Units" where "UnitsTypeCV" = 'time' and "UnitsName"='second')),</v>
      </c>
    </row>
    <row r="1335" spans="1:14">
      <c r="A1335" t="s">
        <v>20</v>
      </c>
      <c r="B1335" s="2">
        <f t="shared" si="163"/>
        <v>41156</v>
      </c>
      <c r="C1335" s="1">
        <v>2.8472222222222222E-2</v>
      </c>
      <c r="D1335" s="3">
        <f t="shared" si="157"/>
        <v>41156.02847222222</v>
      </c>
      <c r="E1335">
        <v>0.76200000000000001</v>
      </c>
      <c r="F1335" t="s">
        <v>9</v>
      </c>
      <c r="G1335">
        <f t="shared" si="164"/>
        <v>0.76200000000000001</v>
      </c>
      <c r="H1335" s="5">
        <f t="shared" si="165"/>
        <v>41156.02847222222</v>
      </c>
      <c r="I1335">
        <f t="shared" si="158"/>
        <v>-5</v>
      </c>
      <c r="J1335" t="str">
        <f t="shared" si="159"/>
        <v>nc</v>
      </c>
      <c r="K1335" t="s">
        <v>25</v>
      </c>
      <c r="L1335">
        <f>1</f>
        <v>1</v>
      </c>
      <c r="M1335" t="s">
        <v>26</v>
      </c>
      <c r="N1335" t="str">
        <f t="shared" si="160"/>
        <v>((select min("ResultID") from "ODM2Core"."Results"),0.762,'09/04/2012 00:41:00',-5,'nc','"provisional"',1,(select "UnitsID" from "ODM2Core"."Units" where "UnitsTypeCV" = 'time' and "UnitsName"='second')),</v>
      </c>
    </row>
    <row r="1336" spans="1:14">
      <c r="A1336" t="s">
        <v>20</v>
      </c>
      <c r="B1336" s="2">
        <f t="shared" si="163"/>
        <v>41156</v>
      </c>
      <c r="C1336" s="1">
        <v>2.9166666666666664E-2</v>
      </c>
      <c r="D1336" s="3">
        <f t="shared" si="157"/>
        <v>41156.029166666667</v>
      </c>
      <c r="E1336">
        <v>0.76200000000000001</v>
      </c>
      <c r="F1336" t="s">
        <v>9</v>
      </c>
      <c r="G1336">
        <f t="shared" si="164"/>
        <v>0.76200000000000001</v>
      </c>
      <c r="H1336" s="5">
        <f t="shared" si="165"/>
        <v>41156.029166666667</v>
      </c>
      <c r="I1336">
        <f t="shared" si="158"/>
        <v>-5</v>
      </c>
      <c r="J1336" t="str">
        <f t="shared" si="159"/>
        <v>nc</v>
      </c>
      <c r="K1336" t="s">
        <v>25</v>
      </c>
      <c r="L1336">
        <f>1</f>
        <v>1</v>
      </c>
      <c r="M1336" t="s">
        <v>26</v>
      </c>
      <c r="N1336" t="str">
        <f t="shared" si="160"/>
        <v>((select min("ResultID") from "ODM2Core"."Results"),0.762,'09/04/2012 00:42:00',-5,'nc','"provisional"',1,(select "UnitsID" from "ODM2Core"."Units" where "UnitsTypeCV" = 'time' and "UnitsName"='second')),</v>
      </c>
    </row>
    <row r="1337" spans="1:14">
      <c r="A1337" t="s">
        <v>20</v>
      </c>
      <c r="B1337" s="2">
        <f t="shared" si="163"/>
        <v>41156</v>
      </c>
      <c r="C1337" s="1">
        <v>2.9861111111111113E-2</v>
      </c>
      <c r="D1337" s="3">
        <f t="shared" si="157"/>
        <v>41156.029861111114</v>
      </c>
      <c r="E1337">
        <v>0.76200000000000001</v>
      </c>
      <c r="F1337" t="s">
        <v>9</v>
      </c>
      <c r="G1337">
        <f t="shared" si="164"/>
        <v>0.76200000000000001</v>
      </c>
      <c r="H1337" s="5">
        <f t="shared" si="165"/>
        <v>41156.029861111114</v>
      </c>
      <c r="I1337">
        <f t="shared" si="158"/>
        <v>-5</v>
      </c>
      <c r="J1337" t="str">
        <f t="shared" si="159"/>
        <v>nc</v>
      </c>
      <c r="K1337" t="s">
        <v>25</v>
      </c>
      <c r="L1337">
        <f>1</f>
        <v>1</v>
      </c>
      <c r="M1337" t="s">
        <v>26</v>
      </c>
      <c r="N1337" t="str">
        <f t="shared" si="160"/>
        <v>((select min("ResultID") from "ODM2Core"."Results"),0.762,'09/04/2012 00:43:00',-5,'nc','"provisional"',1,(select "UnitsID" from "ODM2Core"."Units" where "UnitsTypeCV" = 'time' and "UnitsName"='second')),</v>
      </c>
    </row>
    <row r="1338" spans="1:14">
      <c r="A1338" t="s">
        <v>20</v>
      </c>
      <c r="B1338" s="2">
        <f t="shared" si="163"/>
        <v>41156</v>
      </c>
      <c r="C1338" s="1">
        <v>3.0555555555555555E-2</v>
      </c>
      <c r="D1338" s="3">
        <f t="shared" si="157"/>
        <v>41156.030555555553</v>
      </c>
      <c r="E1338">
        <v>0.76200000000000001</v>
      </c>
      <c r="F1338" t="s">
        <v>9</v>
      </c>
      <c r="G1338">
        <f t="shared" si="164"/>
        <v>0.76200000000000001</v>
      </c>
      <c r="H1338" s="5">
        <f t="shared" si="165"/>
        <v>41156.030555555553</v>
      </c>
      <c r="I1338">
        <f t="shared" si="158"/>
        <v>-5</v>
      </c>
      <c r="J1338" t="str">
        <f t="shared" si="159"/>
        <v>nc</v>
      </c>
      <c r="K1338" t="s">
        <v>25</v>
      </c>
      <c r="L1338">
        <f>1</f>
        <v>1</v>
      </c>
      <c r="M1338" t="s">
        <v>26</v>
      </c>
      <c r="N1338" t="str">
        <f t="shared" si="160"/>
        <v>((select min("ResultID") from "ODM2Core"."Results"),0.762,'09/04/2012 00:44:00',-5,'nc','"provisional"',1,(select "UnitsID" from "ODM2Core"."Units" where "UnitsTypeCV" = 'time' and "UnitsName"='second')),</v>
      </c>
    </row>
    <row r="1339" spans="1:14">
      <c r="A1339" t="s">
        <v>20</v>
      </c>
      <c r="B1339" s="2">
        <f t="shared" si="163"/>
        <v>41156</v>
      </c>
      <c r="C1339" s="1">
        <v>3.125E-2</v>
      </c>
      <c r="D1339" s="3">
        <f t="shared" si="157"/>
        <v>41156.03125</v>
      </c>
      <c r="E1339">
        <v>0.76200000000000001</v>
      </c>
      <c r="F1339" t="s">
        <v>9</v>
      </c>
      <c r="G1339">
        <f t="shared" si="164"/>
        <v>0.76200000000000001</v>
      </c>
      <c r="H1339" s="5">
        <f t="shared" si="165"/>
        <v>41156.03125</v>
      </c>
      <c r="I1339">
        <f t="shared" si="158"/>
        <v>-5</v>
      </c>
      <c r="J1339" t="str">
        <f t="shared" si="159"/>
        <v>nc</v>
      </c>
      <c r="K1339" t="s">
        <v>25</v>
      </c>
      <c r="L1339">
        <f>1</f>
        <v>1</v>
      </c>
      <c r="M1339" t="s">
        <v>26</v>
      </c>
      <c r="N1339" t="str">
        <f t="shared" si="160"/>
        <v>((select min("ResultID") from "ODM2Core"."Results"),0.762,'09/04/2012 00:45:00',-5,'nc','"provisional"',1,(select "UnitsID" from "ODM2Core"."Units" where "UnitsTypeCV" = 'time' and "UnitsName"='second')),</v>
      </c>
    </row>
    <row r="1340" spans="1:14">
      <c r="A1340" t="s">
        <v>20</v>
      </c>
      <c r="B1340" s="2">
        <f t="shared" si="163"/>
        <v>41156</v>
      </c>
      <c r="C1340" s="1">
        <v>3.1944444444444449E-2</v>
      </c>
      <c r="D1340" s="3">
        <f t="shared" si="157"/>
        <v>41156.031944444447</v>
      </c>
      <c r="E1340">
        <v>0.76200000000000001</v>
      </c>
      <c r="F1340" t="s">
        <v>9</v>
      </c>
      <c r="G1340">
        <f t="shared" si="164"/>
        <v>0.76200000000000001</v>
      </c>
      <c r="H1340" s="5">
        <f t="shared" si="165"/>
        <v>41156.031944444447</v>
      </c>
      <c r="I1340">
        <f t="shared" si="158"/>
        <v>-5</v>
      </c>
      <c r="J1340" t="str">
        <f t="shared" si="159"/>
        <v>nc</v>
      </c>
      <c r="K1340" t="s">
        <v>25</v>
      </c>
      <c r="L1340">
        <f>1</f>
        <v>1</v>
      </c>
      <c r="M1340" t="s">
        <v>26</v>
      </c>
      <c r="N1340" t="str">
        <f t="shared" si="160"/>
        <v>((select min("ResultID") from "ODM2Core"."Results"),0.762,'09/04/2012 00:46:00',-5,'nc','"provisional"',1,(select "UnitsID" from "ODM2Core"."Units" where "UnitsTypeCV" = 'time' and "UnitsName"='second')),</v>
      </c>
    </row>
    <row r="1341" spans="1:14">
      <c r="A1341" t="s">
        <v>20</v>
      </c>
      <c r="B1341" s="2">
        <f t="shared" si="163"/>
        <v>41156</v>
      </c>
      <c r="C1341" s="1">
        <v>3.2638888888888891E-2</v>
      </c>
      <c r="D1341" s="3">
        <f t="shared" si="157"/>
        <v>41156.032638888886</v>
      </c>
      <c r="E1341">
        <v>0.76200000000000001</v>
      </c>
      <c r="F1341" t="s">
        <v>9</v>
      </c>
      <c r="G1341">
        <f t="shared" si="164"/>
        <v>0.76200000000000001</v>
      </c>
      <c r="H1341" s="5">
        <f t="shared" si="165"/>
        <v>41156.032638888886</v>
      </c>
      <c r="I1341">
        <f t="shared" si="158"/>
        <v>-5</v>
      </c>
      <c r="J1341" t="str">
        <f t="shared" si="159"/>
        <v>nc</v>
      </c>
      <c r="K1341" t="s">
        <v>25</v>
      </c>
      <c r="L1341">
        <f>1</f>
        <v>1</v>
      </c>
      <c r="M1341" t="s">
        <v>26</v>
      </c>
      <c r="N1341" t="str">
        <f t="shared" si="160"/>
        <v>((select min("ResultID") from "ODM2Core"."Results"),0.762,'09/04/2012 00:47:00',-5,'nc','"provisional"',1,(select "UnitsID" from "ODM2Core"."Units" where "UnitsTypeCV" = 'time' and "UnitsName"='second')),</v>
      </c>
    </row>
    <row r="1342" spans="1:14">
      <c r="A1342" t="s">
        <v>20</v>
      </c>
      <c r="B1342" s="2">
        <f t="shared" si="163"/>
        <v>41156</v>
      </c>
      <c r="C1342" s="1">
        <v>3.3333333333333333E-2</v>
      </c>
      <c r="D1342" s="3">
        <f t="shared" si="157"/>
        <v>41156.033333333333</v>
      </c>
      <c r="E1342">
        <v>0.76200000000000001</v>
      </c>
      <c r="F1342" t="s">
        <v>9</v>
      </c>
      <c r="G1342">
        <f t="shared" si="164"/>
        <v>0.76200000000000001</v>
      </c>
      <c r="H1342" s="5">
        <f t="shared" si="165"/>
        <v>41156.033333333333</v>
      </c>
      <c r="I1342">
        <f t="shared" si="158"/>
        <v>-5</v>
      </c>
      <c r="J1342" t="str">
        <f t="shared" si="159"/>
        <v>nc</v>
      </c>
      <c r="K1342" t="s">
        <v>25</v>
      </c>
      <c r="L1342">
        <f>1</f>
        <v>1</v>
      </c>
      <c r="M1342" t="s">
        <v>26</v>
      </c>
      <c r="N1342" t="str">
        <f t="shared" si="160"/>
        <v>((select min("ResultID") from "ODM2Core"."Results"),0.762,'09/04/2012 00:48:00',-5,'nc','"provisional"',1,(select "UnitsID" from "ODM2Core"."Units" where "UnitsTypeCV" = 'time' and "UnitsName"='second')),</v>
      </c>
    </row>
    <row r="1343" spans="1:14">
      <c r="A1343" t="s">
        <v>20</v>
      </c>
      <c r="B1343" s="2">
        <f t="shared" si="163"/>
        <v>41156</v>
      </c>
      <c r="C1343" s="1">
        <v>3.4027777777777775E-2</v>
      </c>
      <c r="D1343" s="3">
        <f t="shared" si="157"/>
        <v>41156.03402777778</v>
      </c>
      <c r="E1343">
        <v>0.76200000000000001</v>
      </c>
      <c r="F1343" t="s">
        <v>9</v>
      </c>
      <c r="G1343">
        <f t="shared" si="164"/>
        <v>0.76200000000000001</v>
      </c>
      <c r="H1343" s="5">
        <f t="shared" si="165"/>
        <v>41156.03402777778</v>
      </c>
      <c r="I1343">
        <f t="shared" si="158"/>
        <v>-5</v>
      </c>
      <c r="J1343" t="str">
        <f t="shared" si="159"/>
        <v>nc</v>
      </c>
      <c r="K1343" t="s">
        <v>25</v>
      </c>
      <c r="L1343">
        <f>1</f>
        <v>1</v>
      </c>
      <c r="M1343" t="s">
        <v>26</v>
      </c>
      <c r="N1343" t="str">
        <f t="shared" si="160"/>
        <v>((select min("ResultID") from "ODM2Core"."Results"),0.762,'09/04/2012 00:49:00',-5,'nc','"provisional"',1,(select "UnitsID" from "ODM2Core"."Units" where "UnitsTypeCV" = 'time' and "UnitsName"='second')),</v>
      </c>
    </row>
    <row r="1344" spans="1:14">
      <c r="A1344" t="s">
        <v>20</v>
      </c>
      <c r="B1344" s="2">
        <f t="shared" si="163"/>
        <v>41156</v>
      </c>
      <c r="C1344" s="1">
        <v>3.4722222222222224E-2</v>
      </c>
      <c r="D1344" s="3">
        <f t="shared" si="157"/>
        <v>41156.034722222219</v>
      </c>
      <c r="E1344">
        <v>0.76200000000000001</v>
      </c>
      <c r="F1344" t="s">
        <v>9</v>
      </c>
      <c r="G1344">
        <f t="shared" si="164"/>
        <v>0.76200000000000001</v>
      </c>
      <c r="H1344" s="5">
        <f t="shared" si="165"/>
        <v>41156.034722222219</v>
      </c>
      <c r="I1344">
        <f t="shared" si="158"/>
        <v>-5</v>
      </c>
      <c r="J1344" t="str">
        <f t="shared" si="159"/>
        <v>nc</v>
      </c>
      <c r="K1344" t="s">
        <v>25</v>
      </c>
      <c r="L1344">
        <f>1</f>
        <v>1</v>
      </c>
      <c r="M1344" t="s">
        <v>26</v>
      </c>
      <c r="N1344" t="str">
        <f t="shared" si="160"/>
        <v>((select min("ResultID") from "ODM2Core"."Results"),0.762,'09/04/2012 00:50:00',-5,'nc','"provisional"',1,(select "UnitsID" from "ODM2Core"."Units" where "UnitsTypeCV" = 'time' and "UnitsName"='second')),</v>
      </c>
    </row>
    <row r="1345" spans="1:14">
      <c r="A1345" t="s">
        <v>20</v>
      </c>
      <c r="B1345" s="2">
        <f t="shared" si="163"/>
        <v>41156</v>
      </c>
      <c r="C1345" s="1">
        <v>3.5416666666666666E-2</v>
      </c>
      <c r="D1345" s="3">
        <f t="shared" si="157"/>
        <v>41156.035416666666</v>
      </c>
      <c r="E1345">
        <v>0.76200000000000001</v>
      </c>
      <c r="F1345" t="s">
        <v>9</v>
      </c>
      <c r="G1345">
        <f t="shared" si="164"/>
        <v>0.76200000000000001</v>
      </c>
      <c r="H1345" s="5">
        <f t="shared" si="165"/>
        <v>41156.035416666666</v>
      </c>
      <c r="I1345">
        <f t="shared" si="158"/>
        <v>-5</v>
      </c>
      <c r="J1345" t="str">
        <f t="shared" si="159"/>
        <v>nc</v>
      </c>
      <c r="K1345" t="s">
        <v>25</v>
      </c>
      <c r="L1345">
        <f>1</f>
        <v>1</v>
      </c>
      <c r="M1345" t="s">
        <v>26</v>
      </c>
      <c r="N1345" t="str">
        <f t="shared" si="160"/>
        <v>((select min("ResultID") from "ODM2Core"."Results"),0.762,'09/04/2012 00:51:00',-5,'nc','"provisional"',1,(select "UnitsID" from "ODM2Core"."Units" where "UnitsTypeCV" = 'time' and "UnitsName"='second')),</v>
      </c>
    </row>
    <row r="1346" spans="1:14">
      <c r="A1346" t="s">
        <v>20</v>
      </c>
      <c r="B1346" s="2">
        <f t="shared" si="163"/>
        <v>41156</v>
      </c>
      <c r="C1346" s="1">
        <v>3.6111111111111115E-2</v>
      </c>
      <c r="D1346" s="3">
        <f t="shared" si="157"/>
        <v>41156.036111111112</v>
      </c>
      <c r="E1346">
        <v>0.76200000000000001</v>
      </c>
      <c r="F1346" t="s">
        <v>9</v>
      </c>
      <c r="G1346">
        <f t="shared" si="164"/>
        <v>0.76200000000000001</v>
      </c>
      <c r="H1346" s="5">
        <f t="shared" si="165"/>
        <v>41156.036111111112</v>
      </c>
      <c r="I1346">
        <f t="shared" si="158"/>
        <v>-5</v>
      </c>
      <c r="J1346" t="str">
        <f t="shared" si="159"/>
        <v>nc</v>
      </c>
      <c r="K1346" t="s">
        <v>25</v>
      </c>
      <c r="L1346">
        <f>1</f>
        <v>1</v>
      </c>
      <c r="M1346" t="s">
        <v>26</v>
      </c>
      <c r="N1346" t="str">
        <f t="shared" si="160"/>
        <v>((select min("ResultID") from "ODM2Core"."Results"),0.762,'09/04/2012 00:52:00',-5,'nc','"provisional"',1,(select "UnitsID" from "ODM2Core"."Units" where "UnitsTypeCV" = 'time' and "UnitsName"='second')),</v>
      </c>
    </row>
    <row r="1347" spans="1:14">
      <c r="A1347" t="s">
        <v>20</v>
      </c>
      <c r="B1347" s="2">
        <f t="shared" si="163"/>
        <v>41156</v>
      </c>
      <c r="C1347" s="1">
        <v>3.6805555555555557E-2</v>
      </c>
      <c r="D1347" s="3">
        <f t="shared" si="157"/>
        <v>41156.036805555559</v>
      </c>
      <c r="E1347">
        <v>0.76200000000000001</v>
      </c>
      <c r="F1347" t="s">
        <v>9</v>
      </c>
      <c r="G1347">
        <f t="shared" si="164"/>
        <v>0.76200000000000001</v>
      </c>
      <c r="H1347" s="5">
        <f t="shared" si="165"/>
        <v>41156.036805555559</v>
      </c>
      <c r="I1347">
        <f t="shared" si="158"/>
        <v>-5</v>
      </c>
      <c r="J1347" t="str">
        <f t="shared" si="159"/>
        <v>nc</v>
      </c>
      <c r="K1347" t="s">
        <v>25</v>
      </c>
      <c r="L1347">
        <f>1</f>
        <v>1</v>
      </c>
      <c r="M1347" t="s">
        <v>26</v>
      </c>
      <c r="N1347" t="str">
        <f t="shared" si="160"/>
        <v>((select min("ResultID") from "ODM2Core"."Results"),0.762,'09/04/2012 00:53:00',-5,'nc','"provisional"',1,(select "UnitsID" from "ODM2Core"."Units" where "UnitsTypeCV" = 'time' and "UnitsName"='second')),</v>
      </c>
    </row>
    <row r="1348" spans="1:14">
      <c r="A1348" t="s">
        <v>20</v>
      </c>
      <c r="B1348" s="2">
        <f t="shared" si="163"/>
        <v>41156</v>
      </c>
      <c r="C1348" s="1">
        <v>3.7499999999999999E-2</v>
      </c>
      <c r="D1348" s="3">
        <f t="shared" si="157"/>
        <v>41156.037499999999</v>
      </c>
      <c r="E1348">
        <v>0.76200000000000001</v>
      </c>
      <c r="F1348" t="s">
        <v>9</v>
      </c>
      <c r="G1348">
        <f t="shared" si="164"/>
        <v>0.76200000000000001</v>
      </c>
      <c r="H1348" s="5">
        <f t="shared" si="165"/>
        <v>41156.037499999999</v>
      </c>
      <c r="I1348">
        <f t="shared" si="158"/>
        <v>-5</v>
      </c>
      <c r="J1348" t="str">
        <f t="shared" si="159"/>
        <v>nc</v>
      </c>
      <c r="K1348" t="s">
        <v>25</v>
      </c>
      <c r="L1348">
        <f>1</f>
        <v>1</v>
      </c>
      <c r="M1348" t="s">
        <v>26</v>
      </c>
      <c r="N1348" t="str">
        <f t="shared" si="160"/>
        <v>((select min("ResultID") from "ODM2Core"."Results"),0.762,'09/04/2012 00:54:00',-5,'nc','"provisional"',1,(select "UnitsID" from "ODM2Core"."Units" where "UnitsTypeCV" = 'time' and "UnitsName"='second')),</v>
      </c>
    </row>
    <row r="1349" spans="1:14">
      <c r="A1349" t="s">
        <v>20</v>
      </c>
      <c r="B1349" s="2">
        <f t="shared" si="163"/>
        <v>41156</v>
      </c>
      <c r="C1349" s="1">
        <v>3.8194444444444441E-2</v>
      </c>
      <c r="D1349" s="3">
        <f t="shared" ref="D1349:D1412" si="166">B1349+C1349</f>
        <v>41156.038194444445</v>
      </c>
      <c r="E1349">
        <v>0.76200000000000001</v>
      </c>
      <c r="F1349" t="s">
        <v>9</v>
      </c>
      <c r="G1349">
        <f t="shared" si="164"/>
        <v>0.76200000000000001</v>
      </c>
      <c r="H1349" s="5">
        <f t="shared" si="165"/>
        <v>41156.038194444445</v>
      </c>
      <c r="I1349">
        <f t="shared" ref="I1349:I1412" si="167">-5</f>
        <v>-5</v>
      </c>
      <c r="J1349" t="str">
        <f t="shared" ref="J1349:J1412" si="168">"nc"</f>
        <v>nc</v>
      </c>
      <c r="K1349" t="s">
        <v>25</v>
      </c>
      <c r="L1349">
        <f>1</f>
        <v>1</v>
      </c>
      <c r="M1349" t="s">
        <v>26</v>
      </c>
      <c r="N1349" t="str">
        <f t="shared" ref="N1349:N1412" si="169">CONCATENATE("(",F1349,",",G1349,",","'",TEXT(H1349,"MM/DD/YYYY HH:MM:SS"),"'",",",I1349,",",,"'",J1349,"'",",","'",K1349,"'",",",L1349,",",M1349,"),")</f>
        <v>((select min("ResultID") from "ODM2Core"."Results"),0.762,'09/04/2012 00:55:00',-5,'nc','"provisional"',1,(select "UnitsID" from "ODM2Core"."Units" where "UnitsTypeCV" = 'time' and "UnitsName"='second')),</v>
      </c>
    </row>
    <row r="1350" spans="1:14">
      <c r="A1350" t="s">
        <v>20</v>
      </c>
      <c r="B1350" s="2">
        <f t="shared" si="163"/>
        <v>41156</v>
      </c>
      <c r="C1350" s="1">
        <v>3.888888888888889E-2</v>
      </c>
      <c r="D1350" s="3">
        <f t="shared" si="166"/>
        <v>41156.038888888892</v>
      </c>
      <c r="E1350">
        <v>0.76200000000000001</v>
      </c>
      <c r="F1350" t="s">
        <v>9</v>
      </c>
      <c r="G1350">
        <f t="shared" si="164"/>
        <v>0.76200000000000001</v>
      </c>
      <c r="H1350" s="5">
        <f t="shared" si="165"/>
        <v>41156.038888888892</v>
      </c>
      <c r="I1350">
        <f t="shared" si="167"/>
        <v>-5</v>
      </c>
      <c r="J1350" t="str">
        <f t="shared" si="168"/>
        <v>nc</v>
      </c>
      <c r="K1350" t="s">
        <v>25</v>
      </c>
      <c r="L1350">
        <f>1</f>
        <v>1</v>
      </c>
      <c r="M1350" t="s">
        <v>26</v>
      </c>
      <c r="N1350" t="str">
        <f t="shared" si="169"/>
        <v>((select min("ResultID") from "ODM2Core"."Results"),0.762,'09/04/2012 00:56:00',-5,'nc','"provisional"',1,(select "UnitsID" from "ODM2Core"."Units" where "UnitsTypeCV" = 'time' and "UnitsName"='second')),</v>
      </c>
    </row>
    <row r="1351" spans="1:14">
      <c r="A1351" t="s">
        <v>20</v>
      </c>
      <c r="B1351" s="2">
        <f t="shared" si="163"/>
        <v>41156</v>
      </c>
      <c r="C1351" s="1">
        <v>3.9583333333333331E-2</v>
      </c>
      <c r="D1351" s="3">
        <f t="shared" si="166"/>
        <v>41156.039583333331</v>
      </c>
      <c r="E1351">
        <v>0.76200000000000001</v>
      </c>
      <c r="F1351" t="s">
        <v>9</v>
      </c>
      <c r="G1351">
        <f t="shared" si="164"/>
        <v>0.76200000000000001</v>
      </c>
      <c r="H1351" s="5">
        <f t="shared" si="165"/>
        <v>41156.039583333331</v>
      </c>
      <c r="I1351">
        <f t="shared" si="167"/>
        <v>-5</v>
      </c>
      <c r="J1351" t="str">
        <f t="shared" si="168"/>
        <v>nc</v>
      </c>
      <c r="K1351" t="s">
        <v>25</v>
      </c>
      <c r="L1351">
        <f>1</f>
        <v>1</v>
      </c>
      <c r="M1351" t="s">
        <v>26</v>
      </c>
      <c r="N1351" t="str">
        <f t="shared" si="169"/>
        <v>((select min("ResultID") from "ODM2Core"."Results"),0.762,'09/04/2012 00:57:00',-5,'nc','"provisional"',1,(select "UnitsID" from "ODM2Core"."Units" where "UnitsTypeCV" = 'time' and "UnitsName"='second')),</v>
      </c>
    </row>
    <row r="1352" spans="1:14">
      <c r="A1352" t="s">
        <v>20</v>
      </c>
      <c r="B1352" s="2">
        <f t="shared" si="163"/>
        <v>41156</v>
      </c>
      <c r="C1352" s="1">
        <v>4.027777777777778E-2</v>
      </c>
      <c r="D1352" s="3">
        <f t="shared" si="166"/>
        <v>41156.040277777778</v>
      </c>
      <c r="E1352">
        <v>0.76200000000000001</v>
      </c>
      <c r="F1352" t="s">
        <v>9</v>
      </c>
      <c r="G1352">
        <f t="shared" si="164"/>
        <v>0.76200000000000001</v>
      </c>
      <c r="H1352" s="5">
        <f t="shared" si="165"/>
        <v>41156.040277777778</v>
      </c>
      <c r="I1352">
        <f t="shared" si="167"/>
        <v>-5</v>
      </c>
      <c r="J1352" t="str">
        <f t="shared" si="168"/>
        <v>nc</v>
      </c>
      <c r="K1352" t="s">
        <v>25</v>
      </c>
      <c r="L1352">
        <f>1</f>
        <v>1</v>
      </c>
      <c r="M1352" t="s">
        <v>26</v>
      </c>
      <c r="N1352" t="str">
        <f t="shared" si="169"/>
        <v>((select min("ResultID") from "ODM2Core"."Results"),0.762,'09/04/2012 00:58:00',-5,'nc','"provisional"',1,(select "UnitsID" from "ODM2Core"."Units" where "UnitsTypeCV" = 'time' and "UnitsName"='second')),</v>
      </c>
    </row>
    <row r="1353" spans="1:14">
      <c r="A1353" t="s">
        <v>20</v>
      </c>
      <c r="B1353" s="2">
        <f t="shared" si="163"/>
        <v>41156</v>
      </c>
      <c r="C1353" s="1">
        <v>4.0972222222222222E-2</v>
      </c>
      <c r="D1353" s="3">
        <f t="shared" si="166"/>
        <v>41156.040972222225</v>
      </c>
      <c r="E1353">
        <v>0.76200000000000001</v>
      </c>
      <c r="F1353" t="s">
        <v>9</v>
      </c>
      <c r="G1353">
        <f t="shared" si="164"/>
        <v>0.76200000000000001</v>
      </c>
      <c r="H1353" s="5">
        <f t="shared" si="165"/>
        <v>41156.040972222225</v>
      </c>
      <c r="I1353">
        <f t="shared" si="167"/>
        <v>-5</v>
      </c>
      <c r="J1353" t="str">
        <f t="shared" si="168"/>
        <v>nc</v>
      </c>
      <c r="K1353" t="s">
        <v>25</v>
      </c>
      <c r="L1353">
        <f>1</f>
        <v>1</v>
      </c>
      <c r="M1353" t="s">
        <v>26</v>
      </c>
      <c r="N1353" t="str">
        <f t="shared" si="169"/>
        <v>((select min("ResultID") from "ODM2Core"."Results"),0.762,'09/04/2012 00:59:00',-5,'nc','"provisional"',1,(select "UnitsID" from "ODM2Core"."Units" where "UnitsTypeCV" = 'time' and "UnitsName"='second')),</v>
      </c>
    </row>
    <row r="1354" spans="1:14">
      <c r="A1354" t="s">
        <v>20</v>
      </c>
      <c r="B1354" s="2">
        <f t="shared" si="163"/>
        <v>41156</v>
      </c>
      <c r="C1354" s="1">
        <v>4.1666666666666664E-2</v>
      </c>
      <c r="D1354" s="3">
        <f t="shared" si="166"/>
        <v>41156.041666666664</v>
      </c>
      <c r="E1354">
        <v>0.76200000000000001</v>
      </c>
      <c r="F1354" t="s">
        <v>9</v>
      </c>
      <c r="G1354">
        <f t="shared" si="164"/>
        <v>0.76200000000000001</v>
      </c>
      <c r="H1354" s="5">
        <f t="shared" si="165"/>
        <v>41156.041666666664</v>
      </c>
      <c r="I1354">
        <f t="shared" si="167"/>
        <v>-5</v>
      </c>
      <c r="J1354" t="str">
        <f t="shared" si="168"/>
        <v>nc</v>
      </c>
      <c r="K1354" t="s">
        <v>25</v>
      </c>
      <c r="L1354">
        <f>1</f>
        <v>1</v>
      </c>
      <c r="M1354" t="s">
        <v>26</v>
      </c>
      <c r="N1354" t="str">
        <f t="shared" si="169"/>
        <v>((select min("ResultID") from "ODM2Core"."Results"),0.762,'09/04/2012 01:00:00',-5,'nc','"provisional"',1,(select "UnitsID" from "ODM2Core"."Units" where "UnitsTypeCV" = 'time' and "UnitsName"='second')),</v>
      </c>
    </row>
    <row r="1355" spans="1:14">
      <c r="A1355" t="s">
        <v>20</v>
      </c>
      <c r="B1355" s="2">
        <f t="shared" si="163"/>
        <v>41156</v>
      </c>
      <c r="C1355" s="1">
        <v>4.2361111111111106E-2</v>
      </c>
      <c r="D1355" s="3">
        <f t="shared" si="166"/>
        <v>41156.042361111111</v>
      </c>
      <c r="E1355">
        <v>0.76200000000000001</v>
      </c>
      <c r="F1355" t="s">
        <v>9</v>
      </c>
      <c r="G1355">
        <f t="shared" si="164"/>
        <v>0.76200000000000001</v>
      </c>
      <c r="H1355" s="5">
        <f t="shared" si="165"/>
        <v>41156.042361111111</v>
      </c>
      <c r="I1355">
        <f t="shared" si="167"/>
        <v>-5</v>
      </c>
      <c r="J1355" t="str">
        <f t="shared" si="168"/>
        <v>nc</v>
      </c>
      <c r="K1355" t="s">
        <v>25</v>
      </c>
      <c r="L1355">
        <f>1</f>
        <v>1</v>
      </c>
      <c r="M1355" t="s">
        <v>26</v>
      </c>
      <c r="N1355" t="str">
        <f t="shared" si="169"/>
        <v>((select min("ResultID") from "ODM2Core"."Results"),0.762,'09/04/2012 01:01:00',-5,'nc','"provisional"',1,(select "UnitsID" from "ODM2Core"."Units" where "UnitsTypeCV" = 'time' and "UnitsName"='second')),</v>
      </c>
    </row>
    <row r="1356" spans="1:14">
      <c r="A1356" t="s">
        <v>20</v>
      </c>
      <c r="B1356" s="2">
        <f t="shared" si="163"/>
        <v>41156</v>
      </c>
      <c r="C1356" s="1">
        <v>4.3055555555555562E-2</v>
      </c>
      <c r="D1356" s="3">
        <f t="shared" si="166"/>
        <v>41156.043055555558</v>
      </c>
      <c r="E1356">
        <v>0.76200000000000001</v>
      </c>
      <c r="F1356" t="s">
        <v>9</v>
      </c>
      <c r="G1356">
        <f t="shared" si="164"/>
        <v>0.76200000000000001</v>
      </c>
      <c r="H1356" s="5">
        <f t="shared" si="165"/>
        <v>41156.043055555558</v>
      </c>
      <c r="I1356">
        <f t="shared" si="167"/>
        <v>-5</v>
      </c>
      <c r="J1356" t="str">
        <f t="shared" si="168"/>
        <v>nc</v>
      </c>
      <c r="K1356" t="s">
        <v>25</v>
      </c>
      <c r="L1356">
        <f>1</f>
        <v>1</v>
      </c>
      <c r="M1356" t="s">
        <v>26</v>
      </c>
      <c r="N1356" t="str">
        <f t="shared" si="169"/>
        <v>((select min("ResultID") from "ODM2Core"."Results"),0.762,'09/04/2012 01:02:00',-5,'nc','"provisional"',1,(select "UnitsID" from "ODM2Core"."Units" where "UnitsTypeCV" = 'time' and "UnitsName"='second')),</v>
      </c>
    </row>
    <row r="1357" spans="1:14">
      <c r="A1357" t="s">
        <v>20</v>
      </c>
      <c r="B1357" s="2">
        <f t="shared" si="163"/>
        <v>41156</v>
      </c>
      <c r="C1357" s="1">
        <v>4.3750000000000004E-2</v>
      </c>
      <c r="D1357" s="3">
        <f t="shared" si="166"/>
        <v>41156.043749999997</v>
      </c>
      <c r="E1357">
        <v>0.76200000000000001</v>
      </c>
      <c r="F1357" t="s">
        <v>9</v>
      </c>
      <c r="G1357">
        <f t="shared" si="164"/>
        <v>0.76200000000000001</v>
      </c>
      <c r="H1357" s="5">
        <f t="shared" si="165"/>
        <v>41156.043749999997</v>
      </c>
      <c r="I1357">
        <f t="shared" si="167"/>
        <v>-5</v>
      </c>
      <c r="J1357" t="str">
        <f t="shared" si="168"/>
        <v>nc</v>
      </c>
      <c r="K1357" t="s">
        <v>25</v>
      </c>
      <c r="L1357">
        <f>1</f>
        <v>1</v>
      </c>
      <c r="M1357" t="s">
        <v>26</v>
      </c>
      <c r="N1357" t="str">
        <f t="shared" si="169"/>
        <v>((select min("ResultID") from "ODM2Core"."Results"),0.762,'09/04/2012 01:03:00',-5,'nc','"provisional"',1,(select "UnitsID" from "ODM2Core"."Units" where "UnitsTypeCV" = 'time' and "UnitsName"='second')),</v>
      </c>
    </row>
    <row r="1358" spans="1:14">
      <c r="A1358" t="s">
        <v>20</v>
      </c>
      <c r="B1358" s="2">
        <f t="shared" si="163"/>
        <v>41156</v>
      </c>
      <c r="C1358" s="1">
        <v>4.4444444444444446E-2</v>
      </c>
      <c r="D1358" s="3">
        <f t="shared" si="166"/>
        <v>41156.044444444444</v>
      </c>
      <c r="E1358">
        <v>0.76200000000000001</v>
      </c>
      <c r="F1358" t="s">
        <v>9</v>
      </c>
      <c r="G1358">
        <f t="shared" si="164"/>
        <v>0.76200000000000001</v>
      </c>
      <c r="H1358" s="5">
        <f t="shared" si="165"/>
        <v>41156.044444444444</v>
      </c>
      <c r="I1358">
        <f t="shared" si="167"/>
        <v>-5</v>
      </c>
      <c r="J1358" t="str">
        <f t="shared" si="168"/>
        <v>nc</v>
      </c>
      <c r="K1358" t="s">
        <v>25</v>
      </c>
      <c r="L1358">
        <f>1</f>
        <v>1</v>
      </c>
      <c r="M1358" t="s">
        <v>26</v>
      </c>
      <c r="N1358" t="str">
        <f t="shared" si="169"/>
        <v>((select min("ResultID") from "ODM2Core"."Results"),0.762,'09/04/2012 01:04:00',-5,'nc','"provisional"',1,(select "UnitsID" from "ODM2Core"."Units" where "UnitsTypeCV" = 'time' and "UnitsName"='second')),</v>
      </c>
    </row>
    <row r="1359" spans="1:14">
      <c r="A1359" t="s">
        <v>20</v>
      </c>
      <c r="B1359" s="2">
        <f t="shared" ref="B1359:B1422" si="170">DATE(2012,9,4)</f>
        <v>41156</v>
      </c>
      <c r="C1359" s="1">
        <v>4.5138888888888888E-2</v>
      </c>
      <c r="D1359" s="3">
        <f t="shared" si="166"/>
        <v>41156.045138888891</v>
      </c>
      <c r="E1359">
        <v>0.76200000000000001</v>
      </c>
      <c r="F1359" t="s">
        <v>9</v>
      </c>
      <c r="G1359">
        <f t="shared" ref="G1359:G1422" si="171">E1359</f>
        <v>0.76200000000000001</v>
      </c>
      <c r="H1359" s="5">
        <f t="shared" ref="H1359:H1422" si="172">D1359</f>
        <v>41156.045138888891</v>
      </c>
      <c r="I1359">
        <f t="shared" si="167"/>
        <v>-5</v>
      </c>
      <c r="J1359" t="str">
        <f t="shared" si="168"/>
        <v>nc</v>
      </c>
      <c r="K1359" t="s">
        <v>25</v>
      </c>
      <c r="L1359">
        <f>1</f>
        <v>1</v>
      </c>
      <c r="M1359" t="s">
        <v>26</v>
      </c>
      <c r="N1359" t="str">
        <f t="shared" si="169"/>
        <v>((select min("ResultID") from "ODM2Core"."Results"),0.762,'09/04/2012 01:05:00',-5,'nc','"provisional"',1,(select "UnitsID" from "ODM2Core"."Units" where "UnitsTypeCV" = 'time' and "UnitsName"='second')),</v>
      </c>
    </row>
    <row r="1360" spans="1:14">
      <c r="A1360" t="s">
        <v>20</v>
      </c>
      <c r="B1360" s="2">
        <f t="shared" si="170"/>
        <v>41156</v>
      </c>
      <c r="C1360" s="1">
        <v>4.5833333333333337E-2</v>
      </c>
      <c r="D1360" s="3">
        <f t="shared" si="166"/>
        <v>41156.04583333333</v>
      </c>
      <c r="E1360">
        <v>0.76200000000000001</v>
      </c>
      <c r="F1360" t="s">
        <v>9</v>
      </c>
      <c r="G1360">
        <f t="shared" si="171"/>
        <v>0.76200000000000001</v>
      </c>
      <c r="H1360" s="5">
        <f t="shared" si="172"/>
        <v>41156.04583333333</v>
      </c>
      <c r="I1360">
        <f t="shared" si="167"/>
        <v>-5</v>
      </c>
      <c r="J1360" t="str">
        <f t="shared" si="168"/>
        <v>nc</v>
      </c>
      <c r="K1360" t="s">
        <v>25</v>
      </c>
      <c r="L1360">
        <f>1</f>
        <v>1</v>
      </c>
      <c r="M1360" t="s">
        <v>26</v>
      </c>
      <c r="N1360" t="str">
        <f t="shared" si="169"/>
        <v>((select min("ResultID") from "ODM2Core"."Results"),0.762,'09/04/2012 01:06:00',-5,'nc','"provisional"',1,(select "UnitsID" from "ODM2Core"."Units" where "UnitsTypeCV" = 'time' and "UnitsName"='second')),</v>
      </c>
    </row>
    <row r="1361" spans="1:14">
      <c r="A1361" t="s">
        <v>20</v>
      </c>
      <c r="B1361" s="2">
        <f t="shared" si="170"/>
        <v>41156</v>
      </c>
      <c r="C1361" s="1">
        <v>4.6527777777777779E-2</v>
      </c>
      <c r="D1361" s="3">
        <f t="shared" si="166"/>
        <v>41156.046527777777</v>
      </c>
      <c r="E1361">
        <v>0.76200000000000001</v>
      </c>
      <c r="F1361" t="s">
        <v>9</v>
      </c>
      <c r="G1361">
        <f t="shared" si="171"/>
        <v>0.76200000000000001</v>
      </c>
      <c r="H1361" s="5">
        <f t="shared" si="172"/>
        <v>41156.046527777777</v>
      </c>
      <c r="I1361">
        <f t="shared" si="167"/>
        <v>-5</v>
      </c>
      <c r="J1361" t="str">
        <f t="shared" si="168"/>
        <v>nc</v>
      </c>
      <c r="K1361" t="s">
        <v>25</v>
      </c>
      <c r="L1361">
        <f>1</f>
        <v>1</v>
      </c>
      <c r="M1361" t="s">
        <v>26</v>
      </c>
      <c r="N1361" t="str">
        <f t="shared" si="169"/>
        <v>((select min("ResultID") from "ODM2Core"."Results"),0.762,'09/04/2012 01:07:00',-5,'nc','"provisional"',1,(select "UnitsID" from "ODM2Core"."Units" where "UnitsTypeCV" = 'time' and "UnitsName"='second')),</v>
      </c>
    </row>
    <row r="1362" spans="1:14">
      <c r="A1362" t="s">
        <v>20</v>
      </c>
      <c r="B1362" s="2">
        <f t="shared" si="170"/>
        <v>41156</v>
      </c>
      <c r="C1362" s="1">
        <v>4.7222222222222221E-2</v>
      </c>
      <c r="D1362" s="3">
        <f t="shared" si="166"/>
        <v>41156.047222222223</v>
      </c>
      <c r="E1362">
        <v>0.76200000000000001</v>
      </c>
      <c r="F1362" t="s">
        <v>9</v>
      </c>
      <c r="G1362">
        <f t="shared" si="171"/>
        <v>0.76200000000000001</v>
      </c>
      <c r="H1362" s="5">
        <f t="shared" si="172"/>
        <v>41156.047222222223</v>
      </c>
      <c r="I1362">
        <f t="shared" si="167"/>
        <v>-5</v>
      </c>
      <c r="J1362" t="str">
        <f t="shared" si="168"/>
        <v>nc</v>
      </c>
      <c r="K1362" t="s">
        <v>25</v>
      </c>
      <c r="L1362">
        <f>1</f>
        <v>1</v>
      </c>
      <c r="M1362" t="s">
        <v>26</v>
      </c>
      <c r="N1362" t="str">
        <f t="shared" si="169"/>
        <v>((select min("ResultID") from "ODM2Core"."Results"),0.762,'09/04/2012 01:08:00',-5,'nc','"provisional"',1,(select "UnitsID" from "ODM2Core"."Units" where "UnitsTypeCV" = 'time' and "UnitsName"='second')),</v>
      </c>
    </row>
    <row r="1363" spans="1:14">
      <c r="A1363" t="s">
        <v>20</v>
      </c>
      <c r="B1363" s="2">
        <f t="shared" si="170"/>
        <v>41156</v>
      </c>
      <c r="C1363" s="1">
        <v>4.7916666666666663E-2</v>
      </c>
      <c r="D1363" s="3">
        <f t="shared" si="166"/>
        <v>41156.04791666667</v>
      </c>
      <c r="E1363">
        <v>0.76200000000000001</v>
      </c>
      <c r="F1363" t="s">
        <v>9</v>
      </c>
      <c r="G1363">
        <f t="shared" si="171"/>
        <v>0.76200000000000001</v>
      </c>
      <c r="H1363" s="5">
        <f t="shared" si="172"/>
        <v>41156.04791666667</v>
      </c>
      <c r="I1363">
        <f t="shared" si="167"/>
        <v>-5</v>
      </c>
      <c r="J1363" t="str">
        <f t="shared" si="168"/>
        <v>nc</v>
      </c>
      <c r="K1363" t="s">
        <v>25</v>
      </c>
      <c r="L1363">
        <f>1</f>
        <v>1</v>
      </c>
      <c r="M1363" t="s">
        <v>26</v>
      </c>
      <c r="N1363" t="str">
        <f t="shared" si="169"/>
        <v>((select min("ResultID") from "ODM2Core"."Results"),0.762,'09/04/2012 01:09:00',-5,'nc','"provisional"',1,(select "UnitsID" from "ODM2Core"."Units" where "UnitsTypeCV" = 'time' and "UnitsName"='second')),</v>
      </c>
    </row>
    <row r="1364" spans="1:14">
      <c r="A1364" t="s">
        <v>20</v>
      </c>
      <c r="B1364" s="2">
        <f t="shared" si="170"/>
        <v>41156</v>
      </c>
      <c r="C1364" s="1">
        <v>4.8611111111111112E-2</v>
      </c>
      <c r="D1364" s="3">
        <f t="shared" si="166"/>
        <v>41156.048611111109</v>
      </c>
      <c r="E1364">
        <v>0.76200000000000001</v>
      </c>
      <c r="F1364" t="s">
        <v>9</v>
      </c>
      <c r="G1364">
        <f t="shared" si="171"/>
        <v>0.76200000000000001</v>
      </c>
      <c r="H1364" s="5">
        <f t="shared" si="172"/>
        <v>41156.048611111109</v>
      </c>
      <c r="I1364">
        <f t="shared" si="167"/>
        <v>-5</v>
      </c>
      <c r="J1364" t="str">
        <f t="shared" si="168"/>
        <v>nc</v>
      </c>
      <c r="K1364" t="s">
        <v>25</v>
      </c>
      <c r="L1364">
        <f>1</f>
        <v>1</v>
      </c>
      <c r="M1364" t="s">
        <v>26</v>
      </c>
      <c r="N1364" t="str">
        <f t="shared" si="169"/>
        <v>((select min("ResultID") from "ODM2Core"."Results"),0.762,'09/04/2012 01:10:00',-5,'nc','"provisional"',1,(select "UnitsID" from "ODM2Core"."Units" where "UnitsTypeCV" = 'time' and "UnitsName"='second')),</v>
      </c>
    </row>
    <row r="1365" spans="1:14">
      <c r="A1365" t="s">
        <v>20</v>
      </c>
      <c r="B1365" s="2">
        <f t="shared" si="170"/>
        <v>41156</v>
      </c>
      <c r="C1365" s="1">
        <v>4.9305555555555554E-2</v>
      </c>
      <c r="D1365" s="3">
        <f t="shared" si="166"/>
        <v>41156.049305555556</v>
      </c>
      <c r="E1365">
        <v>0.76200000000000001</v>
      </c>
      <c r="F1365" t="s">
        <v>9</v>
      </c>
      <c r="G1365">
        <f t="shared" si="171"/>
        <v>0.76200000000000001</v>
      </c>
      <c r="H1365" s="5">
        <f t="shared" si="172"/>
        <v>41156.049305555556</v>
      </c>
      <c r="I1365">
        <f t="shared" si="167"/>
        <v>-5</v>
      </c>
      <c r="J1365" t="str">
        <f t="shared" si="168"/>
        <v>nc</v>
      </c>
      <c r="K1365" t="s">
        <v>25</v>
      </c>
      <c r="L1365">
        <f>1</f>
        <v>1</v>
      </c>
      <c r="M1365" t="s">
        <v>26</v>
      </c>
      <c r="N1365" t="str">
        <f t="shared" si="169"/>
        <v>((select min("ResultID") from "ODM2Core"."Results"),0.762,'09/04/2012 01:11:00',-5,'nc','"provisional"',1,(select "UnitsID" from "ODM2Core"."Units" where "UnitsTypeCV" = 'time' and "UnitsName"='second')),</v>
      </c>
    </row>
    <row r="1366" spans="1:14">
      <c r="A1366" t="s">
        <v>20</v>
      </c>
      <c r="B1366" s="2">
        <f t="shared" si="170"/>
        <v>41156</v>
      </c>
      <c r="C1366" s="1">
        <v>4.9999999999999996E-2</v>
      </c>
      <c r="D1366" s="3">
        <f t="shared" si="166"/>
        <v>41156.050000000003</v>
      </c>
      <c r="E1366">
        <v>0.76200000000000001</v>
      </c>
      <c r="F1366" t="s">
        <v>9</v>
      </c>
      <c r="G1366">
        <f t="shared" si="171"/>
        <v>0.76200000000000001</v>
      </c>
      <c r="H1366" s="5">
        <f t="shared" si="172"/>
        <v>41156.050000000003</v>
      </c>
      <c r="I1366">
        <f t="shared" si="167"/>
        <v>-5</v>
      </c>
      <c r="J1366" t="str">
        <f t="shared" si="168"/>
        <v>nc</v>
      </c>
      <c r="K1366" t="s">
        <v>25</v>
      </c>
      <c r="L1366">
        <f>1</f>
        <v>1</v>
      </c>
      <c r="M1366" t="s">
        <v>26</v>
      </c>
      <c r="N1366" t="str">
        <f t="shared" si="169"/>
        <v>((select min("ResultID") from "ODM2Core"."Results"),0.762,'09/04/2012 01:12:00',-5,'nc','"provisional"',1,(select "UnitsID" from "ODM2Core"."Units" where "UnitsTypeCV" = 'time' and "UnitsName"='second')),</v>
      </c>
    </row>
    <row r="1367" spans="1:14">
      <c r="A1367" t="s">
        <v>20</v>
      </c>
      <c r="B1367" s="2">
        <f t="shared" si="170"/>
        <v>41156</v>
      </c>
      <c r="C1367" s="1">
        <v>5.0694444444444452E-2</v>
      </c>
      <c r="D1367" s="3">
        <f t="shared" si="166"/>
        <v>41156.050694444442</v>
      </c>
      <c r="E1367">
        <v>0.76200000000000001</v>
      </c>
      <c r="F1367" t="s">
        <v>9</v>
      </c>
      <c r="G1367">
        <f t="shared" si="171"/>
        <v>0.76200000000000001</v>
      </c>
      <c r="H1367" s="5">
        <f t="shared" si="172"/>
        <v>41156.050694444442</v>
      </c>
      <c r="I1367">
        <f t="shared" si="167"/>
        <v>-5</v>
      </c>
      <c r="J1367" t="str">
        <f t="shared" si="168"/>
        <v>nc</v>
      </c>
      <c r="K1367" t="s">
        <v>25</v>
      </c>
      <c r="L1367">
        <f>1</f>
        <v>1</v>
      </c>
      <c r="M1367" t="s">
        <v>26</v>
      </c>
      <c r="N1367" t="str">
        <f t="shared" si="169"/>
        <v>((select min("ResultID") from "ODM2Core"."Results"),0.762,'09/04/2012 01:13:00',-5,'nc','"provisional"',1,(select "UnitsID" from "ODM2Core"."Units" where "UnitsTypeCV" = 'time' and "UnitsName"='second')),</v>
      </c>
    </row>
    <row r="1368" spans="1:14">
      <c r="A1368" t="s">
        <v>20</v>
      </c>
      <c r="B1368" s="2">
        <f t="shared" si="170"/>
        <v>41156</v>
      </c>
      <c r="C1368" s="1">
        <v>5.1388888888888894E-2</v>
      </c>
      <c r="D1368" s="3">
        <f t="shared" si="166"/>
        <v>41156.051388888889</v>
      </c>
      <c r="E1368">
        <v>0.76200000000000001</v>
      </c>
      <c r="F1368" t="s">
        <v>9</v>
      </c>
      <c r="G1368">
        <f t="shared" si="171"/>
        <v>0.76200000000000001</v>
      </c>
      <c r="H1368" s="5">
        <f t="shared" si="172"/>
        <v>41156.051388888889</v>
      </c>
      <c r="I1368">
        <f t="shared" si="167"/>
        <v>-5</v>
      </c>
      <c r="J1368" t="str">
        <f t="shared" si="168"/>
        <v>nc</v>
      </c>
      <c r="K1368" t="s">
        <v>25</v>
      </c>
      <c r="L1368">
        <f>1</f>
        <v>1</v>
      </c>
      <c r="M1368" t="s">
        <v>26</v>
      </c>
      <c r="N1368" t="str">
        <f t="shared" si="169"/>
        <v>((select min("ResultID") from "ODM2Core"."Results"),0.762,'09/04/2012 01:14:00',-5,'nc','"provisional"',1,(select "UnitsID" from "ODM2Core"."Units" where "UnitsTypeCV" = 'time' and "UnitsName"='second')),</v>
      </c>
    </row>
    <row r="1369" spans="1:14">
      <c r="A1369" t="s">
        <v>20</v>
      </c>
      <c r="B1369" s="2">
        <f t="shared" si="170"/>
        <v>41156</v>
      </c>
      <c r="C1369" s="1">
        <v>5.2083333333333336E-2</v>
      </c>
      <c r="D1369" s="3">
        <f t="shared" si="166"/>
        <v>41156.052083333336</v>
      </c>
      <c r="E1369">
        <v>0.76200000000000001</v>
      </c>
      <c r="F1369" t="s">
        <v>9</v>
      </c>
      <c r="G1369">
        <f t="shared" si="171"/>
        <v>0.76200000000000001</v>
      </c>
      <c r="H1369" s="5">
        <f t="shared" si="172"/>
        <v>41156.052083333336</v>
      </c>
      <c r="I1369">
        <f t="shared" si="167"/>
        <v>-5</v>
      </c>
      <c r="J1369" t="str">
        <f t="shared" si="168"/>
        <v>nc</v>
      </c>
      <c r="K1369" t="s">
        <v>25</v>
      </c>
      <c r="L1369">
        <f>1</f>
        <v>1</v>
      </c>
      <c r="M1369" t="s">
        <v>26</v>
      </c>
      <c r="N1369" t="str">
        <f t="shared" si="169"/>
        <v>((select min("ResultID") from "ODM2Core"."Results"),0.762,'09/04/2012 01:15:00',-5,'nc','"provisional"',1,(select "UnitsID" from "ODM2Core"."Units" where "UnitsTypeCV" = 'time' and "UnitsName"='second')),</v>
      </c>
    </row>
    <row r="1370" spans="1:14">
      <c r="A1370" t="s">
        <v>20</v>
      </c>
      <c r="B1370" s="2">
        <f t="shared" si="170"/>
        <v>41156</v>
      </c>
      <c r="C1370" s="1">
        <v>5.2777777777777778E-2</v>
      </c>
      <c r="D1370" s="3">
        <f t="shared" si="166"/>
        <v>41156.052777777775</v>
      </c>
      <c r="E1370">
        <v>0.76200000000000001</v>
      </c>
      <c r="F1370" t="s">
        <v>9</v>
      </c>
      <c r="G1370">
        <f t="shared" si="171"/>
        <v>0.76200000000000001</v>
      </c>
      <c r="H1370" s="5">
        <f t="shared" si="172"/>
        <v>41156.052777777775</v>
      </c>
      <c r="I1370">
        <f t="shared" si="167"/>
        <v>-5</v>
      </c>
      <c r="J1370" t="str">
        <f t="shared" si="168"/>
        <v>nc</v>
      </c>
      <c r="K1370" t="s">
        <v>25</v>
      </c>
      <c r="L1370">
        <f>1</f>
        <v>1</v>
      </c>
      <c r="M1370" t="s">
        <v>26</v>
      </c>
      <c r="N1370" t="str">
        <f t="shared" si="169"/>
        <v>((select min("ResultID") from "ODM2Core"."Results"),0.762,'09/04/2012 01:16:00',-5,'nc','"provisional"',1,(select "UnitsID" from "ODM2Core"."Units" where "UnitsTypeCV" = 'time' and "UnitsName"='second')),</v>
      </c>
    </row>
    <row r="1371" spans="1:14">
      <c r="A1371" t="s">
        <v>20</v>
      </c>
      <c r="B1371" s="2">
        <f t="shared" si="170"/>
        <v>41156</v>
      </c>
      <c r="C1371" s="1">
        <v>5.347222222222222E-2</v>
      </c>
      <c r="D1371" s="3">
        <f t="shared" si="166"/>
        <v>41156.053472222222</v>
      </c>
      <c r="E1371">
        <v>0.76200000000000001</v>
      </c>
      <c r="F1371" t="s">
        <v>9</v>
      </c>
      <c r="G1371">
        <f t="shared" si="171"/>
        <v>0.76200000000000001</v>
      </c>
      <c r="H1371" s="5">
        <f t="shared" si="172"/>
        <v>41156.053472222222</v>
      </c>
      <c r="I1371">
        <f t="shared" si="167"/>
        <v>-5</v>
      </c>
      <c r="J1371" t="str">
        <f t="shared" si="168"/>
        <v>nc</v>
      </c>
      <c r="K1371" t="s">
        <v>25</v>
      </c>
      <c r="L1371">
        <f>1</f>
        <v>1</v>
      </c>
      <c r="M1371" t="s">
        <v>26</v>
      </c>
      <c r="N1371" t="str">
        <f t="shared" si="169"/>
        <v>((select min("ResultID") from "ODM2Core"."Results"),0.762,'09/04/2012 01:17:00',-5,'nc','"provisional"',1,(select "UnitsID" from "ODM2Core"."Units" where "UnitsTypeCV" = 'time' and "UnitsName"='second')),</v>
      </c>
    </row>
    <row r="1372" spans="1:14">
      <c r="A1372" t="s">
        <v>20</v>
      </c>
      <c r="B1372" s="2">
        <f t="shared" si="170"/>
        <v>41156</v>
      </c>
      <c r="C1372" s="1">
        <v>5.4166666666666669E-2</v>
      </c>
      <c r="D1372" s="3">
        <f t="shared" si="166"/>
        <v>41156.054166666669</v>
      </c>
      <c r="E1372">
        <v>0.76200000000000001</v>
      </c>
      <c r="F1372" t="s">
        <v>9</v>
      </c>
      <c r="G1372">
        <f t="shared" si="171"/>
        <v>0.76200000000000001</v>
      </c>
      <c r="H1372" s="5">
        <f t="shared" si="172"/>
        <v>41156.054166666669</v>
      </c>
      <c r="I1372">
        <f t="shared" si="167"/>
        <v>-5</v>
      </c>
      <c r="J1372" t="str">
        <f t="shared" si="168"/>
        <v>nc</v>
      </c>
      <c r="K1372" t="s">
        <v>25</v>
      </c>
      <c r="L1372">
        <f>1</f>
        <v>1</v>
      </c>
      <c r="M1372" t="s">
        <v>26</v>
      </c>
      <c r="N1372" t="str">
        <f t="shared" si="169"/>
        <v>((select min("ResultID") from "ODM2Core"."Results"),0.762,'09/04/2012 01:18:00',-5,'nc','"provisional"',1,(select "UnitsID" from "ODM2Core"."Units" where "UnitsTypeCV" = 'time' and "UnitsName"='second')),</v>
      </c>
    </row>
    <row r="1373" spans="1:14">
      <c r="A1373" t="s">
        <v>20</v>
      </c>
      <c r="B1373" s="2">
        <f t="shared" si="170"/>
        <v>41156</v>
      </c>
      <c r="C1373" s="1">
        <v>5.486111111111111E-2</v>
      </c>
      <c r="D1373" s="3">
        <f t="shared" si="166"/>
        <v>41156.054861111108</v>
      </c>
      <c r="E1373">
        <v>0.76200000000000001</v>
      </c>
      <c r="F1373" t="s">
        <v>9</v>
      </c>
      <c r="G1373">
        <f t="shared" si="171"/>
        <v>0.76200000000000001</v>
      </c>
      <c r="H1373" s="5">
        <f t="shared" si="172"/>
        <v>41156.054861111108</v>
      </c>
      <c r="I1373">
        <f t="shared" si="167"/>
        <v>-5</v>
      </c>
      <c r="J1373" t="str">
        <f t="shared" si="168"/>
        <v>nc</v>
      </c>
      <c r="K1373" t="s">
        <v>25</v>
      </c>
      <c r="L1373">
        <f>1</f>
        <v>1</v>
      </c>
      <c r="M1373" t="s">
        <v>26</v>
      </c>
      <c r="N1373" t="str">
        <f t="shared" si="169"/>
        <v>((select min("ResultID") from "ODM2Core"."Results"),0.762,'09/04/2012 01:19:00',-5,'nc','"provisional"',1,(select "UnitsID" from "ODM2Core"."Units" where "UnitsTypeCV" = 'time' and "UnitsName"='second')),</v>
      </c>
    </row>
    <row r="1374" spans="1:14">
      <c r="A1374" t="s">
        <v>20</v>
      </c>
      <c r="B1374" s="2">
        <f t="shared" si="170"/>
        <v>41156</v>
      </c>
      <c r="C1374" s="1">
        <v>5.5555555555555552E-2</v>
      </c>
      <c r="D1374" s="3">
        <f t="shared" si="166"/>
        <v>41156.055555555555</v>
      </c>
      <c r="E1374">
        <v>0.76200000000000001</v>
      </c>
      <c r="F1374" t="s">
        <v>9</v>
      </c>
      <c r="G1374">
        <f t="shared" si="171"/>
        <v>0.76200000000000001</v>
      </c>
      <c r="H1374" s="5">
        <f t="shared" si="172"/>
        <v>41156.055555555555</v>
      </c>
      <c r="I1374">
        <f t="shared" si="167"/>
        <v>-5</v>
      </c>
      <c r="J1374" t="str">
        <f t="shared" si="168"/>
        <v>nc</v>
      </c>
      <c r="K1374" t="s">
        <v>25</v>
      </c>
      <c r="L1374">
        <f>1</f>
        <v>1</v>
      </c>
      <c r="M1374" t="s">
        <v>26</v>
      </c>
      <c r="N1374" t="str">
        <f t="shared" si="169"/>
        <v>((select min("ResultID") from "ODM2Core"."Results"),0.762,'09/04/2012 01:20:00',-5,'nc','"provisional"',1,(select "UnitsID" from "ODM2Core"."Units" where "UnitsTypeCV" = 'time' and "UnitsName"='second')),</v>
      </c>
    </row>
    <row r="1375" spans="1:14">
      <c r="A1375" t="s">
        <v>20</v>
      </c>
      <c r="B1375" s="2">
        <f t="shared" si="170"/>
        <v>41156</v>
      </c>
      <c r="C1375" s="1">
        <v>5.6250000000000001E-2</v>
      </c>
      <c r="D1375" s="3">
        <f t="shared" si="166"/>
        <v>41156.056250000001</v>
      </c>
      <c r="E1375">
        <v>0.76200000000000001</v>
      </c>
      <c r="F1375" t="s">
        <v>9</v>
      </c>
      <c r="G1375">
        <f t="shared" si="171"/>
        <v>0.76200000000000001</v>
      </c>
      <c r="H1375" s="5">
        <f t="shared" si="172"/>
        <v>41156.056250000001</v>
      </c>
      <c r="I1375">
        <f t="shared" si="167"/>
        <v>-5</v>
      </c>
      <c r="J1375" t="str">
        <f t="shared" si="168"/>
        <v>nc</v>
      </c>
      <c r="K1375" t="s">
        <v>25</v>
      </c>
      <c r="L1375">
        <f>1</f>
        <v>1</v>
      </c>
      <c r="M1375" t="s">
        <v>26</v>
      </c>
      <c r="N1375" t="str">
        <f t="shared" si="169"/>
        <v>((select min("ResultID") from "ODM2Core"."Results"),0.762,'09/04/2012 01:21:00',-5,'nc','"provisional"',1,(select "UnitsID" from "ODM2Core"."Units" where "UnitsTypeCV" = 'time' and "UnitsName"='second')),</v>
      </c>
    </row>
    <row r="1376" spans="1:14">
      <c r="A1376" t="s">
        <v>20</v>
      </c>
      <c r="B1376" s="2">
        <f t="shared" si="170"/>
        <v>41156</v>
      </c>
      <c r="C1376" s="1">
        <v>5.6944444444444443E-2</v>
      </c>
      <c r="D1376" s="3">
        <f t="shared" si="166"/>
        <v>41156.056944444441</v>
      </c>
      <c r="E1376">
        <v>0.76200000000000001</v>
      </c>
      <c r="F1376" t="s">
        <v>9</v>
      </c>
      <c r="G1376">
        <f t="shared" si="171"/>
        <v>0.76200000000000001</v>
      </c>
      <c r="H1376" s="5">
        <f t="shared" si="172"/>
        <v>41156.056944444441</v>
      </c>
      <c r="I1376">
        <f t="shared" si="167"/>
        <v>-5</v>
      </c>
      <c r="J1376" t="str">
        <f t="shared" si="168"/>
        <v>nc</v>
      </c>
      <c r="K1376" t="s">
        <v>25</v>
      </c>
      <c r="L1376">
        <f>1</f>
        <v>1</v>
      </c>
      <c r="M1376" t="s">
        <v>26</v>
      </c>
      <c r="N1376" t="str">
        <f t="shared" si="169"/>
        <v>((select min("ResultID") from "ODM2Core"."Results"),0.762,'09/04/2012 01:22:00',-5,'nc','"provisional"',1,(select "UnitsID" from "ODM2Core"."Units" where "UnitsTypeCV" = 'time' and "UnitsName"='second')),</v>
      </c>
    </row>
    <row r="1377" spans="1:14">
      <c r="A1377" t="s">
        <v>20</v>
      </c>
      <c r="B1377" s="2">
        <f t="shared" si="170"/>
        <v>41156</v>
      </c>
      <c r="C1377" s="1">
        <v>5.7638888888888885E-2</v>
      </c>
      <c r="D1377" s="3">
        <f t="shared" si="166"/>
        <v>41156.057638888888</v>
      </c>
      <c r="E1377">
        <v>0.76200000000000001</v>
      </c>
      <c r="F1377" t="s">
        <v>9</v>
      </c>
      <c r="G1377">
        <f t="shared" si="171"/>
        <v>0.76200000000000001</v>
      </c>
      <c r="H1377" s="5">
        <f t="shared" si="172"/>
        <v>41156.057638888888</v>
      </c>
      <c r="I1377">
        <f t="shared" si="167"/>
        <v>-5</v>
      </c>
      <c r="J1377" t="str">
        <f t="shared" si="168"/>
        <v>nc</v>
      </c>
      <c r="K1377" t="s">
        <v>25</v>
      </c>
      <c r="L1377">
        <f>1</f>
        <v>1</v>
      </c>
      <c r="M1377" t="s">
        <v>26</v>
      </c>
      <c r="N1377" t="str">
        <f t="shared" si="169"/>
        <v>((select min("ResultID") from "ODM2Core"."Results"),0.762,'09/04/2012 01:23:00',-5,'nc','"provisional"',1,(select "UnitsID" from "ODM2Core"."Units" where "UnitsTypeCV" = 'time' and "UnitsName"='second')),</v>
      </c>
    </row>
    <row r="1378" spans="1:14">
      <c r="A1378" t="s">
        <v>20</v>
      </c>
      <c r="B1378" s="2">
        <f t="shared" si="170"/>
        <v>41156</v>
      </c>
      <c r="C1378" s="1">
        <v>5.8333333333333327E-2</v>
      </c>
      <c r="D1378" s="3">
        <f t="shared" si="166"/>
        <v>41156.058333333334</v>
      </c>
      <c r="E1378">
        <v>0.76200000000000001</v>
      </c>
      <c r="F1378" t="s">
        <v>9</v>
      </c>
      <c r="G1378">
        <f t="shared" si="171"/>
        <v>0.76200000000000001</v>
      </c>
      <c r="H1378" s="5">
        <f t="shared" si="172"/>
        <v>41156.058333333334</v>
      </c>
      <c r="I1378">
        <f t="shared" si="167"/>
        <v>-5</v>
      </c>
      <c r="J1378" t="str">
        <f t="shared" si="168"/>
        <v>nc</v>
      </c>
      <c r="K1378" t="s">
        <v>25</v>
      </c>
      <c r="L1378">
        <f>1</f>
        <v>1</v>
      </c>
      <c r="M1378" t="s">
        <v>26</v>
      </c>
      <c r="N1378" t="str">
        <f t="shared" si="169"/>
        <v>((select min("ResultID") from "ODM2Core"."Results"),0.762,'09/04/2012 01:24:00',-5,'nc','"provisional"',1,(select "UnitsID" from "ODM2Core"."Units" where "UnitsTypeCV" = 'time' and "UnitsName"='second')),</v>
      </c>
    </row>
    <row r="1379" spans="1:14">
      <c r="A1379" t="s">
        <v>20</v>
      </c>
      <c r="B1379" s="2">
        <f t="shared" si="170"/>
        <v>41156</v>
      </c>
      <c r="C1379" s="1">
        <v>5.9027777777777783E-2</v>
      </c>
      <c r="D1379" s="3">
        <f t="shared" si="166"/>
        <v>41156.059027777781</v>
      </c>
      <c r="E1379">
        <v>0.76200000000000001</v>
      </c>
      <c r="F1379" t="s">
        <v>9</v>
      </c>
      <c r="G1379">
        <f t="shared" si="171"/>
        <v>0.76200000000000001</v>
      </c>
      <c r="H1379" s="5">
        <f t="shared" si="172"/>
        <v>41156.059027777781</v>
      </c>
      <c r="I1379">
        <f t="shared" si="167"/>
        <v>-5</v>
      </c>
      <c r="J1379" t="str">
        <f t="shared" si="168"/>
        <v>nc</v>
      </c>
      <c r="K1379" t="s">
        <v>25</v>
      </c>
      <c r="L1379">
        <f>1</f>
        <v>1</v>
      </c>
      <c r="M1379" t="s">
        <v>26</v>
      </c>
      <c r="N1379" t="str">
        <f t="shared" si="169"/>
        <v>((select min("ResultID") from "ODM2Core"."Results"),0.762,'09/04/2012 01:25:00',-5,'nc','"provisional"',1,(select "UnitsID" from "ODM2Core"."Units" where "UnitsTypeCV" = 'time' and "UnitsName"='second')),</v>
      </c>
    </row>
    <row r="1380" spans="1:14">
      <c r="A1380" t="s">
        <v>20</v>
      </c>
      <c r="B1380" s="2">
        <f t="shared" si="170"/>
        <v>41156</v>
      </c>
      <c r="C1380" s="1">
        <v>5.9722222222222225E-2</v>
      </c>
      <c r="D1380" s="3">
        <f t="shared" si="166"/>
        <v>41156.05972222222</v>
      </c>
      <c r="E1380">
        <v>0.76200000000000001</v>
      </c>
      <c r="F1380" t="s">
        <v>9</v>
      </c>
      <c r="G1380">
        <f t="shared" si="171"/>
        <v>0.76200000000000001</v>
      </c>
      <c r="H1380" s="5">
        <f t="shared" si="172"/>
        <v>41156.05972222222</v>
      </c>
      <c r="I1380">
        <f t="shared" si="167"/>
        <v>-5</v>
      </c>
      <c r="J1380" t="str">
        <f t="shared" si="168"/>
        <v>nc</v>
      </c>
      <c r="K1380" t="s">
        <v>25</v>
      </c>
      <c r="L1380">
        <f>1</f>
        <v>1</v>
      </c>
      <c r="M1380" t="s">
        <v>26</v>
      </c>
      <c r="N1380" t="str">
        <f t="shared" si="169"/>
        <v>((select min("ResultID") from "ODM2Core"."Results"),0.762,'09/04/2012 01:26:00',-5,'nc','"provisional"',1,(select "UnitsID" from "ODM2Core"."Units" where "UnitsTypeCV" = 'time' and "UnitsName"='second')),</v>
      </c>
    </row>
    <row r="1381" spans="1:14">
      <c r="A1381" t="s">
        <v>20</v>
      </c>
      <c r="B1381" s="2">
        <f t="shared" si="170"/>
        <v>41156</v>
      </c>
      <c r="C1381" s="1">
        <v>6.0416666666666667E-2</v>
      </c>
      <c r="D1381" s="3">
        <f t="shared" si="166"/>
        <v>41156.060416666667</v>
      </c>
      <c r="E1381">
        <v>0.76200000000000001</v>
      </c>
      <c r="F1381" t="s">
        <v>9</v>
      </c>
      <c r="G1381">
        <f t="shared" si="171"/>
        <v>0.76200000000000001</v>
      </c>
      <c r="H1381" s="5">
        <f t="shared" si="172"/>
        <v>41156.060416666667</v>
      </c>
      <c r="I1381">
        <f t="shared" si="167"/>
        <v>-5</v>
      </c>
      <c r="J1381" t="str">
        <f t="shared" si="168"/>
        <v>nc</v>
      </c>
      <c r="K1381" t="s">
        <v>25</v>
      </c>
      <c r="L1381">
        <f>1</f>
        <v>1</v>
      </c>
      <c r="M1381" t="s">
        <v>26</v>
      </c>
      <c r="N1381" t="str">
        <f t="shared" si="169"/>
        <v>((select min("ResultID") from "ODM2Core"."Results"),0.762,'09/04/2012 01:27:00',-5,'nc','"provisional"',1,(select "UnitsID" from "ODM2Core"."Units" where "UnitsTypeCV" = 'time' and "UnitsName"='second')),</v>
      </c>
    </row>
    <row r="1382" spans="1:14">
      <c r="A1382" t="s">
        <v>20</v>
      </c>
      <c r="B1382" s="2">
        <f t="shared" si="170"/>
        <v>41156</v>
      </c>
      <c r="C1382" s="1">
        <v>6.1111111111111116E-2</v>
      </c>
      <c r="D1382" s="3">
        <f t="shared" si="166"/>
        <v>41156.061111111114</v>
      </c>
      <c r="E1382">
        <v>0.76200000000000001</v>
      </c>
      <c r="F1382" t="s">
        <v>9</v>
      </c>
      <c r="G1382">
        <f t="shared" si="171"/>
        <v>0.76200000000000001</v>
      </c>
      <c r="H1382" s="5">
        <f t="shared" si="172"/>
        <v>41156.061111111114</v>
      </c>
      <c r="I1382">
        <f t="shared" si="167"/>
        <v>-5</v>
      </c>
      <c r="J1382" t="str">
        <f t="shared" si="168"/>
        <v>nc</v>
      </c>
      <c r="K1382" t="s">
        <v>25</v>
      </c>
      <c r="L1382">
        <f>1</f>
        <v>1</v>
      </c>
      <c r="M1382" t="s">
        <v>26</v>
      </c>
      <c r="N1382" t="str">
        <f t="shared" si="169"/>
        <v>((select min("ResultID") from "ODM2Core"."Results"),0.762,'09/04/2012 01:28:00',-5,'nc','"provisional"',1,(select "UnitsID" from "ODM2Core"."Units" where "UnitsTypeCV" = 'time' and "UnitsName"='second')),</v>
      </c>
    </row>
    <row r="1383" spans="1:14">
      <c r="A1383" t="s">
        <v>20</v>
      </c>
      <c r="B1383" s="2">
        <f t="shared" si="170"/>
        <v>41156</v>
      </c>
      <c r="C1383" s="1">
        <v>6.1805555555555558E-2</v>
      </c>
      <c r="D1383" s="3">
        <f t="shared" si="166"/>
        <v>41156.061805555553</v>
      </c>
      <c r="E1383">
        <v>0.76200000000000001</v>
      </c>
      <c r="F1383" t="s">
        <v>9</v>
      </c>
      <c r="G1383">
        <f t="shared" si="171"/>
        <v>0.76200000000000001</v>
      </c>
      <c r="H1383" s="5">
        <f t="shared" si="172"/>
        <v>41156.061805555553</v>
      </c>
      <c r="I1383">
        <f t="shared" si="167"/>
        <v>-5</v>
      </c>
      <c r="J1383" t="str">
        <f t="shared" si="168"/>
        <v>nc</v>
      </c>
      <c r="K1383" t="s">
        <v>25</v>
      </c>
      <c r="L1383">
        <f>1</f>
        <v>1</v>
      </c>
      <c r="M1383" t="s">
        <v>26</v>
      </c>
      <c r="N1383" t="str">
        <f t="shared" si="169"/>
        <v>((select min("ResultID") from "ODM2Core"."Results"),0.762,'09/04/2012 01:29:00',-5,'nc','"provisional"',1,(select "UnitsID" from "ODM2Core"."Units" where "UnitsTypeCV" = 'time' and "UnitsName"='second')),</v>
      </c>
    </row>
    <row r="1384" spans="1:14">
      <c r="A1384" t="s">
        <v>20</v>
      </c>
      <c r="B1384" s="2">
        <f t="shared" si="170"/>
        <v>41156</v>
      </c>
      <c r="C1384" s="1">
        <v>6.25E-2</v>
      </c>
      <c r="D1384" s="3">
        <f t="shared" si="166"/>
        <v>41156.0625</v>
      </c>
      <c r="E1384">
        <v>0.76200000000000001</v>
      </c>
      <c r="F1384" t="s">
        <v>9</v>
      </c>
      <c r="G1384">
        <f t="shared" si="171"/>
        <v>0.76200000000000001</v>
      </c>
      <c r="H1384" s="5">
        <f t="shared" si="172"/>
        <v>41156.0625</v>
      </c>
      <c r="I1384">
        <f t="shared" si="167"/>
        <v>-5</v>
      </c>
      <c r="J1384" t="str">
        <f t="shared" si="168"/>
        <v>nc</v>
      </c>
      <c r="K1384" t="s">
        <v>25</v>
      </c>
      <c r="L1384">
        <f>1</f>
        <v>1</v>
      </c>
      <c r="M1384" t="s">
        <v>26</v>
      </c>
      <c r="N1384" t="str">
        <f t="shared" si="169"/>
        <v>((select min("ResultID") from "ODM2Core"."Results"),0.762,'09/04/2012 01:30:00',-5,'nc','"provisional"',1,(select "UnitsID" from "ODM2Core"."Units" where "UnitsTypeCV" = 'time' and "UnitsName"='second')),</v>
      </c>
    </row>
    <row r="1385" spans="1:14">
      <c r="A1385" t="s">
        <v>20</v>
      </c>
      <c r="B1385" s="2">
        <f t="shared" si="170"/>
        <v>41156</v>
      </c>
      <c r="C1385" s="1">
        <v>6.3194444444444442E-2</v>
      </c>
      <c r="D1385" s="3">
        <f t="shared" si="166"/>
        <v>41156.063194444447</v>
      </c>
      <c r="E1385">
        <v>0.76200000000000001</v>
      </c>
      <c r="F1385" t="s">
        <v>9</v>
      </c>
      <c r="G1385">
        <f t="shared" si="171"/>
        <v>0.76200000000000001</v>
      </c>
      <c r="H1385" s="5">
        <f t="shared" si="172"/>
        <v>41156.063194444447</v>
      </c>
      <c r="I1385">
        <f t="shared" si="167"/>
        <v>-5</v>
      </c>
      <c r="J1385" t="str">
        <f t="shared" si="168"/>
        <v>nc</v>
      </c>
      <c r="K1385" t="s">
        <v>25</v>
      </c>
      <c r="L1385">
        <f>1</f>
        <v>1</v>
      </c>
      <c r="M1385" t="s">
        <v>26</v>
      </c>
      <c r="N1385" t="str">
        <f t="shared" si="169"/>
        <v>((select min("ResultID") from "ODM2Core"."Results"),0.762,'09/04/2012 01:31:00',-5,'nc','"provisional"',1,(select "UnitsID" from "ODM2Core"."Units" where "UnitsTypeCV" = 'time' and "UnitsName"='second')),</v>
      </c>
    </row>
    <row r="1386" spans="1:14">
      <c r="A1386" t="s">
        <v>20</v>
      </c>
      <c r="B1386" s="2">
        <f t="shared" si="170"/>
        <v>41156</v>
      </c>
      <c r="C1386" s="1">
        <v>6.3888888888888884E-2</v>
      </c>
      <c r="D1386" s="3">
        <f t="shared" si="166"/>
        <v>41156.063888888886</v>
      </c>
      <c r="E1386">
        <v>0.76200000000000001</v>
      </c>
      <c r="F1386" t="s">
        <v>9</v>
      </c>
      <c r="G1386">
        <f t="shared" si="171"/>
        <v>0.76200000000000001</v>
      </c>
      <c r="H1386" s="5">
        <f t="shared" si="172"/>
        <v>41156.063888888886</v>
      </c>
      <c r="I1386">
        <f t="shared" si="167"/>
        <v>-5</v>
      </c>
      <c r="J1386" t="str">
        <f t="shared" si="168"/>
        <v>nc</v>
      </c>
      <c r="K1386" t="s">
        <v>25</v>
      </c>
      <c r="L1386">
        <f>1</f>
        <v>1</v>
      </c>
      <c r="M1386" t="s">
        <v>26</v>
      </c>
      <c r="N1386" t="str">
        <f t="shared" si="169"/>
        <v>((select min("ResultID") from "ODM2Core"."Results"),0.762,'09/04/2012 01:32:00',-5,'nc','"provisional"',1,(select "UnitsID" from "ODM2Core"."Units" where "UnitsTypeCV" = 'time' and "UnitsName"='second')),</v>
      </c>
    </row>
    <row r="1387" spans="1:14">
      <c r="A1387" t="s">
        <v>20</v>
      </c>
      <c r="B1387" s="2">
        <f t="shared" si="170"/>
        <v>41156</v>
      </c>
      <c r="C1387" s="1">
        <v>6.458333333333334E-2</v>
      </c>
      <c r="D1387" s="3">
        <f t="shared" si="166"/>
        <v>41156.064583333333</v>
      </c>
      <c r="E1387">
        <v>0.76200000000000001</v>
      </c>
      <c r="F1387" t="s">
        <v>9</v>
      </c>
      <c r="G1387">
        <f t="shared" si="171"/>
        <v>0.76200000000000001</v>
      </c>
      <c r="H1387" s="5">
        <f t="shared" si="172"/>
        <v>41156.064583333333</v>
      </c>
      <c r="I1387">
        <f t="shared" si="167"/>
        <v>-5</v>
      </c>
      <c r="J1387" t="str">
        <f t="shared" si="168"/>
        <v>nc</v>
      </c>
      <c r="K1387" t="s">
        <v>25</v>
      </c>
      <c r="L1387">
        <f>1</f>
        <v>1</v>
      </c>
      <c r="M1387" t="s">
        <v>26</v>
      </c>
      <c r="N1387" t="str">
        <f t="shared" si="169"/>
        <v>((select min("ResultID") from "ODM2Core"."Results"),0.762,'09/04/2012 01:33:00',-5,'nc','"provisional"',1,(select "UnitsID" from "ODM2Core"."Units" where "UnitsTypeCV" = 'time' and "UnitsName"='second')),</v>
      </c>
    </row>
    <row r="1388" spans="1:14">
      <c r="A1388" t="s">
        <v>20</v>
      </c>
      <c r="B1388" s="2">
        <f t="shared" si="170"/>
        <v>41156</v>
      </c>
      <c r="C1388" s="1">
        <v>6.5277777777777782E-2</v>
      </c>
      <c r="D1388" s="3">
        <f t="shared" si="166"/>
        <v>41156.06527777778</v>
      </c>
      <c r="E1388">
        <v>0.76200000000000001</v>
      </c>
      <c r="F1388" t="s">
        <v>9</v>
      </c>
      <c r="G1388">
        <f t="shared" si="171"/>
        <v>0.76200000000000001</v>
      </c>
      <c r="H1388" s="5">
        <f t="shared" si="172"/>
        <v>41156.06527777778</v>
      </c>
      <c r="I1388">
        <f t="shared" si="167"/>
        <v>-5</v>
      </c>
      <c r="J1388" t="str">
        <f t="shared" si="168"/>
        <v>nc</v>
      </c>
      <c r="K1388" t="s">
        <v>25</v>
      </c>
      <c r="L1388">
        <f>1</f>
        <v>1</v>
      </c>
      <c r="M1388" t="s">
        <v>26</v>
      </c>
      <c r="N1388" t="str">
        <f t="shared" si="169"/>
        <v>((select min("ResultID") from "ODM2Core"."Results"),0.762,'09/04/2012 01:34:00',-5,'nc','"provisional"',1,(select "UnitsID" from "ODM2Core"."Units" where "UnitsTypeCV" = 'time' and "UnitsName"='second')),</v>
      </c>
    </row>
    <row r="1389" spans="1:14">
      <c r="A1389" t="s">
        <v>20</v>
      </c>
      <c r="B1389" s="2">
        <f t="shared" si="170"/>
        <v>41156</v>
      </c>
      <c r="C1389" s="1">
        <v>6.5972222222222224E-2</v>
      </c>
      <c r="D1389" s="3">
        <f t="shared" si="166"/>
        <v>41156.065972222219</v>
      </c>
      <c r="E1389">
        <v>0.76200000000000001</v>
      </c>
      <c r="F1389" t="s">
        <v>9</v>
      </c>
      <c r="G1389">
        <f t="shared" si="171"/>
        <v>0.76200000000000001</v>
      </c>
      <c r="H1389" s="5">
        <f t="shared" si="172"/>
        <v>41156.065972222219</v>
      </c>
      <c r="I1389">
        <f t="shared" si="167"/>
        <v>-5</v>
      </c>
      <c r="J1389" t="str">
        <f t="shared" si="168"/>
        <v>nc</v>
      </c>
      <c r="K1389" t="s">
        <v>25</v>
      </c>
      <c r="L1389">
        <f>1</f>
        <v>1</v>
      </c>
      <c r="M1389" t="s">
        <v>26</v>
      </c>
      <c r="N1389" t="str">
        <f t="shared" si="169"/>
        <v>((select min("ResultID") from "ODM2Core"."Results"),0.762,'09/04/2012 01:35:00',-5,'nc','"provisional"',1,(select "UnitsID" from "ODM2Core"."Units" where "UnitsTypeCV" = 'time' and "UnitsName"='second')),</v>
      </c>
    </row>
    <row r="1390" spans="1:14">
      <c r="A1390" t="s">
        <v>20</v>
      </c>
      <c r="B1390" s="2">
        <f t="shared" si="170"/>
        <v>41156</v>
      </c>
      <c r="C1390" s="1">
        <v>6.6666666666666666E-2</v>
      </c>
      <c r="D1390" s="3">
        <f t="shared" si="166"/>
        <v>41156.066666666666</v>
      </c>
      <c r="E1390">
        <v>0.76200000000000001</v>
      </c>
      <c r="F1390" t="s">
        <v>9</v>
      </c>
      <c r="G1390">
        <f t="shared" si="171"/>
        <v>0.76200000000000001</v>
      </c>
      <c r="H1390" s="5">
        <f t="shared" si="172"/>
        <v>41156.066666666666</v>
      </c>
      <c r="I1390">
        <f t="shared" si="167"/>
        <v>-5</v>
      </c>
      <c r="J1390" t="str">
        <f t="shared" si="168"/>
        <v>nc</v>
      </c>
      <c r="K1390" t="s">
        <v>25</v>
      </c>
      <c r="L1390">
        <f>1</f>
        <v>1</v>
      </c>
      <c r="M1390" t="s">
        <v>26</v>
      </c>
      <c r="N1390" t="str">
        <f t="shared" si="169"/>
        <v>((select min("ResultID") from "ODM2Core"."Results"),0.762,'09/04/2012 01:36:00',-5,'nc','"provisional"',1,(select "UnitsID" from "ODM2Core"."Units" where "UnitsTypeCV" = 'time' and "UnitsName"='second')),</v>
      </c>
    </row>
    <row r="1391" spans="1:14">
      <c r="A1391" t="s">
        <v>20</v>
      </c>
      <c r="B1391" s="2">
        <f t="shared" si="170"/>
        <v>41156</v>
      </c>
      <c r="C1391" s="1">
        <v>6.7361111111111108E-2</v>
      </c>
      <c r="D1391" s="3">
        <f t="shared" si="166"/>
        <v>41156.067361111112</v>
      </c>
      <c r="E1391">
        <v>0.76200000000000001</v>
      </c>
      <c r="F1391" t="s">
        <v>9</v>
      </c>
      <c r="G1391">
        <f t="shared" si="171"/>
        <v>0.76200000000000001</v>
      </c>
      <c r="H1391" s="5">
        <f t="shared" si="172"/>
        <v>41156.067361111112</v>
      </c>
      <c r="I1391">
        <f t="shared" si="167"/>
        <v>-5</v>
      </c>
      <c r="J1391" t="str">
        <f t="shared" si="168"/>
        <v>nc</v>
      </c>
      <c r="K1391" t="s">
        <v>25</v>
      </c>
      <c r="L1391">
        <f>1</f>
        <v>1</v>
      </c>
      <c r="M1391" t="s">
        <v>26</v>
      </c>
      <c r="N1391" t="str">
        <f t="shared" si="169"/>
        <v>((select min("ResultID") from "ODM2Core"."Results"),0.762,'09/04/2012 01:37:00',-5,'nc','"provisional"',1,(select "UnitsID" from "ODM2Core"."Units" where "UnitsTypeCV" = 'time' and "UnitsName"='second')),</v>
      </c>
    </row>
    <row r="1392" spans="1:14">
      <c r="A1392" t="s">
        <v>20</v>
      </c>
      <c r="B1392" s="2">
        <f t="shared" si="170"/>
        <v>41156</v>
      </c>
      <c r="C1392" s="1">
        <v>6.805555555555555E-2</v>
      </c>
      <c r="D1392" s="3">
        <f t="shared" si="166"/>
        <v>41156.068055555559</v>
      </c>
      <c r="E1392">
        <v>0.76200000000000001</v>
      </c>
      <c r="F1392" t="s">
        <v>9</v>
      </c>
      <c r="G1392">
        <f t="shared" si="171"/>
        <v>0.76200000000000001</v>
      </c>
      <c r="H1392" s="5">
        <f t="shared" si="172"/>
        <v>41156.068055555559</v>
      </c>
      <c r="I1392">
        <f t="shared" si="167"/>
        <v>-5</v>
      </c>
      <c r="J1392" t="str">
        <f t="shared" si="168"/>
        <v>nc</v>
      </c>
      <c r="K1392" t="s">
        <v>25</v>
      </c>
      <c r="L1392">
        <f>1</f>
        <v>1</v>
      </c>
      <c r="M1392" t="s">
        <v>26</v>
      </c>
      <c r="N1392" t="str">
        <f t="shared" si="169"/>
        <v>((select min("ResultID") from "ODM2Core"."Results"),0.762,'09/04/2012 01:38:00',-5,'nc','"provisional"',1,(select "UnitsID" from "ODM2Core"."Units" where "UnitsTypeCV" = 'time' and "UnitsName"='second')),</v>
      </c>
    </row>
    <row r="1393" spans="1:14">
      <c r="A1393" t="s">
        <v>20</v>
      </c>
      <c r="B1393" s="2">
        <f t="shared" si="170"/>
        <v>41156</v>
      </c>
      <c r="C1393" s="1">
        <v>6.8749999999999992E-2</v>
      </c>
      <c r="D1393" s="3">
        <f t="shared" si="166"/>
        <v>41156.068749999999</v>
      </c>
      <c r="E1393">
        <v>0.76200000000000001</v>
      </c>
      <c r="F1393" t="s">
        <v>9</v>
      </c>
      <c r="G1393">
        <f t="shared" si="171"/>
        <v>0.76200000000000001</v>
      </c>
      <c r="H1393" s="5">
        <f t="shared" si="172"/>
        <v>41156.068749999999</v>
      </c>
      <c r="I1393">
        <f t="shared" si="167"/>
        <v>-5</v>
      </c>
      <c r="J1393" t="str">
        <f t="shared" si="168"/>
        <v>nc</v>
      </c>
      <c r="K1393" t="s">
        <v>25</v>
      </c>
      <c r="L1393">
        <f>1</f>
        <v>1</v>
      </c>
      <c r="M1393" t="s">
        <v>26</v>
      </c>
      <c r="N1393" t="str">
        <f t="shared" si="169"/>
        <v>((select min("ResultID") from "ODM2Core"."Results"),0.762,'09/04/2012 01:39:00',-5,'nc','"provisional"',1,(select "UnitsID" from "ODM2Core"."Units" where "UnitsTypeCV" = 'time' and "UnitsName"='second')),</v>
      </c>
    </row>
    <row r="1394" spans="1:14">
      <c r="A1394" t="s">
        <v>20</v>
      </c>
      <c r="B1394" s="2">
        <f t="shared" si="170"/>
        <v>41156</v>
      </c>
      <c r="C1394" s="1">
        <v>6.9444444444444434E-2</v>
      </c>
      <c r="D1394" s="3">
        <f t="shared" si="166"/>
        <v>41156.069444444445</v>
      </c>
      <c r="E1394">
        <v>0.76200000000000001</v>
      </c>
      <c r="F1394" t="s">
        <v>9</v>
      </c>
      <c r="G1394">
        <f t="shared" si="171"/>
        <v>0.76200000000000001</v>
      </c>
      <c r="H1394" s="5">
        <f t="shared" si="172"/>
        <v>41156.069444444445</v>
      </c>
      <c r="I1394">
        <f t="shared" si="167"/>
        <v>-5</v>
      </c>
      <c r="J1394" t="str">
        <f t="shared" si="168"/>
        <v>nc</v>
      </c>
      <c r="K1394" t="s">
        <v>25</v>
      </c>
      <c r="L1394">
        <f>1</f>
        <v>1</v>
      </c>
      <c r="M1394" t="s">
        <v>26</v>
      </c>
      <c r="N1394" t="str">
        <f t="shared" si="169"/>
        <v>((select min("ResultID") from "ODM2Core"."Results"),0.762,'09/04/2012 01:40:00',-5,'nc','"provisional"',1,(select "UnitsID" from "ODM2Core"."Units" where "UnitsTypeCV" = 'time' and "UnitsName"='second')),</v>
      </c>
    </row>
    <row r="1395" spans="1:14">
      <c r="A1395" t="s">
        <v>20</v>
      </c>
      <c r="B1395" s="2">
        <f t="shared" si="170"/>
        <v>41156</v>
      </c>
      <c r="C1395" s="1">
        <v>7.013888888888889E-2</v>
      </c>
      <c r="D1395" s="3">
        <f t="shared" si="166"/>
        <v>41156.070138888892</v>
      </c>
      <c r="E1395">
        <v>0.76200000000000001</v>
      </c>
      <c r="F1395" t="s">
        <v>9</v>
      </c>
      <c r="G1395">
        <f t="shared" si="171"/>
        <v>0.76200000000000001</v>
      </c>
      <c r="H1395" s="5">
        <f t="shared" si="172"/>
        <v>41156.070138888892</v>
      </c>
      <c r="I1395">
        <f t="shared" si="167"/>
        <v>-5</v>
      </c>
      <c r="J1395" t="str">
        <f t="shared" si="168"/>
        <v>nc</v>
      </c>
      <c r="K1395" t="s">
        <v>25</v>
      </c>
      <c r="L1395">
        <f>1</f>
        <v>1</v>
      </c>
      <c r="M1395" t="s">
        <v>26</v>
      </c>
      <c r="N1395" t="str">
        <f t="shared" si="169"/>
        <v>((select min("ResultID") from "ODM2Core"."Results"),0.762,'09/04/2012 01:41:00',-5,'nc','"provisional"',1,(select "UnitsID" from "ODM2Core"."Units" where "UnitsTypeCV" = 'time' and "UnitsName"='second')),</v>
      </c>
    </row>
    <row r="1396" spans="1:14">
      <c r="A1396" t="s">
        <v>20</v>
      </c>
      <c r="B1396" s="2">
        <f t="shared" si="170"/>
        <v>41156</v>
      </c>
      <c r="C1396" s="1">
        <v>7.0833333333333331E-2</v>
      </c>
      <c r="D1396" s="3">
        <f t="shared" si="166"/>
        <v>41156.070833333331</v>
      </c>
      <c r="E1396">
        <v>0.76200000000000001</v>
      </c>
      <c r="F1396" t="s">
        <v>9</v>
      </c>
      <c r="G1396">
        <f t="shared" si="171"/>
        <v>0.76200000000000001</v>
      </c>
      <c r="H1396" s="5">
        <f t="shared" si="172"/>
        <v>41156.070833333331</v>
      </c>
      <c r="I1396">
        <f t="shared" si="167"/>
        <v>-5</v>
      </c>
      <c r="J1396" t="str">
        <f t="shared" si="168"/>
        <v>nc</v>
      </c>
      <c r="K1396" t="s">
        <v>25</v>
      </c>
      <c r="L1396">
        <f>1</f>
        <v>1</v>
      </c>
      <c r="M1396" t="s">
        <v>26</v>
      </c>
      <c r="N1396" t="str">
        <f t="shared" si="169"/>
        <v>((select min("ResultID") from "ODM2Core"."Results"),0.762,'09/04/2012 01:42:00',-5,'nc','"provisional"',1,(select "UnitsID" from "ODM2Core"."Units" where "UnitsTypeCV" = 'time' and "UnitsName"='second')),</v>
      </c>
    </row>
    <row r="1397" spans="1:14">
      <c r="A1397" t="s">
        <v>20</v>
      </c>
      <c r="B1397" s="2">
        <f t="shared" si="170"/>
        <v>41156</v>
      </c>
      <c r="C1397" s="1">
        <v>7.1527777777777787E-2</v>
      </c>
      <c r="D1397" s="3">
        <f t="shared" si="166"/>
        <v>41156.071527777778</v>
      </c>
      <c r="E1397">
        <v>0.76200000000000001</v>
      </c>
      <c r="F1397" t="s">
        <v>9</v>
      </c>
      <c r="G1397">
        <f t="shared" si="171"/>
        <v>0.76200000000000001</v>
      </c>
      <c r="H1397" s="5">
        <f t="shared" si="172"/>
        <v>41156.071527777778</v>
      </c>
      <c r="I1397">
        <f t="shared" si="167"/>
        <v>-5</v>
      </c>
      <c r="J1397" t="str">
        <f t="shared" si="168"/>
        <v>nc</v>
      </c>
      <c r="K1397" t="s">
        <v>25</v>
      </c>
      <c r="L1397">
        <f>1</f>
        <v>1</v>
      </c>
      <c r="M1397" t="s">
        <v>26</v>
      </c>
      <c r="N1397" t="str">
        <f t="shared" si="169"/>
        <v>((select min("ResultID") from "ODM2Core"."Results"),0.762,'09/04/2012 01:43:00',-5,'nc','"provisional"',1,(select "UnitsID" from "ODM2Core"."Units" where "UnitsTypeCV" = 'time' and "UnitsName"='second')),</v>
      </c>
    </row>
    <row r="1398" spans="1:14">
      <c r="A1398" t="s">
        <v>20</v>
      </c>
      <c r="B1398" s="2">
        <f t="shared" si="170"/>
        <v>41156</v>
      </c>
      <c r="C1398" s="1">
        <v>7.2222222222222229E-2</v>
      </c>
      <c r="D1398" s="3">
        <f t="shared" si="166"/>
        <v>41156.072222222225</v>
      </c>
      <c r="E1398">
        <v>0.76200000000000001</v>
      </c>
      <c r="F1398" t="s">
        <v>9</v>
      </c>
      <c r="G1398">
        <f t="shared" si="171"/>
        <v>0.76200000000000001</v>
      </c>
      <c r="H1398" s="5">
        <f t="shared" si="172"/>
        <v>41156.072222222225</v>
      </c>
      <c r="I1398">
        <f t="shared" si="167"/>
        <v>-5</v>
      </c>
      <c r="J1398" t="str">
        <f t="shared" si="168"/>
        <v>nc</v>
      </c>
      <c r="K1398" t="s">
        <v>25</v>
      </c>
      <c r="L1398">
        <f>1</f>
        <v>1</v>
      </c>
      <c r="M1398" t="s">
        <v>26</v>
      </c>
      <c r="N1398" t="str">
        <f t="shared" si="169"/>
        <v>((select min("ResultID") from "ODM2Core"."Results"),0.762,'09/04/2012 01:44:00',-5,'nc','"provisional"',1,(select "UnitsID" from "ODM2Core"."Units" where "UnitsTypeCV" = 'time' and "UnitsName"='second')),</v>
      </c>
    </row>
    <row r="1399" spans="1:14">
      <c r="A1399" t="s">
        <v>20</v>
      </c>
      <c r="B1399" s="2">
        <f t="shared" si="170"/>
        <v>41156</v>
      </c>
      <c r="C1399" s="1">
        <v>7.2916666666666671E-2</v>
      </c>
      <c r="D1399" s="3">
        <f t="shared" si="166"/>
        <v>41156.072916666664</v>
      </c>
      <c r="E1399">
        <v>0.76200000000000001</v>
      </c>
      <c r="F1399" t="s">
        <v>9</v>
      </c>
      <c r="G1399">
        <f t="shared" si="171"/>
        <v>0.76200000000000001</v>
      </c>
      <c r="H1399" s="5">
        <f t="shared" si="172"/>
        <v>41156.072916666664</v>
      </c>
      <c r="I1399">
        <f t="shared" si="167"/>
        <v>-5</v>
      </c>
      <c r="J1399" t="str">
        <f t="shared" si="168"/>
        <v>nc</v>
      </c>
      <c r="K1399" t="s">
        <v>25</v>
      </c>
      <c r="L1399">
        <f>1</f>
        <v>1</v>
      </c>
      <c r="M1399" t="s">
        <v>26</v>
      </c>
      <c r="N1399" t="str">
        <f t="shared" si="169"/>
        <v>((select min("ResultID") from "ODM2Core"."Results"),0.762,'09/04/2012 01:45:00',-5,'nc','"provisional"',1,(select "UnitsID" from "ODM2Core"."Units" where "UnitsTypeCV" = 'time' and "UnitsName"='second')),</v>
      </c>
    </row>
    <row r="1400" spans="1:14">
      <c r="A1400" t="s">
        <v>20</v>
      </c>
      <c r="B1400" s="2">
        <f t="shared" si="170"/>
        <v>41156</v>
      </c>
      <c r="C1400" s="1">
        <v>7.3611111111111113E-2</v>
      </c>
      <c r="D1400" s="3">
        <f t="shared" si="166"/>
        <v>41156.073611111111</v>
      </c>
      <c r="E1400">
        <v>0.76200000000000001</v>
      </c>
      <c r="F1400" t="s">
        <v>9</v>
      </c>
      <c r="G1400">
        <f t="shared" si="171"/>
        <v>0.76200000000000001</v>
      </c>
      <c r="H1400" s="5">
        <f t="shared" si="172"/>
        <v>41156.073611111111</v>
      </c>
      <c r="I1400">
        <f t="shared" si="167"/>
        <v>-5</v>
      </c>
      <c r="J1400" t="str">
        <f t="shared" si="168"/>
        <v>nc</v>
      </c>
      <c r="K1400" t="s">
        <v>25</v>
      </c>
      <c r="L1400">
        <f>1</f>
        <v>1</v>
      </c>
      <c r="M1400" t="s">
        <v>26</v>
      </c>
      <c r="N1400" t="str">
        <f t="shared" si="169"/>
        <v>((select min("ResultID") from "ODM2Core"."Results"),0.762,'09/04/2012 01:46:00',-5,'nc','"provisional"',1,(select "UnitsID" from "ODM2Core"."Units" where "UnitsTypeCV" = 'time' and "UnitsName"='second')),</v>
      </c>
    </row>
    <row r="1401" spans="1:14">
      <c r="A1401" t="s">
        <v>20</v>
      </c>
      <c r="B1401" s="2">
        <f t="shared" si="170"/>
        <v>41156</v>
      </c>
      <c r="C1401" s="1">
        <v>7.4305555555555555E-2</v>
      </c>
      <c r="D1401" s="3">
        <f t="shared" si="166"/>
        <v>41156.074305555558</v>
      </c>
      <c r="E1401">
        <v>0.76200000000000001</v>
      </c>
      <c r="F1401" t="s">
        <v>9</v>
      </c>
      <c r="G1401">
        <f t="shared" si="171"/>
        <v>0.76200000000000001</v>
      </c>
      <c r="H1401" s="5">
        <f t="shared" si="172"/>
        <v>41156.074305555558</v>
      </c>
      <c r="I1401">
        <f t="shared" si="167"/>
        <v>-5</v>
      </c>
      <c r="J1401" t="str">
        <f t="shared" si="168"/>
        <v>nc</v>
      </c>
      <c r="K1401" t="s">
        <v>25</v>
      </c>
      <c r="L1401">
        <f>1</f>
        <v>1</v>
      </c>
      <c r="M1401" t="s">
        <v>26</v>
      </c>
      <c r="N1401" t="str">
        <f t="shared" si="169"/>
        <v>((select min("ResultID") from "ODM2Core"."Results"),0.762,'09/04/2012 01:47:00',-5,'nc','"provisional"',1,(select "UnitsID" from "ODM2Core"."Units" where "UnitsTypeCV" = 'time' and "UnitsName"='second')),</v>
      </c>
    </row>
    <row r="1402" spans="1:14">
      <c r="A1402" t="s">
        <v>20</v>
      </c>
      <c r="B1402" s="2">
        <f t="shared" si="170"/>
        <v>41156</v>
      </c>
      <c r="C1402" s="1">
        <v>7.4999999999999997E-2</v>
      </c>
      <c r="D1402" s="3">
        <f t="shared" si="166"/>
        <v>41156.074999999997</v>
      </c>
      <c r="E1402">
        <v>0.76200000000000001</v>
      </c>
      <c r="F1402" t="s">
        <v>9</v>
      </c>
      <c r="G1402">
        <f t="shared" si="171"/>
        <v>0.76200000000000001</v>
      </c>
      <c r="H1402" s="5">
        <f t="shared" si="172"/>
        <v>41156.074999999997</v>
      </c>
      <c r="I1402">
        <f t="shared" si="167"/>
        <v>-5</v>
      </c>
      <c r="J1402" t="str">
        <f t="shared" si="168"/>
        <v>nc</v>
      </c>
      <c r="K1402" t="s">
        <v>25</v>
      </c>
      <c r="L1402">
        <f>1</f>
        <v>1</v>
      </c>
      <c r="M1402" t="s">
        <v>26</v>
      </c>
      <c r="N1402" t="str">
        <f t="shared" si="169"/>
        <v>((select min("ResultID") from "ODM2Core"."Results"),0.762,'09/04/2012 01:48:00',-5,'nc','"provisional"',1,(select "UnitsID" from "ODM2Core"."Units" where "UnitsTypeCV" = 'time' and "UnitsName"='second')),</v>
      </c>
    </row>
    <row r="1403" spans="1:14">
      <c r="A1403" t="s">
        <v>20</v>
      </c>
      <c r="B1403" s="2">
        <f t="shared" si="170"/>
        <v>41156</v>
      </c>
      <c r="C1403" s="1">
        <v>7.5694444444444439E-2</v>
      </c>
      <c r="D1403" s="3">
        <f t="shared" si="166"/>
        <v>41156.075694444444</v>
      </c>
      <c r="E1403">
        <v>0.76200000000000001</v>
      </c>
      <c r="F1403" t="s">
        <v>9</v>
      </c>
      <c r="G1403">
        <f t="shared" si="171"/>
        <v>0.76200000000000001</v>
      </c>
      <c r="H1403" s="5">
        <f t="shared" si="172"/>
        <v>41156.075694444444</v>
      </c>
      <c r="I1403">
        <f t="shared" si="167"/>
        <v>-5</v>
      </c>
      <c r="J1403" t="str">
        <f t="shared" si="168"/>
        <v>nc</v>
      </c>
      <c r="K1403" t="s">
        <v>25</v>
      </c>
      <c r="L1403">
        <f>1</f>
        <v>1</v>
      </c>
      <c r="M1403" t="s">
        <v>26</v>
      </c>
      <c r="N1403" t="str">
        <f t="shared" si="169"/>
        <v>((select min("ResultID") from "ODM2Core"."Results"),0.762,'09/04/2012 01:49:00',-5,'nc','"provisional"',1,(select "UnitsID" from "ODM2Core"."Units" where "UnitsTypeCV" = 'time' and "UnitsName"='second')),</v>
      </c>
    </row>
    <row r="1404" spans="1:14">
      <c r="A1404" t="s">
        <v>20</v>
      </c>
      <c r="B1404" s="2">
        <f t="shared" si="170"/>
        <v>41156</v>
      </c>
      <c r="C1404" s="1">
        <v>7.6388888888888895E-2</v>
      </c>
      <c r="D1404" s="3">
        <f t="shared" si="166"/>
        <v>41156.076388888891</v>
      </c>
      <c r="E1404">
        <v>0.76200000000000001</v>
      </c>
      <c r="F1404" t="s">
        <v>9</v>
      </c>
      <c r="G1404">
        <f t="shared" si="171"/>
        <v>0.76200000000000001</v>
      </c>
      <c r="H1404" s="5">
        <f t="shared" si="172"/>
        <v>41156.076388888891</v>
      </c>
      <c r="I1404">
        <f t="shared" si="167"/>
        <v>-5</v>
      </c>
      <c r="J1404" t="str">
        <f t="shared" si="168"/>
        <v>nc</v>
      </c>
      <c r="K1404" t="s">
        <v>25</v>
      </c>
      <c r="L1404">
        <f>1</f>
        <v>1</v>
      </c>
      <c r="M1404" t="s">
        <v>26</v>
      </c>
      <c r="N1404" t="str">
        <f t="shared" si="169"/>
        <v>((select min("ResultID") from "ODM2Core"."Results"),0.762,'09/04/2012 01:50:00',-5,'nc','"provisional"',1,(select "UnitsID" from "ODM2Core"."Units" where "UnitsTypeCV" = 'time' and "UnitsName"='second')),</v>
      </c>
    </row>
    <row r="1405" spans="1:14">
      <c r="A1405" t="s">
        <v>20</v>
      </c>
      <c r="B1405" s="2">
        <f t="shared" si="170"/>
        <v>41156</v>
      </c>
      <c r="C1405" s="1">
        <v>7.7083333333333337E-2</v>
      </c>
      <c r="D1405" s="3">
        <f t="shared" si="166"/>
        <v>41156.07708333333</v>
      </c>
      <c r="E1405">
        <v>0.76200000000000001</v>
      </c>
      <c r="F1405" t="s">
        <v>9</v>
      </c>
      <c r="G1405">
        <f t="shared" si="171"/>
        <v>0.76200000000000001</v>
      </c>
      <c r="H1405" s="5">
        <f t="shared" si="172"/>
        <v>41156.07708333333</v>
      </c>
      <c r="I1405">
        <f t="shared" si="167"/>
        <v>-5</v>
      </c>
      <c r="J1405" t="str">
        <f t="shared" si="168"/>
        <v>nc</v>
      </c>
      <c r="K1405" t="s">
        <v>25</v>
      </c>
      <c r="L1405">
        <f>1</f>
        <v>1</v>
      </c>
      <c r="M1405" t="s">
        <v>26</v>
      </c>
      <c r="N1405" t="str">
        <f t="shared" si="169"/>
        <v>((select min("ResultID") from "ODM2Core"."Results"),0.762,'09/04/2012 01:51:00',-5,'nc','"provisional"',1,(select "UnitsID" from "ODM2Core"."Units" where "UnitsTypeCV" = 'time' and "UnitsName"='second')),</v>
      </c>
    </row>
    <row r="1406" spans="1:14">
      <c r="A1406" t="s">
        <v>20</v>
      </c>
      <c r="B1406" s="2">
        <f t="shared" si="170"/>
        <v>41156</v>
      </c>
      <c r="C1406" s="1">
        <v>7.7777777777777779E-2</v>
      </c>
      <c r="D1406" s="3">
        <f t="shared" si="166"/>
        <v>41156.077777777777</v>
      </c>
      <c r="E1406">
        <v>0.76200000000000001</v>
      </c>
      <c r="F1406" t="s">
        <v>9</v>
      </c>
      <c r="G1406">
        <f t="shared" si="171"/>
        <v>0.76200000000000001</v>
      </c>
      <c r="H1406" s="5">
        <f t="shared" si="172"/>
        <v>41156.077777777777</v>
      </c>
      <c r="I1406">
        <f t="shared" si="167"/>
        <v>-5</v>
      </c>
      <c r="J1406" t="str">
        <f t="shared" si="168"/>
        <v>nc</v>
      </c>
      <c r="K1406" t="s">
        <v>25</v>
      </c>
      <c r="L1406">
        <f>1</f>
        <v>1</v>
      </c>
      <c r="M1406" t="s">
        <v>26</v>
      </c>
      <c r="N1406" t="str">
        <f t="shared" si="169"/>
        <v>((select min("ResultID") from "ODM2Core"."Results"),0.762,'09/04/2012 01:52:00',-5,'nc','"provisional"',1,(select "UnitsID" from "ODM2Core"."Units" where "UnitsTypeCV" = 'time' and "UnitsName"='second')),</v>
      </c>
    </row>
    <row r="1407" spans="1:14">
      <c r="A1407" t="s">
        <v>20</v>
      </c>
      <c r="B1407" s="2">
        <f t="shared" si="170"/>
        <v>41156</v>
      </c>
      <c r="C1407" s="1">
        <v>7.8472222222222221E-2</v>
      </c>
      <c r="D1407" s="3">
        <f t="shared" si="166"/>
        <v>41156.078472222223</v>
      </c>
      <c r="E1407">
        <v>0.76200000000000001</v>
      </c>
      <c r="F1407" t="s">
        <v>9</v>
      </c>
      <c r="G1407">
        <f t="shared" si="171"/>
        <v>0.76200000000000001</v>
      </c>
      <c r="H1407" s="5">
        <f t="shared" si="172"/>
        <v>41156.078472222223</v>
      </c>
      <c r="I1407">
        <f t="shared" si="167"/>
        <v>-5</v>
      </c>
      <c r="J1407" t="str">
        <f t="shared" si="168"/>
        <v>nc</v>
      </c>
      <c r="K1407" t="s">
        <v>25</v>
      </c>
      <c r="L1407">
        <f>1</f>
        <v>1</v>
      </c>
      <c r="M1407" t="s">
        <v>26</v>
      </c>
      <c r="N1407" t="str">
        <f t="shared" si="169"/>
        <v>((select min("ResultID") from "ODM2Core"."Results"),0.762,'09/04/2012 01:53:00',-5,'nc','"provisional"',1,(select "UnitsID" from "ODM2Core"."Units" where "UnitsTypeCV" = 'time' and "UnitsName"='second')),</v>
      </c>
    </row>
    <row r="1408" spans="1:14">
      <c r="A1408" t="s">
        <v>20</v>
      </c>
      <c r="B1408" s="2">
        <f t="shared" si="170"/>
        <v>41156</v>
      </c>
      <c r="C1408" s="1">
        <v>7.9166666666666663E-2</v>
      </c>
      <c r="D1408" s="3">
        <f t="shared" si="166"/>
        <v>41156.07916666667</v>
      </c>
      <c r="E1408">
        <v>1.016</v>
      </c>
      <c r="F1408" t="s">
        <v>9</v>
      </c>
      <c r="G1408">
        <f t="shared" si="171"/>
        <v>1.016</v>
      </c>
      <c r="H1408" s="5">
        <f t="shared" si="172"/>
        <v>41156.07916666667</v>
      </c>
      <c r="I1408">
        <f t="shared" si="167"/>
        <v>-5</v>
      </c>
      <c r="J1408" t="str">
        <f t="shared" si="168"/>
        <v>nc</v>
      </c>
      <c r="K1408" t="s">
        <v>25</v>
      </c>
      <c r="L1408">
        <f>1</f>
        <v>1</v>
      </c>
      <c r="M1408" t="s">
        <v>26</v>
      </c>
      <c r="N1408" t="str">
        <f t="shared" si="169"/>
        <v>((select min("ResultID") from "ODM2Core"."Results"),1.016,'09/04/2012 01:54:00',-5,'nc','"provisional"',1,(select "UnitsID" from "ODM2Core"."Units" where "UnitsTypeCV" = 'time' and "UnitsName"='second')),</v>
      </c>
    </row>
    <row r="1409" spans="1:14">
      <c r="A1409" t="s">
        <v>20</v>
      </c>
      <c r="B1409" s="2">
        <f t="shared" si="170"/>
        <v>41156</v>
      </c>
      <c r="C1409" s="1">
        <v>7.9861111111111105E-2</v>
      </c>
      <c r="D1409" s="3">
        <f t="shared" si="166"/>
        <v>41156.079861111109</v>
      </c>
      <c r="E1409">
        <v>1.016</v>
      </c>
      <c r="F1409" t="s">
        <v>9</v>
      </c>
      <c r="G1409">
        <f t="shared" si="171"/>
        <v>1.016</v>
      </c>
      <c r="H1409" s="5">
        <f t="shared" si="172"/>
        <v>41156.079861111109</v>
      </c>
      <c r="I1409">
        <f t="shared" si="167"/>
        <v>-5</v>
      </c>
      <c r="J1409" t="str">
        <f t="shared" si="168"/>
        <v>nc</v>
      </c>
      <c r="K1409" t="s">
        <v>25</v>
      </c>
      <c r="L1409">
        <f>1</f>
        <v>1</v>
      </c>
      <c r="M1409" t="s">
        <v>26</v>
      </c>
      <c r="N1409" t="str">
        <f t="shared" si="169"/>
        <v>((select min("ResultID") from "ODM2Core"."Results"),1.016,'09/04/2012 01:55:00',-5,'nc','"provisional"',1,(select "UnitsID" from "ODM2Core"."Units" where "UnitsTypeCV" = 'time' and "UnitsName"='second')),</v>
      </c>
    </row>
    <row r="1410" spans="1:14">
      <c r="A1410" t="s">
        <v>20</v>
      </c>
      <c r="B1410" s="2">
        <f t="shared" si="170"/>
        <v>41156</v>
      </c>
      <c r="C1410" s="1">
        <v>8.0555555555555561E-2</v>
      </c>
      <c r="D1410" s="3">
        <f t="shared" si="166"/>
        <v>41156.080555555556</v>
      </c>
      <c r="E1410">
        <v>1.016</v>
      </c>
      <c r="F1410" t="s">
        <v>9</v>
      </c>
      <c r="G1410">
        <f t="shared" si="171"/>
        <v>1.016</v>
      </c>
      <c r="H1410" s="5">
        <f t="shared" si="172"/>
        <v>41156.080555555556</v>
      </c>
      <c r="I1410">
        <f t="shared" si="167"/>
        <v>-5</v>
      </c>
      <c r="J1410" t="str">
        <f t="shared" si="168"/>
        <v>nc</v>
      </c>
      <c r="K1410" t="s">
        <v>25</v>
      </c>
      <c r="L1410">
        <f>1</f>
        <v>1</v>
      </c>
      <c r="M1410" t="s">
        <v>26</v>
      </c>
      <c r="N1410" t="str">
        <f t="shared" si="169"/>
        <v>((select min("ResultID") from "ODM2Core"."Results"),1.016,'09/04/2012 01:56:00',-5,'nc','"provisional"',1,(select "UnitsID" from "ODM2Core"."Units" where "UnitsTypeCV" = 'time' and "UnitsName"='second')),</v>
      </c>
    </row>
    <row r="1411" spans="1:14">
      <c r="A1411" t="s">
        <v>20</v>
      </c>
      <c r="B1411" s="2">
        <f t="shared" si="170"/>
        <v>41156</v>
      </c>
      <c r="C1411" s="1">
        <v>8.1250000000000003E-2</v>
      </c>
      <c r="D1411" s="3">
        <f t="shared" si="166"/>
        <v>41156.081250000003</v>
      </c>
      <c r="E1411">
        <v>1.016</v>
      </c>
      <c r="F1411" t="s">
        <v>9</v>
      </c>
      <c r="G1411">
        <f t="shared" si="171"/>
        <v>1.016</v>
      </c>
      <c r="H1411" s="5">
        <f t="shared" si="172"/>
        <v>41156.081250000003</v>
      </c>
      <c r="I1411">
        <f t="shared" si="167"/>
        <v>-5</v>
      </c>
      <c r="J1411" t="str">
        <f t="shared" si="168"/>
        <v>nc</v>
      </c>
      <c r="K1411" t="s">
        <v>25</v>
      </c>
      <c r="L1411">
        <f>1</f>
        <v>1</v>
      </c>
      <c r="M1411" t="s">
        <v>26</v>
      </c>
      <c r="N1411" t="str">
        <f t="shared" si="169"/>
        <v>((select min("ResultID") from "ODM2Core"."Results"),1.016,'09/04/2012 01:57:00',-5,'nc','"provisional"',1,(select "UnitsID" from "ODM2Core"."Units" where "UnitsTypeCV" = 'time' and "UnitsName"='second')),</v>
      </c>
    </row>
    <row r="1412" spans="1:14">
      <c r="A1412" t="s">
        <v>20</v>
      </c>
      <c r="B1412" s="2">
        <f t="shared" si="170"/>
        <v>41156</v>
      </c>
      <c r="C1412" s="1">
        <v>8.1944444444444445E-2</v>
      </c>
      <c r="D1412" s="3">
        <f t="shared" si="166"/>
        <v>41156.081944444442</v>
      </c>
      <c r="E1412">
        <v>1.016</v>
      </c>
      <c r="F1412" t="s">
        <v>9</v>
      </c>
      <c r="G1412">
        <f t="shared" si="171"/>
        <v>1.016</v>
      </c>
      <c r="H1412" s="5">
        <f t="shared" si="172"/>
        <v>41156.081944444442</v>
      </c>
      <c r="I1412">
        <f t="shared" si="167"/>
        <v>-5</v>
      </c>
      <c r="J1412" t="str">
        <f t="shared" si="168"/>
        <v>nc</v>
      </c>
      <c r="K1412" t="s">
        <v>25</v>
      </c>
      <c r="L1412">
        <f>1</f>
        <v>1</v>
      </c>
      <c r="M1412" t="s">
        <v>26</v>
      </c>
      <c r="N1412" t="str">
        <f t="shared" si="169"/>
        <v>((select min("ResultID") from "ODM2Core"."Results"),1.016,'09/04/2012 01:58:00',-5,'nc','"provisional"',1,(select "UnitsID" from "ODM2Core"."Units" where "UnitsTypeCV" = 'time' and "UnitsName"='second')),</v>
      </c>
    </row>
    <row r="1413" spans="1:14">
      <c r="A1413" t="s">
        <v>20</v>
      </c>
      <c r="B1413" s="2">
        <f t="shared" si="170"/>
        <v>41156</v>
      </c>
      <c r="C1413" s="1">
        <v>8.2638888888888887E-2</v>
      </c>
      <c r="D1413" s="3">
        <f t="shared" ref="D1413:D1476" si="173">B1413+C1413</f>
        <v>41156.082638888889</v>
      </c>
      <c r="E1413">
        <v>1.016</v>
      </c>
      <c r="F1413" t="s">
        <v>9</v>
      </c>
      <c r="G1413">
        <f t="shared" si="171"/>
        <v>1.016</v>
      </c>
      <c r="H1413" s="5">
        <f t="shared" si="172"/>
        <v>41156.082638888889</v>
      </c>
      <c r="I1413">
        <f t="shared" ref="I1413:I1476" si="174">-5</f>
        <v>-5</v>
      </c>
      <c r="J1413" t="str">
        <f t="shared" ref="J1413:J1476" si="175">"nc"</f>
        <v>nc</v>
      </c>
      <c r="K1413" t="s">
        <v>25</v>
      </c>
      <c r="L1413">
        <f>1</f>
        <v>1</v>
      </c>
      <c r="M1413" t="s">
        <v>26</v>
      </c>
      <c r="N1413" t="str">
        <f t="shared" ref="N1413:N1476" si="176">CONCATENATE("(",F1413,",",G1413,",","'",TEXT(H1413,"MM/DD/YYYY HH:MM:SS"),"'",",",I1413,",",,"'",J1413,"'",",","'",K1413,"'",",",L1413,",",M1413,"),")</f>
        <v>((select min("ResultID") from "ODM2Core"."Results"),1.016,'09/04/2012 01:59:00',-5,'nc','"provisional"',1,(select "UnitsID" from "ODM2Core"."Units" where "UnitsTypeCV" = 'time' and "UnitsName"='second')),</v>
      </c>
    </row>
    <row r="1414" spans="1:14">
      <c r="A1414" t="s">
        <v>20</v>
      </c>
      <c r="B1414" s="2">
        <f t="shared" si="170"/>
        <v>41156</v>
      </c>
      <c r="C1414" s="1">
        <v>8.3333333333333329E-2</v>
      </c>
      <c r="D1414" s="3">
        <f t="shared" si="173"/>
        <v>41156.083333333336</v>
      </c>
      <c r="E1414">
        <v>1.016</v>
      </c>
      <c r="F1414" t="s">
        <v>9</v>
      </c>
      <c r="G1414">
        <f t="shared" si="171"/>
        <v>1.016</v>
      </c>
      <c r="H1414" s="5">
        <f t="shared" si="172"/>
        <v>41156.083333333336</v>
      </c>
      <c r="I1414">
        <f t="shared" si="174"/>
        <v>-5</v>
      </c>
      <c r="J1414" t="str">
        <f t="shared" si="175"/>
        <v>nc</v>
      </c>
      <c r="K1414" t="s">
        <v>25</v>
      </c>
      <c r="L1414">
        <f>1</f>
        <v>1</v>
      </c>
      <c r="M1414" t="s">
        <v>26</v>
      </c>
      <c r="N1414" t="str">
        <f t="shared" si="176"/>
        <v>((select min("ResultID") from "ODM2Core"."Results"),1.016,'09/04/2012 02:00:00',-5,'nc','"provisional"',1,(select "UnitsID" from "ODM2Core"."Units" where "UnitsTypeCV" = 'time' and "UnitsName"='second')),</v>
      </c>
    </row>
    <row r="1415" spans="1:14">
      <c r="A1415" t="s">
        <v>20</v>
      </c>
      <c r="B1415" s="2">
        <f t="shared" si="170"/>
        <v>41156</v>
      </c>
      <c r="C1415" s="1">
        <v>8.4027777777777771E-2</v>
      </c>
      <c r="D1415" s="3">
        <f t="shared" si="173"/>
        <v>41156.084027777775</v>
      </c>
      <c r="E1415">
        <v>1.27</v>
      </c>
      <c r="F1415" t="s">
        <v>9</v>
      </c>
      <c r="G1415">
        <f t="shared" si="171"/>
        <v>1.27</v>
      </c>
      <c r="H1415" s="5">
        <f t="shared" si="172"/>
        <v>41156.084027777775</v>
      </c>
      <c r="I1415">
        <f t="shared" si="174"/>
        <v>-5</v>
      </c>
      <c r="J1415" t="str">
        <f t="shared" si="175"/>
        <v>nc</v>
      </c>
      <c r="K1415" t="s">
        <v>25</v>
      </c>
      <c r="L1415">
        <f>1</f>
        <v>1</v>
      </c>
      <c r="M1415" t="s">
        <v>26</v>
      </c>
      <c r="N1415" t="str">
        <f t="shared" si="176"/>
        <v>((select min("ResultID") from "ODM2Core"."Results"),1.27,'09/04/2012 02:01:00',-5,'nc','"provisional"',1,(select "UnitsID" from "ODM2Core"."Units" where "UnitsTypeCV" = 'time' and "UnitsName"='second')),</v>
      </c>
    </row>
    <row r="1416" spans="1:14">
      <c r="A1416" t="s">
        <v>20</v>
      </c>
      <c r="B1416" s="2">
        <f t="shared" si="170"/>
        <v>41156</v>
      </c>
      <c r="C1416" s="1">
        <v>8.4722222222222213E-2</v>
      </c>
      <c r="D1416" s="3">
        <f t="shared" si="173"/>
        <v>41156.084722222222</v>
      </c>
      <c r="E1416">
        <v>1.27</v>
      </c>
      <c r="F1416" t="s">
        <v>9</v>
      </c>
      <c r="G1416">
        <f t="shared" si="171"/>
        <v>1.27</v>
      </c>
      <c r="H1416" s="5">
        <f t="shared" si="172"/>
        <v>41156.084722222222</v>
      </c>
      <c r="I1416">
        <f t="shared" si="174"/>
        <v>-5</v>
      </c>
      <c r="J1416" t="str">
        <f t="shared" si="175"/>
        <v>nc</v>
      </c>
      <c r="K1416" t="s">
        <v>25</v>
      </c>
      <c r="L1416">
        <f>1</f>
        <v>1</v>
      </c>
      <c r="M1416" t="s">
        <v>26</v>
      </c>
      <c r="N1416" t="str">
        <f t="shared" si="176"/>
        <v>((select min("ResultID") from "ODM2Core"."Results"),1.27,'09/04/2012 02:02:00',-5,'nc','"provisional"',1,(select "UnitsID" from "ODM2Core"."Units" where "UnitsTypeCV" = 'time' and "UnitsName"='second')),</v>
      </c>
    </row>
    <row r="1417" spans="1:14">
      <c r="A1417" t="s">
        <v>20</v>
      </c>
      <c r="B1417" s="2">
        <f t="shared" si="170"/>
        <v>41156</v>
      </c>
      <c r="C1417" s="1">
        <v>8.5416666666666655E-2</v>
      </c>
      <c r="D1417" s="3">
        <f t="shared" si="173"/>
        <v>41156.085416666669</v>
      </c>
      <c r="E1417">
        <v>1.524</v>
      </c>
      <c r="F1417" t="s">
        <v>9</v>
      </c>
      <c r="G1417">
        <f t="shared" si="171"/>
        <v>1.524</v>
      </c>
      <c r="H1417" s="5">
        <f t="shared" si="172"/>
        <v>41156.085416666669</v>
      </c>
      <c r="I1417">
        <f t="shared" si="174"/>
        <v>-5</v>
      </c>
      <c r="J1417" t="str">
        <f t="shared" si="175"/>
        <v>nc</v>
      </c>
      <c r="K1417" t="s">
        <v>25</v>
      </c>
      <c r="L1417">
        <f>1</f>
        <v>1</v>
      </c>
      <c r="M1417" t="s">
        <v>26</v>
      </c>
      <c r="N1417" t="str">
        <f t="shared" si="176"/>
        <v>((select min("ResultID") from "ODM2Core"."Results"),1.524,'09/04/2012 02:03:00',-5,'nc','"provisional"',1,(select "UnitsID" from "ODM2Core"."Units" where "UnitsTypeCV" = 'time' and "UnitsName"='second')),</v>
      </c>
    </row>
    <row r="1418" spans="1:14">
      <c r="A1418" t="s">
        <v>20</v>
      </c>
      <c r="B1418" s="2">
        <f t="shared" si="170"/>
        <v>41156</v>
      </c>
      <c r="C1418" s="1">
        <v>8.6111111111111124E-2</v>
      </c>
      <c r="D1418" s="3">
        <f t="shared" si="173"/>
        <v>41156.086111111108</v>
      </c>
      <c r="E1418">
        <v>1.524</v>
      </c>
      <c r="F1418" t="s">
        <v>9</v>
      </c>
      <c r="G1418">
        <f t="shared" si="171"/>
        <v>1.524</v>
      </c>
      <c r="H1418" s="5">
        <f t="shared" si="172"/>
        <v>41156.086111111108</v>
      </c>
      <c r="I1418">
        <f t="shared" si="174"/>
        <v>-5</v>
      </c>
      <c r="J1418" t="str">
        <f t="shared" si="175"/>
        <v>nc</v>
      </c>
      <c r="K1418" t="s">
        <v>25</v>
      </c>
      <c r="L1418">
        <f>1</f>
        <v>1</v>
      </c>
      <c r="M1418" t="s">
        <v>26</v>
      </c>
      <c r="N1418" t="str">
        <f t="shared" si="176"/>
        <v>((select min("ResultID") from "ODM2Core"."Results"),1.524,'09/04/2012 02:04:00',-5,'nc','"provisional"',1,(select "UnitsID" from "ODM2Core"."Units" where "UnitsTypeCV" = 'time' and "UnitsName"='second')),</v>
      </c>
    </row>
    <row r="1419" spans="1:14">
      <c r="A1419" t="s">
        <v>20</v>
      </c>
      <c r="B1419" s="2">
        <f t="shared" si="170"/>
        <v>41156</v>
      </c>
      <c r="C1419" s="1">
        <v>8.6805555555555566E-2</v>
      </c>
      <c r="D1419" s="3">
        <f t="shared" si="173"/>
        <v>41156.086805555555</v>
      </c>
      <c r="E1419">
        <v>1.524</v>
      </c>
      <c r="F1419" t="s">
        <v>9</v>
      </c>
      <c r="G1419">
        <f t="shared" si="171"/>
        <v>1.524</v>
      </c>
      <c r="H1419" s="5">
        <f t="shared" si="172"/>
        <v>41156.086805555555</v>
      </c>
      <c r="I1419">
        <f t="shared" si="174"/>
        <v>-5</v>
      </c>
      <c r="J1419" t="str">
        <f t="shared" si="175"/>
        <v>nc</v>
      </c>
      <c r="K1419" t="s">
        <v>25</v>
      </c>
      <c r="L1419">
        <f>1</f>
        <v>1</v>
      </c>
      <c r="M1419" t="s">
        <v>26</v>
      </c>
      <c r="N1419" t="str">
        <f t="shared" si="176"/>
        <v>((select min("ResultID") from "ODM2Core"."Results"),1.524,'09/04/2012 02:05:00',-5,'nc','"provisional"',1,(select "UnitsID" from "ODM2Core"."Units" where "UnitsTypeCV" = 'time' and "UnitsName"='second')),</v>
      </c>
    </row>
    <row r="1420" spans="1:14">
      <c r="A1420" t="s">
        <v>20</v>
      </c>
      <c r="B1420" s="2">
        <f t="shared" si="170"/>
        <v>41156</v>
      </c>
      <c r="C1420" s="1">
        <v>8.7500000000000008E-2</v>
      </c>
      <c r="D1420" s="3">
        <f t="shared" si="173"/>
        <v>41156.087500000001</v>
      </c>
      <c r="E1420">
        <v>1.524</v>
      </c>
      <c r="F1420" t="s">
        <v>9</v>
      </c>
      <c r="G1420">
        <f t="shared" si="171"/>
        <v>1.524</v>
      </c>
      <c r="H1420" s="5">
        <f t="shared" si="172"/>
        <v>41156.087500000001</v>
      </c>
      <c r="I1420">
        <f t="shared" si="174"/>
        <v>-5</v>
      </c>
      <c r="J1420" t="str">
        <f t="shared" si="175"/>
        <v>nc</v>
      </c>
      <c r="K1420" t="s">
        <v>25</v>
      </c>
      <c r="L1420">
        <f>1</f>
        <v>1</v>
      </c>
      <c r="M1420" t="s">
        <v>26</v>
      </c>
      <c r="N1420" t="str">
        <f t="shared" si="176"/>
        <v>((select min("ResultID") from "ODM2Core"."Results"),1.524,'09/04/2012 02:06:00',-5,'nc','"provisional"',1,(select "UnitsID" from "ODM2Core"."Units" where "UnitsTypeCV" = 'time' and "UnitsName"='second')),</v>
      </c>
    </row>
    <row r="1421" spans="1:14">
      <c r="A1421" t="s">
        <v>20</v>
      </c>
      <c r="B1421" s="2">
        <f t="shared" si="170"/>
        <v>41156</v>
      </c>
      <c r="C1421" s="1">
        <v>8.819444444444445E-2</v>
      </c>
      <c r="D1421" s="3">
        <f t="shared" si="173"/>
        <v>41156.088194444441</v>
      </c>
      <c r="E1421">
        <v>1.524</v>
      </c>
      <c r="F1421" t="s">
        <v>9</v>
      </c>
      <c r="G1421">
        <f t="shared" si="171"/>
        <v>1.524</v>
      </c>
      <c r="H1421" s="5">
        <f t="shared" si="172"/>
        <v>41156.088194444441</v>
      </c>
      <c r="I1421">
        <f t="shared" si="174"/>
        <v>-5</v>
      </c>
      <c r="J1421" t="str">
        <f t="shared" si="175"/>
        <v>nc</v>
      </c>
      <c r="K1421" t="s">
        <v>25</v>
      </c>
      <c r="L1421">
        <f>1</f>
        <v>1</v>
      </c>
      <c r="M1421" t="s">
        <v>26</v>
      </c>
      <c r="N1421" t="str">
        <f t="shared" si="176"/>
        <v>((select min("ResultID") from "ODM2Core"."Results"),1.524,'09/04/2012 02:07:00',-5,'nc','"provisional"',1,(select "UnitsID" from "ODM2Core"."Units" where "UnitsTypeCV" = 'time' and "UnitsName"='second')),</v>
      </c>
    </row>
    <row r="1422" spans="1:14">
      <c r="A1422" t="s">
        <v>20</v>
      </c>
      <c r="B1422" s="2">
        <f t="shared" si="170"/>
        <v>41156</v>
      </c>
      <c r="C1422" s="1">
        <v>8.8888888888888892E-2</v>
      </c>
      <c r="D1422" s="3">
        <f t="shared" si="173"/>
        <v>41156.088888888888</v>
      </c>
      <c r="E1422">
        <v>1.524</v>
      </c>
      <c r="F1422" t="s">
        <v>9</v>
      </c>
      <c r="G1422">
        <f t="shared" si="171"/>
        <v>1.524</v>
      </c>
      <c r="H1422" s="5">
        <f t="shared" si="172"/>
        <v>41156.088888888888</v>
      </c>
      <c r="I1422">
        <f t="shared" si="174"/>
        <v>-5</v>
      </c>
      <c r="J1422" t="str">
        <f t="shared" si="175"/>
        <v>nc</v>
      </c>
      <c r="K1422" t="s">
        <v>25</v>
      </c>
      <c r="L1422">
        <f>1</f>
        <v>1</v>
      </c>
      <c r="M1422" t="s">
        <v>26</v>
      </c>
      <c r="N1422" t="str">
        <f t="shared" si="176"/>
        <v>((select min("ResultID") from "ODM2Core"."Results"),1.524,'09/04/2012 02:08:00',-5,'nc','"provisional"',1,(select "UnitsID" from "ODM2Core"."Units" where "UnitsTypeCV" = 'time' and "UnitsName"='second')),</v>
      </c>
    </row>
    <row r="1423" spans="1:14">
      <c r="A1423" t="s">
        <v>20</v>
      </c>
      <c r="B1423" s="2">
        <f t="shared" ref="B1423:B1486" si="177">DATE(2012,9,4)</f>
        <v>41156</v>
      </c>
      <c r="C1423" s="1">
        <v>8.9583333333333334E-2</v>
      </c>
      <c r="D1423" s="3">
        <f t="shared" si="173"/>
        <v>41156.089583333334</v>
      </c>
      <c r="E1423">
        <v>1.524</v>
      </c>
      <c r="F1423" t="s">
        <v>9</v>
      </c>
      <c r="G1423">
        <f t="shared" ref="G1423:G1486" si="178">E1423</f>
        <v>1.524</v>
      </c>
      <c r="H1423" s="5">
        <f t="shared" ref="H1423:H1486" si="179">D1423</f>
        <v>41156.089583333334</v>
      </c>
      <c r="I1423">
        <f t="shared" si="174"/>
        <v>-5</v>
      </c>
      <c r="J1423" t="str">
        <f t="shared" si="175"/>
        <v>nc</v>
      </c>
      <c r="K1423" t="s">
        <v>25</v>
      </c>
      <c r="L1423">
        <f>1</f>
        <v>1</v>
      </c>
      <c r="M1423" t="s">
        <v>26</v>
      </c>
      <c r="N1423" t="str">
        <f t="shared" si="176"/>
        <v>((select min("ResultID") from "ODM2Core"."Results"),1.524,'09/04/2012 02:09:00',-5,'nc','"provisional"',1,(select "UnitsID" from "ODM2Core"."Units" where "UnitsTypeCV" = 'time' and "UnitsName"='second')),</v>
      </c>
    </row>
    <row r="1424" spans="1:14">
      <c r="A1424" t="s">
        <v>20</v>
      </c>
      <c r="B1424" s="2">
        <f t="shared" si="177"/>
        <v>41156</v>
      </c>
      <c r="C1424" s="1">
        <v>9.0277777777777776E-2</v>
      </c>
      <c r="D1424" s="3">
        <f t="shared" si="173"/>
        <v>41156.090277777781</v>
      </c>
      <c r="E1424">
        <v>1.524</v>
      </c>
      <c r="F1424" t="s">
        <v>9</v>
      </c>
      <c r="G1424">
        <f t="shared" si="178"/>
        <v>1.524</v>
      </c>
      <c r="H1424" s="5">
        <f t="shared" si="179"/>
        <v>41156.090277777781</v>
      </c>
      <c r="I1424">
        <f t="shared" si="174"/>
        <v>-5</v>
      </c>
      <c r="J1424" t="str">
        <f t="shared" si="175"/>
        <v>nc</v>
      </c>
      <c r="K1424" t="s">
        <v>25</v>
      </c>
      <c r="L1424">
        <f>1</f>
        <v>1</v>
      </c>
      <c r="M1424" t="s">
        <v>26</v>
      </c>
      <c r="N1424" t="str">
        <f t="shared" si="176"/>
        <v>((select min("ResultID") from "ODM2Core"."Results"),1.524,'09/04/2012 02:10:00',-5,'nc','"provisional"',1,(select "UnitsID" from "ODM2Core"."Units" where "UnitsTypeCV" = 'time' and "UnitsName"='second')),</v>
      </c>
    </row>
    <row r="1425" spans="1:14">
      <c r="A1425" t="s">
        <v>20</v>
      </c>
      <c r="B1425" s="2">
        <f t="shared" si="177"/>
        <v>41156</v>
      </c>
      <c r="C1425" s="1">
        <v>9.0972222222222218E-2</v>
      </c>
      <c r="D1425" s="3">
        <f t="shared" si="173"/>
        <v>41156.09097222222</v>
      </c>
      <c r="E1425">
        <v>1.524</v>
      </c>
      <c r="F1425" t="s">
        <v>9</v>
      </c>
      <c r="G1425">
        <f t="shared" si="178"/>
        <v>1.524</v>
      </c>
      <c r="H1425" s="5">
        <f t="shared" si="179"/>
        <v>41156.09097222222</v>
      </c>
      <c r="I1425">
        <f t="shared" si="174"/>
        <v>-5</v>
      </c>
      <c r="J1425" t="str">
        <f t="shared" si="175"/>
        <v>nc</v>
      </c>
      <c r="K1425" t="s">
        <v>25</v>
      </c>
      <c r="L1425">
        <f>1</f>
        <v>1</v>
      </c>
      <c r="M1425" t="s">
        <v>26</v>
      </c>
      <c r="N1425" t="str">
        <f t="shared" si="176"/>
        <v>((select min("ResultID") from "ODM2Core"."Results"),1.524,'09/04/2012 02:11:00',-5,'nc','"provisional"',1,(select "UnitsID" from "ODM2Core"."Units" where "UnitsTypeCV" = 'time' and "UnitsName"='second')),</v>
      </c>
    </row>
    <row r="1426" spans="1:14">
      <c r="A1426" t="s">
        <v>20</v>
      </c>
      <c r="B1426" s="2">
        <f t="shared" si="177"/>
        <v>41156</v>
      </c>
      <c r="C1426" s="1">
        <v>9.1666666666666674E-2</v>
      </c>
      <c r="D1426" s="3">
        <f t="shared" si="173"/>
        <v>41156.091666666667</v>
      </c>
      <c r="E1426">
        <v>1.524</v>
      </c>
      <c r="F1426" t="s">
        <v>9</v>
      </c>
      <c r="G1426">
        <f t="shared" si="178"/>
        <v>1.524</v>
      </c>
      <c r="H1426" s="5">
        <f t="shared" si="179"/>
        <v>41156.091666666667</v>
      </c>
      <c r="I1426">
        <f t="shared" si="174"/>
        <v>-5</v>
      </c>
      <c r="J1426" t="str">
        <f t="shared" si="175"/>
        <v>nc</v>
      </c>
      <c r="K1426" t="s">
        <v>25</v>
      </c>
      <c r="L1426">
        <f>1</f>
        <v>1</v>
      </c>
      <c r="M1426" t="s">
        <v>26</v>
      </c>
      <c r="N1426" t="str">
        <f t="shared" si="176"/>
        <v>((select min("ResultID") from "ODM2Core"."Results"),1.524,'09/04/2012 02:12:00',-5,'nc','"provisional"',1,(select "UnitsID" from "ODM2Core"."Units" where "UnitsTypeCV" = 'time' and "UnitsName"='second')),</v>
      </c>
    </row>
    <row r="1427" spans="1:14">
      <c r="A1427" t="s">
        <v>20</v>
      </c>
      <c r="B1427" s="2">
        <f t="shared" si="177"/>
        <v>41156</v>
      </c>
      <c r="C1427" s="1">
        <v>9.2361111111111116E-2</v>
      </c>
      <c r="D1427" s="3">
        <f t="shared" si="173"/>
        <v>41156.092361111114</v>
      </c>
      <c r="E1427">
        <v>1.524</v>
      </c>
      <c r="F1427" t="s">
        <v>9</v>
      </c>
      <c r="G1427">
        <f t="shared" si="178"/>
        <v>1.524</v>
      </c>
      <c r="H1427" s="5">
        <f t="shared" si="179"/>
        <v>41156.092361111114</v>
      </c>
      <c r="I1427">
        <f t="shared" si="174"/>
        <v>-5</v>
      </c>
      <c r="J1427" t="str">
        <f t="shared" si="175"/>
        <v>nc</v>
      </c>
      <c r="K1427" t="s">
        <v>25</v>
      </c>
      <c r="L1427">
        <f>1</f>
        <v>1</v>
      </c>
      <c r="M1427" t="s">
        <v>26</v>
      </c>
      <c r="N1427" t="str">
        <f t="shared" si="176"/>
        <v>((select min("ResultID") from "ODM2Core"."Results"),1.524,'09/04/2012 02:13:00',-5,'nc','"provisional"',1,(select "UnitsID" from "ODM2Core"."Units" where "UnitsTypeCV" = 'time' and "UnitsName"='second')),</v>
      </c>
    </row>
    <row r="1428" spans="1:14">
      <c r="A1428" t="s">
        <v>20</v>
      </c>
      <c r="B1428" s="2">
        <f t="shared" si="177"/>
        <v>41156</v>
      </c>
      <c r="C1428" s="1">
        <v>9.3055555555555558E-2</v>
      </c>
      <c r="D1428" s="3">
        <f t="shared" si="173"/>
        <v>41156.093055555553</v>
      </c>
      <c r="E1428">
        <v>1.778</v>
      </c>
      <c r="F1428" t="s">
        <v>9</v>
      </c>
      <c r="G1428">
        <f t="shared" si="178"/>
        <v>1.778</v>
      </c>
      <c r="H1428" s="5">
        <f t="shared" si="179"/>
        <v>41156.093055555553</v>
      </c>
      <c r="I1428">
        <f t="shared" si="174"/>
        <v>-5</v>
      </c>
      <c r="J1428" t="str">
        <f t="shared" si="175"/>
        <v>nc</v>
      </c>
      <c r="K1428" t="s">
        <v>25</v>
      </c>
      <c r="L1428">
        <f>1</f>
        <v>1</v>
      </c>
      <c r="M1428" t="s">
        <v>26</v>
      </c>
      <c r="N1428" t="str">
        <f t="shared" si="176"/>
        <v>((select min("ResultID") from "ODM2Core"."Results"),1.778,'09/04/2012 02:14:00',-5,'nc','"provisional"',1,(select "UnitsID" from "ODM2Core"."Units" where "UnitsTypeCV" = 'time' and "UnitsName"='second')),</v>
      </c>
    </row>
    <row r="1429" spans="1:14">
      <c r="A1429" t="s">
        <v>20</v>
      </c>
      <c r="B1429" s="2">
        <f t="shared" si="177"/>
        <v>41156</v>
      </c>
      <c r="C1429" s="1">
        <v>9.375E-2</v>
      </c>
      <c r="D1429" s="3">
        <f t="shared" si="173"/>
        <v>41156.09375</v>
      </c>
      <c r="E1429">
        <v>1.778</v>
      </c>
      <c r="F1429" t="s">
        <v>9</v>
      </c>
      <c r="G1429">
        <f t="shared" si="178"/>
        <v>1.778</v>
      </c>
      <c r="H1429" s="5">
        <f t="shared" si="179"/>
        <v>41156.09375</v>
      </c>
      <c r="I1429">
        <f t="shared" si="174"/>
        <v>-5</v>
      </c>
      <c r="J1429" t="str">
        <f t="shared" si="175"/>
        <v>nc</v>
      </c>
      <c r="K1429" t="s">
        <v>25</v>
      </c>
      <c r="L1429">
        <f>1</f>
        <v>1</v>
      </c>
      <c r="M1429" t="s">
        <v>26</v>
      </c>
      <c r="N1429" t="str">
        <f t="shared" si="176"/>
        <v>((select min("ResultID") from "ODM2Core"."Results"),1.778,'09/04/2012 02:15:00',-5,'nc','"provisional"',1,(select "UnitsID" from "ODM2Core"."Units" where "UnitsTypeCV" = 'time' and "UnitsName"='second')),</v>
      </c>
    </row>
    <row r="1430" spans="1:14">
      <c r="A1430" t="s">
        <v>20</v>
      </c>
      <c r="B1430" s="2">
        <f t="shared" si="177"/>
        <v>41156</v>
      </c>
      <c r="C1430" s="1">
        <v>9.4444444444444442E-2</v>
      </c>
      <c r="D1430" s="3">
        <f t="shared" si="173"/>
        <v>41156.094444444447</v>
      </c>
      <c r="E1430">
        <v>1.778</v>
      </c>
      <c r="F1430" t="s">
        <v>9</v>
      </c>
      <c r="G1430">
        <f t="shared" si="178"/>
        <v>1.778</v>
      </c>
      <c r="H1430" s="5">
        <f t="shared" si="179"/>
        <v>41156.094444444447</v>
      </c>
      <c r="I1430">
        <f t="shared" si="174"/>
        <v>-5</v>
      </c>
      <c r="J1430" t="str">
        <f t="shared" si="175"/>
        <v>nc</v>
      </c>
      <c r="K1430" t="s">
        <v>25</v>
      </c>
      <c r="L1430">
        <f>1</f>
        <v>1</v>
      </c>
      <c r="M1430" t="s">
        <v>26</v>
      </c>
      <c r="N1430" t="str">
        <f t="shared" si="176"/>
        <v>((select min("ResultID") from "ODM2Core"."Results"),1.778,'09/04/2012 02:16:00',-5,'nc','"provisional"',1,(select "UnitsID" from "ODM2Core"."Units" where "UnitsTypeCV" = 'time' and "UnitsName"='second')),</v>
      </c>
    </row>
    <row r="1431" spans="1:14">
      <c r="A1431" t="s">
        <v>20</v>
      </c>
      <c r="B1431" s="2">
        <f t="shared" si="177"/>
        <v>41156</v>
      </c>
      <c r="C1431" s="1">
        <v>9.5138888888888884E-2</v>
      </c>
      <c r="D1431" s="3">
        <f t="shared" si="173"/>
        <v>41156.095138888886</v>
      </c>
      <c r="E1431">
        <v>1.778</v>
      </c>
      <c r="F1431" t="s">
        <v>9</v>
      </c>
      <c r="G1431">
        <f t="shared" si="178"/>
        <v>1.778</v>
      </c>
      <c r="H1431" s="5">
        <f t="shared" si="179"/>
        <v>41156.095138888886</v>
      </c>
      <c r="I1431">
        <f t="shared" si="174"/>
        <v>-5</v>
      </c>
      <c r="J1431" t="str">
        <f t="shared" si="175"/>
        <v>nc</v>
      </c>
      <c r="K1431" t="s">
        <v>25</v>
      </c>
      <c r="L1431">
        <f>1</f>
        <v>1</v>
      </c>
      <c r="M1431" t="s">
        <v>26</v>
      </c>
      <c r="N1431" t="str">
        <f t="shared" si="176"/>
        <v>((select min("ResultID") from "ODM2Core"."Results"),1.778,'09/04/2012 02:17:00',-5,'nc','"provisional"',1,(select "UnitsID" from "ODM2Core"."Units" where "UnitsTypeCV" = 'time' and "UnitsName"='second')),</v>
      </c>
    </row>
    <row r="1432" spans="1:14">
      <c r="A1432" t="s">
        <v>20</v>
      </c>
      <c r="B1432" s="2">
        <f t="shared" si="177"/>
        <v>41156</v>
      </c>
      <c r="C1432" s="1">
        <v>9.5833333333333326E-2</v>
      </c>
      <c r="D1432" s="3">
        <f t="shared" si="173"/>
        <v>41156.095833333333</v>
      </c>
      <c r="E1432">
        <v>1.778</v>
      </c>
      <c r="F1432" t="s">
        <v>9</v>
      </c>
      <c r="G1432">
        <f t="shared" si="178"/>
        <v>1.778</v>
      </c>
      <c r="H1432" s="5">
        <f t="shared" si="179"/>
        <v>41156.095833333333</v>
      </c>
      <c r="I1432">
        <f t="shared" si="174"/>
        <v>-5</v>
      </c>
      <c r="J1432" t="str">
        <f t="shared" si="175"/>
        <v>nc</v>
      </c>
      <c r="K1432" t="s">
        <v>25</v>
      </c>
      <c r="L1432">
        <f>1</f>
        <v>1</v>
      </c>
      <c r="M1432" t="s">
        <v>26</v>
      </c>
      <c r="N1432" t="str">
        <f t="shared" si="176"/>
        <v>((select min("ResultID") from "ODM2Core"."Results"),1.778,'09/04/2012 02:18:00',-5,'nc','"provisional"',1,(select "UnitsID" from "ODM2Core"."Units" where "UnitsTypeCV" = 'time' and "UnitsName"='second')),</v>
      </c>
    </row>
    <row r="1433" spans="1:14">
      <c r="A1433" t="s">
        <v>20</v>
      </c>
      <c r="B1433" s="2">
        <f t="shared" si="177"/>
        <v>41156</v>
      </c>
      <c r="C1433" s="1">
        <v>9.6527777777777768E-2</v>
      </c>
      <c r="D1433" s="3">
        <f t="shared" si="173"/>
        <v>41156.09652777778</v>
      </c>
      <c r="E1433">
        <v>1.778</v>
      </c>
      <c r="F1433" t="s">
        <v>9</v>
      </c>
      <c r="G1433">
        <f t="shared" si="178"/>
        <v>1.778</v>
      </c>
      <c r="H1433" s="5">
        <f t="shared" si="179"/>
        <v>41156.09652777778</v>
      </c>
      <c r="I1433">
        <f t="shared" si="174"/>
        <v>-5</v>
      </c>
      <c r="J1433" t="str">
        <f t="shared" si="175"/>
        <v>nc</v>
      </c>
      <c r="K1433" t="s">
        <v>25</v>
      </c>
      <c r="L1433">
        <f>1</f>
        <v>1</v>
      </c>
      <c r="M1433" t="s">
        <v>26</v>
      </c>
      <c r="N1433" t="str">
        <f t="shared" si="176"/>
        <v>((select min("ResultID") from "ODM2Core"."Results"),1.778,'09/04/2012 02:19:00',-5,'nc','"provisional"',1,(select "UnitsID" from "ODM2Core"."Units" where "UnitsTypeCV" = 'time' and "UnitsName"='second')),</v>
      </c>
    </row>
    <row r="1434" spans="1:14">
      <c r="A1434" t="s">
        <v>20</v>
      </c>
      <c r="B1434" s="2">
        <f t="shared" si="177"/>
        <v>41156</v>
      </c>
      <c r="C1434" s="1">
        <v>9.7222222222222224E-2</v>
      </c>
      <c r="D1434" s="3">
        <f t="shared" si="173"/>
        <v>41156.097222222219</v>
      </c>
      <c r="E1434">
        <v>1.778</v>
      </c>
      <c r="F1434" t="s">
        <v>9</v>
      </c>
      <c r="G1434">
        <f t="shared" si="178"/>
        <v>1.778</v>
      </c>
      <c r="H1434" s="5">
        <f t="shared" si="179"/>
        <v>41156.097222222219</v>
      </c>
      <c r="I1434">
        <f t="shared" si="174"/>
        <v>-5</v>
      </c>
      <c r="J1434" t="str">
        <f t="shared" si="175"/>
        <v>nc</v>
      </c>
      <c r="K1434" t="s">
        <v>25</v>
      </c>
      <c r="L1434">
        <f>1</f>
        <v>1</v>
      </c>
      <c r="M1434" t="s">
        <v>26</v>
      </c>
      <c r="N1434" t="str">
        <f t="shared" si="176"/>
        <v>((select min("ResultID") from "ODM2Core"."Results"),1.778,'09/04/2012 02:20:00',-5,'nc','"provisional"',1,(select "UnitsID" from "ODM2Core"."Units" where "UnitsTypeCV" = 'time' and "UnitsName"='second')),</v>
      </c>
    </row>
    <row r="1435" spans="1:14">
      <c r="A1435" t="s">
        <v>20</v>
      </c>
      <c r="B1435" s="2">
        <f t="shared" si="177"/>
        <v>41156</v>
      </c>
      <c r="C1435" s="1">
        <v>9.7916666666666666E-2</v>
      </c>
      <c r="D1435" s="3">
        <f t="shared" si="173"/>
        <v>41156.097916666666</v>
      </c>
      <c r="E1435">
        <v>1.778</v>
      </c>
      <c r="F1435" t="s">
        <v>9</v>
      </c>
      <c r="G1435">
        <f t="shared" si="178"/>
        <v>1.778</v>
      </c>
      <c r="H1435" s="5">
        <f t="shared" si="179"/>
        <v>41156.097916666666</v>
      </c>
      <c r="I1435">
        <f t="shared" si="174"/>
        <v>-5</v>
      </c>
      <c r="J1435" t="str">
        <f t="shared" si="175"/>
        <v>nc</v>
      </c>
      <c r="K1435" t="s">
        <v>25</v>
      </c>
      <c r="L1435">
        <f>1</f>
        <v>1</v>
      </c>
      <c r="M1435" t="s">
        <v>26</v>
      </c>
      <c r="N1435" t="str">
        <f t="shared" si="176"/>
        <v>((select min("ResultID") from "ODM2Core"."Results"),1.778,'09/04/2012 02:21:00',-5,'nc','"provisional"',1,(select "UnitsID" from "ODM2Core"."Units" where "UnitsTypeCV" = 'time' and "UnitsName"='second')),</v>
      </c>
    </row>
    <row r="1436" spans="1:14">
      <c r="A1436" t="s">
        <v>20</v>
      </c>
      <c r="B1436" s="2">
        <f t="shared" si="177"/>
        <v>41156</v>
      </c>
      <c r="C1436" s="1">
        <v>9.8611111111111108E-2</v>
      </c>
      <c r="D1436" s="3">
        <f t="shared" si="173"/>
        <v>41156.098611111112</v>
      </c>
      <c r="E1436">
        <v>1.778</v>
      </c>
      <c r="F1436" t="s">
        <v>9</v>
      </c>
      <c r="G1436">
        <f t="shared" si="178"/>
        <v>1.778</v>
      </c>
      <c r="H1436" s="5">
        <f t="shared" si="179"/>
        <v>41156.098611111112</v>
      </c>
      <c r="I1436">
        <f t="shared" si="174"/>
        <v>-5</v>
      </c>
      <c r="J1436" t="str">
        <f t="shared" si="175"/>
        <v>nc</v>
      </c>
      <c r="K1436" t="s">
        <v>25</v>
      </c>
      <c r="L1436">
        <f>1</f>
        <v>1</v>
      </c>
      <c r="M1436" t="s">
        <v>26</v>
      </c>
      <c r="N1436" t="str">
        <f t="shared" si="176"/>
        <v>((select min("ResultID") from "ODM2Core"."Results"),1.778,'09/04/2012 02:22:00',-5,'nc','"provisional"',1,(select "UnitsID" from "ODM2Core"."Units" where "UnitsTypeCV" = 'time' and "UnitsName"='second')),</v>
      </c>
    </row>
    <row r="1437" spans="1:14">
      <c r="A1437" t="s">
        <v>20</v>
      </c>
      <c r="B1437" s="2">
        <f t="shared" si="177"/>
        <v>41156</v>
      </c>
      <c r="C1437" s="1">
        <v>9.930555555555555E-2</v>
      </c>
      <c r="D1437" s="3">
        <f t="shared" si="173"/>
        <v>41156.099305555559</v>
      </c>
      <c r="E1437">
        <v>1.778</v>
      </c>
      <c r="F1437" t="s">
        <v>9</v>
      </c>
      <c r="G1437">
        <f t="shared" si="178"/>
        <v>1.778</v>
      </c>
      <c r="H1437" s="5">
        <f t="shared" si="179"/>
        <v>41156.099305555559</v>
      </c>
      <c r="I1437">
        <f t="shared" si="174"/>
        <v>-5</v>
      </c>
      <c r="J1437" t="str">
        <f t="shared" si="175"/>
        <v>nc</v>
      </c>
      <c r="K1437" t="s">
        <v>25</v>
      </c>
      <c r="L1437">
        <f>1</f>
        <v>1</v>
      </c>
      <c r="M1437" t="s">
        <v>26</v>
      </c>
      <c r="N1437" t="str">
        <f t="shared" si="176"/>
        <v>((select min("ResultID") from "ODM2Core"."Results"),1.778,'09/04/2012 02:23:00',-5,'nc','"provisional"',1,(select "UnitsID" from "ODM2Core"."Units" where "UnitsTypeCV" = 'time' and "UnitsName"='second')),</v>
      </c>
    </row>
    <row r="1438" spans="1:14">
      <c r="A1438" t="s">
        <v>20</v>
      </c>
      <c r="B1438" s="2">
        <f t="shared" si="177"/>
        <v>41156</v>
      </c>
      <c r="C1438" s="1">
        <v>9.9999999999999992E-2</v>
      </c>
      <c r="D1438" s="3">
        <f t="shared" si="173"/>
        <v>41156.1</v>
      </c>
      <c r="E1438">
        <v>1.778</v>
      </c>
      <c r="F1438" t="s">
        <v>9</v>
      </c>
      <c r="G1438">
        <f t="shared" si="178"/>
        <v>1.778</v>
      </c>
      <c r="H1438" s="5">
        <f t="shared" si="179"/>
        <v>41156.1</v>
      </c>
      <c r="I1438">
        <f t="shared" si="174"/>
        <v>-5</v>
      </c>
      <c r="J1438" t="str">
        <f t="shared" si="175"/>
        <v>nc</v>
      </c>
      <c r="K1438" t="s">
        <v>25</v>
      </c>
      <c r="L1438">
        <f>1</f>
        <v>1</v>
      </c>
      <c r="M1438" t="s">
        <v>26</v>
      </c>
      <c r="N1438" t="str">
        <f t="shared" si="176"/>
        <v>((select min("ResultID") from "ODM2Core"."Results"),1.778,'09/04/2012 02:24:00',-5,'nc','"provisional"',1,(select "UnitsID" from "ODM2Core"."Units" where "UnitsTypeCV" = 'time' and "UnitsName"='second')),</v>
      </c>
    </row>
    <row r="1439" spans="1:14">
      <c r="A1439" t="s">
        <v>20</v>
      </c>
      <c r="B1439" s="2">
        <f t="shared" si="177"/>
        <v>41156</v>
      </c>
      <c r="C1439" s="1">
        <v>0.10069444444444443</v>
      </c>
      <c r="D1439" s="3">
        <f t="shared" si="173"/>
        <v>41156.100694444445</v>
      </c>
      <c r="E1439">
        <v>1.778</v>
      </c>
      <c r="F1439" t="s">
        <v>9</v>
      </c>
      <c r="G1439">
        <f t="shared" si="178"/>
        <v>1.778</v>
      </c>
      <c r="H1439" s="5">
        <f t="shared" si="179"/>
        <v>41156.100694444445</v>
      </c>
      <c r="I1439">
        <f t="shared" si="174"/>
        <v>-5</v>
      </c>
      <c r="J1439" t="str">
        <f t="shared" si="175"/>
        <v>nc</v>
      </c>
      <c r="K1439" t="s">
        <v>25</v>
      </c>
      <c r="L1439">
        <f>1</f>
        <v>1</v>
      </c>
      <c r="M1439" t="s">
        <v>26</v>
      </c>
      <c r="N1439" t="str">
        <f t="shared" si="176"/>
        <v>((select min("ResultID") from "ODM2Core"."Results"),1.778,'09/04/2012 02:25:00',-5,'nc','"provisional"',1,(select "UnitsID" from "ODM2Core"."Units" where "UnitsTypeCV" = 'time' and "UnitsName"='second')),</v>
      </c>
    </row>
    <row r="1440" spans="1:14">
      <c r="A1440" t="s">
        <v>20</v>
      </c>
      <c r="B1440" s="2">
        <f t="shared" si="177"/>
        <v>41156</v>
      </c>
      <c r="C1440" s="1">
        <v>0.1013888888888889</v>
      </c>
      <c r="D1440" s="3">
        <f t="shared" si="173"/>
        <v>41156.101388888892</v>
      </c>
      <c r="E1440">
        <v>1.778</v>
      </c>
      <c r="F1440" t="s">
        <v>9</v>
      </c>
      <c r="G1440">
        <f t="shared" si="178"/>
        <v>1.778</v>
      </c>
      <c r="H1440" s="5">
        <f t="shared" si="179"/>
        <v>41156.101388888892</v>
      </c>
      <c r="I1440">
        <f t="shared" si="174"/>
        <v>-5</v>
      </c>
      <c r="J1440" t="str">
        <f t="shared" si="175"/>
        <v>nc</v>
      </c>
      <c r="K1440" t="s">
        <v>25</v>
      </c>
      <c r="L1440">
        <f>1</f>
        <v>1</v>
      </c>
      <c r="M1440" t="s">
        <v>26</v>
      </c>
      <c r="N1440" t="str">
        <f t="shared" si="176"/>
        <v>((select min("ResultID") from "ODM2Core"."Results"),1.778,'09/04/2012 02:26:00',-5,'nc','"provisional"',1,(select "UnitsID" from "ODM2Core"."Units" where "UnitsTypeCV" = 'time' and "UnitsName"='second')),</v>
      </c>
    </row>
    <row r="1441" spans="1:14">
      <c r="A1441" t="s">
        <v>20</v>
      </c>
      <c r="B1441" s="2">
        <f t="shared" si="177"/>
        <v>41156</v>
      </c>
      <c r="C1441" s="1">
        <v>0.10208333333333335</v>
      </c>
      <c r="D1441" s="3">
        <f t="shared" si="173"/>
        <v>41156.102083333331</v>
      </c>
      <c r="E1441">
        <v>1.778</v>
      </c>
      <c r="F1441" t="s">
        <v>9</v>
      </c>
      <c r="G1441">
        <f t="shared" si="178"/>
        <v>1.778</v>
      </c>
      <c r="H1441" s="5">
        <f t="shared" si="179"/>
        <v>41156.102083333331</v>
      </c>
      <c r="I1441">
        <f t="shared" si="174"/>
        <v>-5</v>
      </c>
      <c r="J1441" t="str">
        <f t="shared" si="175"/>
        <v>nc</v>
      </c>
      <c r="K1441" t="s">
        <v>25</v>
      </c>
      <c r="L1441">
        <f>1</f>
        <v>1</v>
      </c>
      <c r="M1441" t="s">
        <v>26</v>
      </c>
      <c r="N1441" t="str">
        <f t="shared" si="176"/>
        <v>((select min("ResultID") from "ODM2Core"."Results"),1.778,'09/04/2012 02:27:00',-5,'nc','"provisional"',1,(select "UnitsID" from "ODM2Core"."Units" where "UnitsTypeCV" = 'time' and "UnitsName"='second')),</v>
      </c>
    </row>
    <row r="1442" spans="1:14">
      <c r="A1442" t="s">
        <v>20</v>
      </c>
      <c r="B1442" s="2">
        <f t="shared" si="177"/>
        <v>41156</v>
      </c>
      <c r="C1442" s="1">
        <v>0.10277777777777779</v>
      </c>
      <c r="D1442" s="3">
        <f t="shared" si="173"/>
        <v>41156.102777777778</v>
      </c>
      <c r="E1442">
        <v>1.778</v>
      </c>
      <c r="F1442" t="s">
        <v>9</v>
      </c>
      <c r="G1442">
        <f t="shared" si="178"/>
        <v>1.778</v>
      </c>
      <c r="H1442" s="5">
        <f t="shared" si="179"/>
        <v>41156.102777777778</v>
      </c>
      <c r="I1442">
        <f t="shared" si="174"/>
        <v>-5</v>
      </c>
      <c r="J1442" t="str">
        <f t="shared" si="175"/>
        <v>nc</v>
      </c>
      <c r="K1442" t="s">
        <v>25</v>
      </c>
      <c r="L1442">
        <f>1</f>
        <v>1</v>
      </c>
      <c r="M1442" t="s">
        <v>26</v>
      </c>
      <c r="N1442" t="str">
        <f t="shared" si="176"/>
        <v>((select min("ResultID") from "ODM2Core"."Results"),1.778,'09/04/2012 02:28:00',-5,'nc','"provisional"',1,(select "UnitsID" from "ODM2Core"."Units" where "UnitsTypeCV" = 'time' and "UnitsName"='second')),</v>
      </c>
    </row>
    <row r="1443" spans="1:14">
      <c r="A1443" t="s">
        <v>20</v>
      </c>
      <c r="B1443" s="2">
        <f t="shared" si="177"/>
        <v>41156</v>
      </c>
      <c r="C1443" s="1">
        <v>0.10347222222222223</v>
      </c>
      <c r="D1443" s="3">
        <f t="shared" si="173"/>
        <v>41156.103472222225</v>
      </c>
      <c r="E1443">
        <v>1.778</v>
      </c>
      <c r="F1443" t="s">
        <v>9</v>
      </c>
      <c r="G1443">
        <f t="shared" si="178"/>
        <v>1.778</v>
      </c>
      <c r="H1443" s="5">
        <f t="shared" si="179"/>
        <v>41156.103472222225</v>
      </c>
      <c r="I1443">
        <f t="shared" si="174"/>
        <v>-5</v>
      </c>
      <c r="J1443" t="str">
        <f t="shared" si="175"/>
        <v>nc</v>
      </c>
      <c r="K1443" t="s">
        <v>25</v>
      </c>
      <c r="L1443">
        <f>1</f>
        <v>1</v>
      </c>
      <c r="M1443" t="s">
        <v>26</v>
      </c>
      <c r="N1443" t="str">
        <f t="shared" si="176"/>
        <v>((select min("ResultID") from "ODM2Core"."Results"),1.778,'09/04/2012 02:29:00',-5,'nc','"provisional"',1,(select "UnitsID" from "ODM2Core"."Units" where "UnitsTypeCV" = 'time' and "UnitsName"='second')),</v>
      </c>
    </row>
    <row r="1444" spans="1:14">
      <c r="A1444" t="s">
        <v>20</v>
      </c>
      <c r="B1444" s="2">
        <f t="shared" si="177"/>
        <v>41156</v>
      </c>
      <c r="C1444" s="1">
        <v>0.10416666666666667</v>
      </c>
      <c r="D1444" s="3">
        <f t="shared" si="173"/>
        <v>41156.104166666664</v>
      </c>
      <c r="E1444">
        <v>1.778</v>
      </c>
      <c r="F1444" t="s">
        <v>9</v>
      </c>
      <c r="G1444">
        <f t="shared" si="178"/>
        <v>1.778</v>
      </c>
      <c r="H1444" s="5">
        <f t="shared" si="179"/>
        <v>41156.104166666664</v>
      </c>
      <c r="I1444">
        <f t="shared" si="174"/>
        <v>-5</v>
      </c>
      <c r="J1444" t="str">
        <f t="shared" si="175"/>
        <v>nc</v>
      </c>
      <c r="K1444" t="s">
        <v>25</v>
      </c>
      <c r="L1444">
        <f>1</f>
        <v>1</v>
      </c>
      <c r="M1444" t="s">
        <v>26</v>
      </c>
      <c r="N1444" t="str">
        <f t="shared" si="176"/>
        <v>((select min("ResultID") from "ODM2Core"."Results"),1.778,'09/04/2012 02:30:00',-5,'nc','"provisional"',1,(select "UnitsID" from "ODM2Core"."Units" where "UnitsTypeCV" = 'time' and "UnitsName"='second')),</v>
      </c>
    </row>
    <row r="1445" spans="1:14">
      <c r="A1445" t="s">
        <v>20</v>
      </c>
      <c r="B1445" s="2">
        <f t="shared" si="177"/>
        <v>41156</v>
      </c>
      <c r="C1445" s="1">
        <v>0.10486111111111111</v>
      </c>
      <c r="D1445" s="3">
        <f t="shared" si="173"/>
        <v>41156.104861111111</v>
      </c>
      <c r="E1445">
        <v>1.778</v>
      </c>
      <c r="F1445" t="s">
        <v>9</v>
      </c>
      <c r="G1445">
        <f t="shared" si="178"/>
        <v>1.778</v>
      </c>
      <c r="H1445" s="5">
        <f t="shared" si="179"/>
        <v>41156.104861111111</v>
      </c>
      <c r="I1445">
        <f t="shared" si="174"/>
        <v>-5</v>
      </c>
      <c r="J1445" t="str">
        <f t="shared" si="175"/>
        <v>nc</v>
      </c>
      <c r="K1445" t="s">
        <v>25</v>
      </c>
      <c r="L1445">
        <f>1</f>
        <v>1</v>
      </c>
      <c r="M1445" t="s">
        <v>26</v>
      </c>
      <c r="N1445" t="str">
        <f t="shared" si="176"/>
        <v>((select min("ResultID") from "ODM2Core"."Results"),1.778,'09/04/2012 02:31:00',-5,'nc','"provisional"',1,(select "UnitsID" from "ODM2Core"."Units" where "UnitsTypeCV" = 'time' and "UnitsName"='second')),</v>
      </c>
    </row>
    <row r="1446" spans="1:14">
      <c r="A1446" t="s">
        <v>20</v>
      </c>
      <c r="B1446" s="2">
        <f t="shared" si="177"/>
        <v>41156</v>
      </c>
      <c r="C1446" s="1">
        <v>0.10555555555555556</v>
      </c>
      <c r="D1446" s="3">
        <f t="shared" si="173"/>
        <v>41156.105555555558</v>
      </c>
      <c r="E1446">
        <v>1.778</v>
      </c>
      <c r="F1446" t="s">
        <v>9</v>
      </c>
      <c r="G1446">
        <f t="shared" si="178"/>
        <v>1.778</v>
      </c>
      <c r="H1446" s="5">
        <f t="shared" si="179"/>
        <v>41156.105555555558</v>
      </c>
      <c r="I1446">
        <f t="shared" si="174"/>
        <v>-5</v>
      </c>
      <c r="J1446" t="str">
        <f t="shared" si="175"/>
        <v>nc</v>
      </c>
      <c r="K1446" t="s">
        <v>25</v>
      </c>
      <c r="L1446">
        <f>1</f>
        <v>1</v>
      </c>
      <c r="M1446" t="s">
        <v>26</v>
      </c>
      <c r="N1446" t="str">
        <f t="shared" si="176"/>
        <v>((select min("ResultID") from "ODM2Core"."Results"),1.778,'09/04/2012 02:32:00',-5,'nc','"provisional"',1,(select "UnitsID" from "ODM2Core"."Units" where "UnitsTypeCV" = 'time' and "UnitsName"='second')),</v>
      </c>
    </row>
    <row r="1447" spans="1:14">
      <c r="A1447" t="s">
        <v>20</v>
      </c>
      <c r="B1447" s="2">
        <f t="shared" si="177"/>
        <v>41156</v>
      </c>
      <c r="C1447" s="1">
        <v>0.10625</v>
      </c>
      <c r="D1447" s="3">
        <f t="shared" si="173"/>
        <v>41156.106249999997</v>
      </c>
      <c r="E1447">
        <v>1.778</v>
      </c>
      <c r="F1447" t="s">
        <v>9</v>
      </c>
      <c r="G1447">
        <f t="shared" si="178"/>
        <v>1.778</v>
      </c>
      <c r="H1447" s="5">
        <f t="shared" si="179"/>
        <v>41156.106249999997</v>
      </c>
      <c r="I1447">
        <f t="shared" si="174"/>
        <v>-5</v>
      </c>
      <c r="J1447" t="str">
        <f t="shared" si="175"/>
        <v>nc</v>
      </c>
      <c r="K1447" t="s">
        <v>25</v>
      </c>
      <c r="L1447">
        <f>1</f>
        <v>1</v>
      </c>
      <c r="M1447" t="s">
        <v>26</v>
      </c>
      <c r="N1447" t="str">
        <f t="shared" si="176"/>
        <v>((select min("ResultID") from "ODM2Core"."Results"),1.778,'09/04/2012 02:33:00',-5,'nc','"provisional"',1,(select "UnitsID" from "ODM2Core"."Units" where "UnitsTypeCV" = 'time' and "UnitsName"='second')),</v>
      </c>
    </row>
    <row r="1448" spans="1:14">
      <c r="A1448" t="s">
        <v>20</v>
      </c>
      <c r="B1448" s="2">
        <f t="shared" si="177"/>
        <v>41156</v>
      </c>
      <c r="C1448" s="1">
        <v>0.10694444444444444</v>
      </c>
      <c r="D1448" s="3">
        <f t="shared" si="173"/>
        <v>41156.106944444444</v>
      </c>
      <c r="E1448">
        <v>1.778</v>
      </c>
      <c r="F1448" t="s">
        <v>9</v>
      </c>
      <c r="G1448">
        <f t="shared" si="178"/>
        <v>1.778</v>
      </c>
      <c r="H1448" s="5">
        <f t="shared" si="179"/>
        <v>41156.106944444444</v>
      </c>
      <c r="I1448">
        <f t="shared" si="174"/>
        <v>-5</v>
      </c>
      <c r="J1448" t="str">
        <f t="shared" si="175"/>
        <v>nc</v>
      </c>
      <c r="K1448" t="s">
        <v>25</v>
      </c>
      <c r="L1448">
        <f>1</f>
        <v>1</v>
      </c>
      <c r="M1448" t="s">
        <v>26</v>
      </c>
      <c r="N1448" t="str">
        <f t="shared" si="176"/>
        <v>((select min("ResultID") from "ODM2Core"."Results"),1.778,'09/04/2012 02:34:00',-5,'nc','"provisional"',1,(select "UnitsID" from "ODM2Core"."Units" where "UnitsTypeCV" = 'time' and "UnitsName"='second')),</v>
      </c>
    </row>
    <row r="1449" spans="1:14">
      <c r="A1449" t="s">
        <v>20</v>
      </c>
      <c r="B1449" s="2">
        <f t="shared" si="177"/>
        <v>41156</v>
      </c>
      <c r="C1449" s="1">
        <v>0.1076388888888889</v>
      </c>
      <c r="D1449" s="3">
        <f t="shared" si="173"/>
        <v>41156.107638888891</v>
      </c>
      <c r="E1449">
        <v>1.778</v>
      </c>
      <c r="F1449" t="s">
        <v>9</v>
      </c>
      <c r="G1449">
        <f t="shared" si="178"/>
        <v>1.778</v>
      </c>
      <c r="H1449" s="5">
        <f t="shared" si="179"/>
        <v>41156.107638888891</v>
      </c>
      <c r="I1449">
        <f t="shared" si="174"/>
        <v>-5</v>
      </c>
      <c r="J1449" t="str">
        <f t="shared" si="175"/>
        <v>nc</v>
      </c>
      <c r="K1449" t="s">
        <v>25</v>
      </c>
      <c r="L1449">
        <f>1</f>
        <v>1</v>
      </c>
      <c r="M1449" t="s">
        <v>26</v>
      </c>
      <c r="N1449" t="str">
        <f t="shared" si="176"/>
        <v>((select min("ResultID") from "ODM2Core"."Results"),1.778,'09/04/2012 02:35:00',-5,'nc','"provisional"',1,(select "UnitsID" from "ODM2Core"."Units" where "UnitsTypeCV" = 'time' and "UnitsName"='second')),</v>
      </c>
    </row>
    <row r="1450" spans="1:14">
      <c r="A1450" t="s">
        <v>20</v>
      </c>
      <c r="B1450" s="2">
        <f t="shared" si="177"/>
        <v>41156</v>
      </c>
      <c r="C1450" s="1">
        <v>0.10833333333333334</v>
      </c>
      <c r="D1450" s="3">
        <f t="shared" si="173"/>
        <v>41156.10833333333</v>
      </c>
      <c r="E1450">
        <v>1.778</v>
      </c>
      <c r="F1450" t="s">
        <v>9</v>
      </c>
      <c r="G1450">
        <f t="shared" si="178"/>
        <v>1.778</v>
      </c>
      <c r="H1450" s="5">
        <f t="shared" si="179"/>
        <v>41156.10833333333</v>
      </c>
      <c r="I1450">
        <f t="shared" si="174"/>
        <v>-5</v>
      </c>
      <c r="J1450" t="str">
        <f t="shared" si="175"/>
        <v>nc</v>
      </c>
      <c r="K1450" t="s">
        <v>25</v>
      </c>
      <c r="L1450">
        <f>1</f>
        <v>1</v>
      </c>
      <c r="M1450" t="s">
        <v>26</v>
      </c>
      <c r="N1450" t="str">
        <f t="shared" si="176"/>
        <v>((select min("ResultID") from "ODM2Core"."Results"),1.778,'09/04/2012 02:36:00',-5,'nc','"provisional"',1,(select "UnitsID" from "ODM2Core"."Units" where "UnitsTypeCV" = 'time' and "UnitsName"='second')),</v>
      </c>
    </row>
    <row r="1451" spans="1:14">
      <c r="A1451" t="s">
        <v>20</v>
      </c>
      <c r="B1451" s="2">
        <f t="shared" si="177"/>
        <v>41156</v>
      </c>
      <c r="C1451" s="1">
        <v>0.10902777777777778</v>
      </c>
      <c r="D1451" s="3">
        <f t="shared" si="173"/>
        <v>41156.109027777777</v>
      </c>
      <c r="E1451">
        <v>1.778</v>
      </c>
      <c r="F1451" t="s">
        <v>9</v>
      </c>
      <c r="G1451">
        <f t="shared" si="178"/>
        <v>1.778</v>
      </c>
      <c r="H1451" s="5">
        <f t="shared" si="179"/>
        <v>41156.109027777777</v>
      </c>
      <c r="I1451">
        <f t="shared" si="174"/>
        <v>-5</v>
      </c>
      <c r="J1451" t="str">
        <f t="shared" si="175"/>
        <v>nc</v>
      </c>
      <c r="K1451" t="s">
        <v>25</v>
      </c>
      <c r="L1451">
        <f>1</f>
        <v>1</v>
      </c>
      <c r="M1451" t="s">
        <v>26</v>
      </c>
      <c r="N1451" t="str">
        <f t="shared" si="176"/>
        <v>((select min("ResultID") from "ODM2Core"."Results"),1.778,'09/04/2012 02:37:00',-5,'nc','"provisional"',1,(select "UnitsID" from "ODM2Core"."Units" where "UnitsTypeCV" = 'time' and "UnitsName"='second')),</v>
      </c>
    </row>
    <row r="1452" spans="1:14">
      <c r="A1452" t="s">
        <v>20</v>
      </c>
      <c r="B1452" s="2">
        <f t="shared" si="177"/>
        <v>41156</v>
      </c>
      <c r="C1452" s="1">
        <v>0.10972222222222222</v>
      </c>
      <c r="D1452" s="3">
        <f t="shared" si="173"/>
        <v>41156.109722222223</v>
      </c>
      <c r="E1452">
        <v>1.778</v>
      </c>
      <c r="F1452" t="s">
        <v>9</v>
      </c>
      <c r="G1452">
        <f t="shared" si="178"/>
        <v>1.778</v>
      </c>
      <c r="H1452" s="5">
        <f t="shared" si="179"/>
        <v>41156.109722222223</v>
      </c>
      <c r="I1452">
        <f t="shared" si="174"/>
        <v>-5</v>
      </c>
      <c r="J1452" t="str">
        <f t="shared" si="175"/>
        <v>nc</v>
      </c>
      <c r="K1452" t="s">
        <v>25</v>
      </c>
      <c r="L1452">
        <f>1</f>
        <v>1</v>
      </c>
      <c r="M1452" t="s">
        <v>26</v>
      </c>
      <c r="N1452" t="str">
        <f t="shared" si="176"/>
        <v>((select min("ResultID") from "ODM2Core"."Results"),1.778,'09/04/2012 02:38:00',-5,'nc','"provisional"',1,(select "UnitsID" from "ODM2Core"."Units" where "UnitsTypeCV" = 'time' and "UnitsName"='second')),</v>
      </c>
    </row>
    <row r="1453" spans="1:14">
      <c r="A1453" t="s">
        <v>20</v>
      </c>
      <c r="B1453" s="2">
        <f t="shared" si="177"/>
        <v>41156</v>
      </c>
      <c r="C1453" s="1">
        <v>0.11041666666666666</v>
      </c>
      <c r="D1453" s="3">
        <f t="shared" si="173"/>
        <v>41156.11041666667</v>
      </c>
      <c r="E1453">
        <v>1.778</v>
      </c>
      <c r="F1453" t="s">
        <v>9</v>
      </c>
      <c r="G1453">
        <f t="shared" si="178"/>
        <v>1.778</v>
      </c>
      <c r="H1453" s="5">
        <f t="shared" si="179"/>
        <v>41156.11041666667</v>
      </c>
      <c r="I1453">
        <f t="shared" si="174"/>
        <v>-5</v>
      </c>
      <c r="J1453" t="str">
        <f t="shared" si="175"/>
        <v>nc</v>
      </c>
      <c r="K1453" t="s">
        <v>25</v>
      </c>
      <c r="L1453">
        <f>1</f>
        <v>1</v>
      </c>
      <c r="M1453" t="s">
        <v>26</v>
      </c>
      <c r="N1453" t="str">
        <f t="shared" si="176"/>
        <v>((select min("ResultID") from "ODM2Core"."Results"),1.778,'09/04/2012 02:39:00',-5,'nc','"provisional"',1,(select "UnitsID" from "ODM2Core"."Units" where "UnitsTypeCV" = 'time' and "UnitsName"='second')),</v>
      </c>
    </row>
    <row r="1454" spans="1:14">
      <c r="A1454" t="s">
        <v>20</v>
      </c>
      <c r="B1454" s="2">
        <f t="shared" si="177"/>
        <v>41156</v>
      </c>
      <c r="C1454" s="1">
        <v>0.1111111111111111</v>
      </c>
      <c r="D1454" s="3">
        <f t="shared" si="173"/>
        <v>41156.111111111109</v>
      </c>
      <c r="E1454">
        <v>1.778</v>
      </c>
      <c r="F1454" t="s">
        <v>9</v>
      </c>
      <c r="G1454">
        <f t="shared" si="178"/>
        <v>1.778</v>
      </c>
      <c r="H1454" s="5">
        <f t="shared" si="179"/>
        <v>41156.111111111109</v>
      </c>
      <c r="I1454">
        <f t="shared" si="174"/>
        <v>-5</v>
      </c>
      <c r="J1454" t="str">
        <f t="shared" si="175"/>
        <v>nc</v>
      </c>
      <c r="K1454" t="s">
        <v>25</v>
      </c>
      <c r="L1454">
        <f>1</f>
        <v>1</v>
      </c>
      <c r="M1454" t="s">
        <v>26</v>
      </c>
      <c r="N1454" t="str">
        <f t="shared" si="176"/>
        <v>((select min("ResultID") from "ODM2Core"."Results"),1.778,'09/04/2012 02:40:00',-5,'nc','"provisional"',1,(select "UnitsID" from "ODM2Core"."Units" where "UnitsTypeCV" = 'time' and "UnitsName"='second')),</v>
      </c>
    </row>
    <row r="1455" spans="1:14">
      <c r="A1455" t="s">
        <v>20</v>
      </c>
      <c r="B1455" s="2">
        <f t="shared" si="177"/>
        <v>41156</v>
      </c>
      <c r="C1455" s="1">
        <v>0.11180555555555556</v>
      </c>
      <c r="D1455" s="3">
        <f t="shared" si="173"/>
        <v>41156.111805555556</v>
      </c>
      <c r="E1455">
        <v>1.778</v>
      </c>
      <c r="F1455" t="s">
        <v>9</v>
      </c>
      <c r="G1455">
        <f t="shared" si="178"/>
        <v>1.778</v>
      </c>
      <c r="H1455" s="5">
        <f t="shared" si="179"/>
        <v>41156.111805555556</v>
      </c>
      <c r="I1455">
        <f t="shared" si="174"/>
        <v>-5</v>
      </c>
      <c r="J1455" t="str">
        <f t="shared" si="175"/>
        <v>nc</v>
      </c>
      <c r="K1455" t="s">
        <v>25</v>
      </c>
      <c r="L1455">
        <f>1</f>
        <v>1</v>
      </c>
      <c r="M1455" t="s">
        <v>26</v>
      </c>
      <c r="N1455" t="str">
        <f t="shared" si="176"/>
        <v>((select min("ResultID") from "ODM2Core"."Results"),1.778,'09/04/2012 02:41:00',-5,'nc','"provisional"',1,(select "UnitsID" from "ODM2Core"."Units" where "UnitsTypeCV" = 'time' and "UnitsName"='second')),</v>
      </c>
    </row>
    <row r="1456" spans="1:14">
      <c r="A1456" t="s">
        <v>20</v>
      </c>
      <c r="B1456" s="2">
        <f t="shared" si="177"/>
        <v>41156</v>
      </c>
      <c r="C1456" s="1">
        <v>0.1125</v>
      </c>
      <c r="D1456" s="3">
        <f t="shared" si="173"/>
        <v>41156.112500000003</v>
      </c>
      <c r="E1456">
        <v>1.778</v>
      </c>
      <c r="F1456" t="s">
        <v>9</v>
      </c>
      <c r="G1456">
        <f t="shared" si="178"/>
        <v>1.778</v>
      </c>
      <c r="H1456" s="5">
        <f t="shared" si="179"/>
        <v>41156.112500000003</v>
      </c>
      <c r="I1456">
        <f t="shared" si="174"/>
        <v>-5</v>
      </c>
      <c r="J1456" t="str">
        <f t="shared" si="175"/>
        <v>nc</v>
      </c>
      <c r="K1456" t="s">
        <v>25</v>
      </c>
      <c r="L1456">
        <f>1</f>
        <v>1</v>
      </c>
      <c r="M1456" t="s">
        <v>26</v>
      </c>
      <c r="N1456" t="str">
        <f t="shared" si="176"/>
        <v>((select min("ResultID") from "ODM2Core"."Results"),1.778,'09/04/2012 02:42:00',-5,'nc','"provisional"',1,(select "UnitsID" from "ODM2Core"."Units" where "UnitsTypeCV" = 'time' and "UnitsName"='second')),</v>
      </c>
    </row>
    <row r="1457" spans="1:14">
      <c r="A1457" t="s">
        <v>20</v>
      </c>
      <c r="B1457" s="2">
        <f t="shared" si="177"/>
        <v>41156</v>
      </c>
      <c r="C1457" s="1">
        <v>0.11319444444444444</v>
      </c>
      <c r="D1457" s="3">
        <f t="shared" si="173"/>
        <v>41156.113194444442</v>
      </c>
      <c r="E1457">
        <v>1.778</v>
      </c>
      <c r="F1457" t="s">
        <v>9</v>
      </c>
      <c r="G1457">
        <f t="shared" si="178"/>
        <v>1.778</v>
      </c>
      <c r="H1457" s="5">
        <f t="shared" si="179"/>
        <v>41156.113194444442</v>
      </c>
      <c r="I1457">
        <f t="shared" si="174"/>
        <v>-5</v>
      </c>
      <c r="J1457" t="str">
        <f t="shared" si="175"/>
        <v>nc</v>
      </c>
      <c r="K1457" t="s">
        <v>25</v>
      </c>
      <c r="L1457">
        <f>1</f>
        <v>1</v>
      </c>
      <c r="M1457" t="s">
        <v>26</v>
      </c>
      <c r="N1457" t="str">
        <f t="shared" si="176"/>
        <v>((select min("ResultID") from "ODM2Core"."Results"),1.778,'09/04/2012 02:43:00',-5,'nc','"provisional"',1,(select "UnitsID" from "ODM2Core"."Units" where "UnitsTypeCV" = 'time' and "UnitsName"='second')),</v>
      </c>
    </row>
    <row r="1458" spans="1:14">
      <c r="A1458" t="s">
        <v>20</v>
      </c>
      <c r="B1458" s="2">
        <f t="shared" si="177"/>
        <v>41156</v>
      </c>
      <c r="C1458" s="1">
        <v>0.11388888888888889</v>
      </c>
      <c r="D1458" s="3">
        <f t="shared" si="173"/>
        <v>41156.113888888889</v>
      </c>
      <c r="E1458">
        <v>1.778</v>
      </c>
      <c r="F1458" t="s">
        <v>9</v>
      </c>
      <c r="G1458">
        <f t="shared" si="178"/>
        <v>1.778</v>
      </c>
      <c r="H1458" s="5">
        <f t="shared" si="179"/>
        <v>41156.113888888889</v>
      </c>
      <c r="I1458">
        <f t="shared" si="174"/>
        <v>-5</v>
      </c>
      <c r="J1458" t="str">
        <f t="shared" si="175"/>
        <v>nc</v>
      </c>
      <c r="K1458" t="s">
        <v>25</v>
      </c>
      <c r="L1458">
        <f>1</f>
        <v>1</v>
      </c>
      <c r="M1458" t="s">
        <v>26</v>
      </c>
      <c r="N1458" t="str">
        <f t="shared" si="176"/>
        <v>((select min("ResultID") from "ODM2Core"."Results"),1.778,'09/04/2012 02:44:00',-5,'nc','"provisional"',1,(select "UnitsID" from "ODM2Core"."Units" where "UnitsTypeCV" = 'time' and "UnitsName"='second')),</v>
      </c>
    </row>
    <row r="1459" spans="1:14">
      <c r="A1459" t="s">
        <v>20</v>
      </c>
      <c r="B1459" s="2">
        <f t="shared" si="177"/>
        <v>41156</v>
      </c>
      <c r="C1459" s="1">
        <v>0.11458333333333333</v>
      </c>
      <c r="D1459" s="3">
        <f t="shared" si="173"/>
        <v>41156.114583333336</v>
      </c>
      <c r="E1459">
        <v>1.778</v>
      </c>
      <c r="F1459" t="s">
        <v>9</v>
      </c>
      <c r="G1459">
        <f t="shared" si="178"/>
        <v>1.778</v>
      </c>
      <c r="H1459" s="5">
        <f t="shared" si="179"/>
        <v>41156.114583333336</v>
      </c>
      <c r="I1459">
        <f t="shared" si="174"/>
        <v>-5</v>
      </c>
      <c r="J1459" t="str">
        <f t="shared" si="175"/>
        <v>nc</v>
      </c>
      <c r="K1459" t="s">
        <v>25</v>
      </c>
      <c r="L1459">
        <f>1</f>
        <v>1</v>
      </c>
      <c r="M1459" t="s">
        <v>26</v>
      </c>
      <c r="N1459" t="str">
        <f t="shared" si="176"/>
        <v>((select min("ResultID") from "ODM2Core"."Results"),1.778,'09/04/2012 02:45:00',-5,'nc','"provisional"',1,(select "UnitsID" from "ODM2Core"."Units" where "UnitsTypeCV" = 'time' and "UnitsName"='second')),</v>
      </c>
    </row>
    <row r="1460" spans="1:14">
      <c r="A1460" t="s">
        <v>20</v>
      </c>
      <c r="B1460" s="2">
        <f t="shared" si="177"/>
        <v>41156</v>
      </c>
      <c r="C1460" s="1">
        <v>0.11527777777777777</v>
      </c>
      <c r="D1460" s="3">
        <f t="shared" si="173"/>
        <v>41156.115277777775</v>
      </c>
      <c r="E1460">
        <v>1.778</v>
      </c>
      <c r="F1460" t="s">
        <v>9</v>
      </c>
      <c r="G1460">
        <f t="shared" si="178"/>
        <v>1.778</v>
      </c>
      <c r="H1460" s="5">
        <f t="shared" si="179"/>
        <v>41156.115277777775</v>
      </c>
      <c r="I1460">
        <f t="shared" si="174"/>
        <v>-5</v>
      </c>
      <c r="J1460" t="str">
        <f t="shared" si="175"/>
        <v>nc</v>
      </c>
      <c r="K1460" t="s">
        <v>25</v>
      </c>
      <c r="L1460">
        <f>1</f>
        <v>1</v>
      </c>
      <c r="M1460" t="s">
        <v>26</v>
      </c>
      <c r="N1460" t="str">
        <f t="shared" si="176"/>
        <v>((select min("ResultID") from "ODM2Core"."Results"),1.778,'09/04/2012 02:46:00',-5,'nc','"provisional"',1,(select "UnitsID" from "ODM2Core"."Units" where "UnitsTypeCV" = 'time' and "UnitsName"='second')),</v>
      </c>
    </row>
    <row r="1461" spans="1:14">
      <c r="A1461" t="s">
        <v>20</v>
      </c>
      <c r="B1461" s="2">
        <f t="shared" si="177"/>
        <v>41156</v>
      </c>
      <c r="C1461" s="1">
        <v>0.11597222222222221</v>
      </c>
      <c r="D1461" s="3">
        <f t="shared" si="173"/>
        <v>41156.115972222222</v>
      </c>
      <c r="E1461">
        <v>1.778</v>
      </c>
      <c r="F1461" t="s">
        <v>9</v>
      </c>
      <c r="G1461">
        <f t="shared" si="178"/>
        <v>1.778</v>
      </c>
      <c r="H1461" s="5">
        <f t="shared" si="179"/>
        <v>41156.115972222222</v>
      </c>
      <c r="I1461">
        <f t="shared" si="174"/>
        <v>-5</v>
      </c>
      <c r="J1461" t="str">
        <f t="shared" si="175"/>
        <v>nc</v>
      </c>
      <c r="K1461" t="s">
        <v>25</v>
      </c>
      <c r="L1461">
        <f>1</f>
        <v>1</v>
      </c>
      <c r="M1461" t="s">
        <v>26</v>
      </c>
      <c r="N1461" t="str">
        <f t="shared" si="176"/>
        <v>((select min("ResultID") from "ODM2Core"."Results"),1.778,'09/04/2012 02:47:00',-5,'nc','"provisional"',1,(select "UnitsID" from "ODM2Core"."Units" where "UnitsTypeCV" = 'time' and "UnitsName"='second')),</v>
      </c>
    </row>
    <row r="1462" spans="1:14">
      <c r="A1462" t="s">
        <v>20</v>
      </c>
      <c r="B1462" s="2">
        <f t="shared" si="177"/>
        <v>41156</v>
      </c>
      <c r="C1462" s="1">
        <v>0.11666666666666665</v>
      </c>
      <c r="D1462" s="3">
        <f t="shared" si="173"/>
        <v>41156.116666666669</v>
      </c>
      <c r="E1462">
        <v>1.778</v>
      </c>
      <c r="F1462" t="s">
        <v>9</v>
      </c>
      <c r="G1462">
        <f t="shared" si="178"/>
        <v>1.778</v>
      </c>
      <c r="H1462" s="5">
        <f t="shared" si="179"/>
        <v>41156.116666666669</v>
      </c>
      <c r="I1462">
        <f t="shared" si="174"/>
        <v>-5</v>
      </c>
      <c r="J1462" t="str">
        <f t="shared" si="175"/>
        <v>nc</v>
      </c>
      <c r="K1462" t="s">
        <v>25</v>
      </c>
      <c r="L1462">
        <f>1</f>
        <v>1</v>
      </c>
      <c r="M1462" t="s">
        <v>26</v>
      </c>
      <c r="N1462" t="str">
        <f t="shared" si="176"/>
        <v>((select min("ResultID") from "ODM2Core"."Results"),1.778,'09/04/2012 02:48:00',-5,'nc','"provisional"',1,(select "UnitsID" from "ODM2Core"."Units" where "UnitsTypeCV" = 'time' and "UnitsName"='second')),</v>
      </c>
    </row>
    <row r="1463" spans="1:14">
      <c r="A1463" t="s">
        <v>20</v>
      </c>
      <c r="B1463" s="2">
        <f t="shared" si="177"/>
        <v>41156</v>
      </c>
      <c r="C1463" s="1">
        <v>0.1173611111111111</v>
      </c>
      <c r="D1463" s="3">
        <f t="shared" si="173"/>
        <v>41156.117361111108</v>
      </c>
      <c r="E1463">
        <v>1.778</v>
      </c>
      <c r="F1463" t="s">
        <v>9</v>
      </c>
      <c r="G1463">
        <f t="shared" si="178"/>
        <v>1.778</v>
      </c>
      <c r="H1463" s="5">
        <f t="shared" si="179"/>
        <v>41156.117361111108</v>
      </c>
      <c r="I1463">
        <f t="shared" si="174"/>
        <v>-5</v>
      </c>
      <c r="J1463" t="str">
        <f t="shared" si="175"/>
        <v>nc</v>
      </c>
      <c r="K1463" t="s">
        <v>25</v>
      </c>
      <c r="L1463">
        <f>1</f>
        <v>1</v>
      </c>
      <c r="M1463" t="s">
        <v>26</v>
      </c>
      <c r="N1463" t="str">
        <f t="shared" si="176"/>
        <v>((select min("ResultID") from "ODM2Core"."Results"),1.778,'09/04/2012 02:49:00',-5,'nc','"provisional"',1,(select "UnitsID" from "ODM2Core"."Units" where "UnitsTypeCV" = 'time' and "UnitsName"='second')),</v>
      </c>
    </row>
    <row r="1464" spans="1:14">
      <c r="A1464" t="s">
        <v>20</v>
      </c>
      <c r="B1464" s="2">
        <f t="shared" si="177"/>
        <v>41156</v>
      </c>
      <c r="C1464" s="1">
        <v>0.11805555555555557</v>
      </c>
      <c r="D1464" s="3">
        <f t="shared" si="173"/>
        <v>41156.118055555555</v>
      </c>
      <c r="E1464">
        <v>1.778</v>
      </c>
      <c r="F1464" t="s">
        <v>9</v>
      </c>
      <c r="G1464">
        <f t="shared" si="178"/>
        <v>1.778</v>
      </c>
      <c r="H1464" s="5">
        <f t="shared" si="179"/>
        <v>41156.118055555555</v>
      </c>
      <c r="I1464">
        <f t="shared" si="174"/>
        <v>-5</v>
      </c>
      <c r="J1464" t="str">
        <f t="shared" si="175"/>
        <v>nc</v>
      </c>
      <c r="K1464" t="s">
        <v>25</v>
      </c>
      <c r="L1464">
        <f>1</f>
        <v>1</v>
      </c>
      <c r="M1464" t="s">
        <v>26</v>
      </c>
      <c r="N1464" t="str">
        <f t="shared" si="176"/>
        <v>((select min("ResultID") from "ODM2Core"."Results"),1.778,'09/04/2012 02:50:00',-5,'nc','"provisional"',1,(select "UnitsID" from "ODM2Core"."Units" where "UnitsTypeCV" = 'time' and "UnitsName"='second')),</v>
      </c>
    </row>
    <row r="1465" spans="1:14">
      <c r="A1465" t="s">
        <v>20</v>
      </c>
      <c r="B1465" s="2">
        <f t="shared" si="177"/>
        <v>41156</v>
      </c>
      <c r="C1465" s="1">
        <v>0.11875000000000001</v>
      </c>
      <c r="D1465" s="3">
        <f t="shared" si="173"/>
        <v>41156.118750000001</v>
      </c>
      <c r="E1465">
        <v>1.778</v>
      </c>
      <c r="F1465" t="s">
        <v>9</v>
      </c>
      <c r="G1465">
        <f t="shared" si="178"/>
        <v>1.778</v>
      </c>
      <c r="H1465" s="5">
        <f t="shared" si="179"/>
        <v>41156.118750000001</v>
      </c>
      <c r="I1465">
        <f t="shared" si="174"/>
        <v>-5</v>
      </c>
      <c r="J1465" t="str">
        <f t="shared" si="175"/>
        <v>nc</v>
      </c>
      <c r="K1465" t="s">
        <v>25</v>
      </c>
      <c r="L1465">
        <f>1</f>
        <v>1</v>
      </c>
      <c r="M1465" t="s">
        <v>26</v>
      </c>
      <c r="N1465" t="str">
        <f t="shared" si="176"/>
        <v>((select min("ResultID") from "ODM2Core"."Results"),1.778,'09/04/2012 02:51:00',-5,'nc','"provisional"',1,(select "UnitsID" from "ODM2Core"."Units" where "UnitsTypeCV" = 'time' and "UnitsName"='second')),</v>
      </c>
    </row>
    <row r="1466" spans="1:14">
      <c r="A1466" t="s">
        <v>20</v>
      </c>
      <c r="B1466" s="2">
        <f t="shared" si="177"/>
        <v>41156</v>
      </c>
      <c r="C1466" s="1">
        <v>0.11944444444444445</v>
      </c>
      <c r="D1466" s="3">
        <f t="shared" si="173"/>
        <v>41156.119444444441</v>
      </c>
      <c r="E1466">
        <v>1.778</v>
      </c>
      <c r="F1466" t="s">
        <v>9</v>
      </c>
      <c r="G1466">
        <f t="shared" si="178"/>
        <v>1.778</v>
      </c>
      <c r="H1466" s="5">
        <f t="shared" si="179"/>
        <v>41156.119444444441</v>
      </c>
      <c r="I1466">
        <f t="shared" si="174"/>
        <v>-5</v>
      </c>
      <c r="J1466" t="str">
        <f t="shared" si="175"/>
        <v>nc</v>
      </c>
      <c r="K1466" t="s">
        <v>25</v>
      </c>
      <c r="L1466">
        <f>1</f>
        <v>1</v>
      </c>
      <c r="M1466" t="s">
        <v>26</v>
      </c>
      <c r="N1466" t="str">
        <f t="shared" si="176"/>
        <v>((select min("ResultID") from "ODM2Core"."Results"),1.778,'09/04/2012 02:52:00',-5,'nc','"provisional"',1,(select "UnitsID" from "ODM2Core"."Units" where "UnitsTypeCV" = 'time' and "UnitsName"='second')),</v>
      </c>
    </row>
    <row r="1467" spans="1:14">
      <c r="A1467" t="s">
        <v>20</v>
      </c>
      <c r="B1467" s="2">
        <f t="shared" si="177"/>
        <v>41156</v>
      </c>
      <c r="C1467" s="1">
        <v>0.12013888888888889</v>
      </c>
      <c r="D1467" s="3">
        <f t="shared" si="173"/>
        <v>41156.120138888888</v>
      </c>
      <c r="E1467">
        <v>1.778</v>
      </c>
      <c r="F1467" t="s">
        <v>9</v>
      </c>
      <c r="G1467">
        <f t="shared" si="178"/>
        <v>1.778</v>
      </c>
      <c r="H1467" s="5">
        <f t="shared" si="179"/>
        <v>41156.120138888888</v>
      </c>
      <c r="I1467">
        <f t="shared" si="174"/>
        <v>-5</v>
      </c>
      <c r="J1467" t="str">
        <f t="shared" si="175"/>
        <v>nc</v>
      </c>
      <c r="K1467" t="s">
        <v>25</v>
      </c>
      <c r="L1467">
        <f>1</f>
        <v>1</v>
      </c>
      <c r="M1467" t="s">
        <v>26</v>
      </c>
      <c r="N1467" t="str">
        <f t="shared" si="176"/>
        <v>((select min("ResultID") from "ODM2Core"."Results"),1.778,'09/04/2012 02:53:00',-5,'nc','"provisional"',1,(select "UnitsID" from "ODM2Core"."Units" where "UnitsTypeCV" = 'time' and "UnitsName"='second')),</v>
      </c>
    </row>
    <row r="1468" spans="1:14">
      <c r="A1468" t="s">
        <v>20</v>
      </c>
      <c r="B1468" s="2">
        <f t="shared" si="177"/>
        <v>41156</v>
      </c>
      <c r="C1468" s="1">
        <v>0.12083333333333333</v>
      </c>
      <c r="D1468" s="3">
        <f t="shared" si="173"/>
        <v>41156.120833333334</v>
      </c>
      <c r="E1468">
        <v>1.778</v>
      </c>
      <c r="F1468" t="s">
        <v>9</v>
      </c>
      <c r="G1468">
        <f t="shared" si="178"/>
        <v>1.778</v>
      </c>
      <c r="H1468" s="5">
        <f t="shared" si="179"/>
        <v>41156.120833333334</v>
      </c>
      <c r="I1468">
        <f t="shared" si="174"/>
        <v>-5</v>
      </c>
      <c r="J1468" t="str">
        <f t="shared" si="175"/>
        <v>nc</v>
      </c>
      <c r="K1468" t="s">
        <v>25</v>
      </c>
      <c r="L1468">
        <f>1</f>
        <v>1</v>
      </c>
      <c r="M1468" t="s">
        <v>26</v>
      </c>
      <c r="N1468" t="str">
        <f t="shared" si="176"/>
        <v>((select min("ResultID") from "ODM2Core"."Results"),1.778,'09/04/2012 02:54:00',-5,'nc','"provisional"',1,(select "UnitsID" from "ODM2Core"."Units" where "UnitsTypeCV" = 'time' and "UnitsName"='second')),</v>
      </c>
    </row>
    <row r="1469" spans="1:14">
      <c r="A1469" t="s">
        <v>20</v>
      </c>
      <c r="B1469" s="2">
        <f t="shared" si="177"/>
        <v>41156</v>
      </c>
      <c r="C1469" s="1">
        <v>0.12152777777777778</v>
      </c>
      <c r="D1469" s="3">
        <f t="shared" si="173"/>
        <v>41156.121527777781</v>
      </c>
      <c r="E1469">
        <v>1.778</v>
      </c>
      <c r="F1469" t="s">
        <v>9</v>
      </c>
      <c r="G1469">
        <f t="shared" si="178"/>
        <v>1.778</v>
      </c>
      <c r="H1469" s="5">
        <f t="shared" si="179"/>
        <v>41156.121527777781</v>
      </c>
      <c r="I1469">
        <f t="shared" si="174"/>
        <v>-5</v>
      </c>
      <c r="J1469" t="str">
        <f t="shared" si="175"/>
        <v>nc</v>
      </c>
      <c r="K1469" t="s">
        <v>25</v>
      </c>
      <c r="L1469">
        <f>1</f>
        <v>1</v>
      </c>
      <c r="M1469" t="s">
        <v>26</v>
      </c>
      <c r="N1469" t="str">
        <f t="shared" si="176"/>
        <v>((select min("ResultID") from "ODM2Core"."Results"),1.778,'09/04/2012 02:55:00',-5,'nc','"provisional"',1,(select "UnitsID" from "ODM2Core"."Units" where "UnitsTypeCV" = 'time' and "UnitsName"='second')),</v>
      </c>
    </row>
    <row r="1470" spans="1:14">
      <c r="A1470" t="s">
        <v>20</v>
      </c>
      <c r="B1470" s="2">
        <f t="shared" si="177"/>
        <v>41156</v>
      </c>
      <c r="C1470" s="1">
        <v>0.12222222222222223</v>
      </c>
      <c r="D1470" s="3">
        <f t="shared" si="173"/>
        <v>41156.12222222222</v>
      </c>
      <c r="E1470">
        <v>1.778</v>
      </c>
      <c r="F1470" t="s">
        <v>9</v>
      </c>
      <c r="G1470">
        <f t="shared" si="178"/>
        <v>1.778</v>
      </c>
      <c r="H1470" s="5">
        <f t="shared" si="179"/>
        <v>41156.12222222222</v>
      </c>
      <c r="I1470">
        <f t="shared" si="174"/>
        <v>-5</v>
      </c>
      <c r="J1470" t="str">
        <f t="shared" si="175"/>
        <v>nc</v>
      </c>
      <c r="K1470" t="s">
        <v>25</v>
      </c>
      <c r="L1470">
        <f>1</f>
        <v>1</v>
      </c>
      <c r="M1470" t="s">
        <v>26</v>
      </c>
      <c r="N1470" t="str">
        <f t="shared" si="176"/>
        <v>((select min("ResultID") from "ODM2Core"."Results"),1.778,'09/04/2012 02:56:00',-5,'nc','"provisional"',1,(select "UnitsID" from "ODM2Core"."Units" where "UnitsTypeCV" = 'time' and "UnitsName"='second')),</v>
      </c>
    </row>
    <row r="1471" spans="1:14">
      <c r="A1471" t="s">
        <v>20</v>
      </c>
      <c r="B1471" s="2">
        <f t="shared" si="177"/>
        <v>41156</v>
      </c>
      <c r="C1471" s="1">
        <v>0.12291666666666667</v>
      </c>
      <c r="D1471" s="3">
        <f t="shared" si="173"/>
        <v>41156.122916666667</v>
      </c>
      <c r="E1471">
        <v>1.778</v>
      </c>
      <c r="F1471" t="s">
        <v>9</v>
      </c>
      <c r="G1471">
        <f t="shared" si="178"/>
        <v>1.778</v>
      </c>
      <c r="H1471" s="5">
        <f t="shared" si="179"/>
        <v>41156.122916666667</v>
      </c>
      <c r="I1471">
        <f t="shared" si="174"/>
        <v>-5</v>
      </c>
      <c r="J1471" t="str">
        <f t="shared" si="175"/>
        <v>nc</v>
      </c>
      <c r="K1471" t="s">
        <v>25</v>
      </c>
      <c r="L1471">
        <f>1</f>
        <v>1</v>
      </c>
      <c r="M1471" t="s">
        <v>26</v>
      </c>
      <c r="N1471" t="str">
        <f t="shared" si="176"/>
        <v>((select min("ResultID") from "ODM2Core"."Results"),1.778,'09/04/2012 02:57:00',-5,'nc','"provisional"',1,(select "UnitsID" from "ODM2Core"."Units" where "UnitsTypeCV" = 'time' and "UnitsName"='second')),</v>
      </c>
    </row>
    <row r="1472" spans="1:14">
      <c r="A1472" t="s">
        <v>20</v>
      </c>
      <c r="B1472" s="2">
        <f t="shared" si="177"/>
        <v>41156</v>
      </c>
      <c r="C1472" s="1">
        <v>0.12361111111111112</v>
      </c>
      <c r="D1472" s="3">
        <f t="shared" si="173"/>
        <v>41156.123611111114</v>
      </c>
      <c r="E1472">
        <v>1.778</v>
      </c>
      <c r="F1472" t="s">
        <v>9</v>
      </c>
      <c r="G1472">
        <f t="shared" si="178"/>
        <v>1.778</v>
      </c>
      <c r="H1472" s="5">
        <f t="shared" si="179"/>
        <v>41156.123611111114</v>
      </c>
      <c r="I1472">
        <f t="shared" si="174"/>
        <v>-5</v>
      </c>
      <c r="J1472" t="str">
        <f t="shared" si="175"/>
        <v>nc</v>
      </c>
      <c r="K1472" t="s">
        <v>25</v>
      </c>
      <c r="L1472">
        <f>1</f>
        <v>1</v>
      </c>
      <c r="M1472" t="s">
        <v>26</v>
      </c>
      <c r="N1472" t="str">
        <f t="shared" si="176"/>
        <v>((select min("ResultID") from "ODM2Core"."Results"),1.778,'09/04/2012 02:58:00',-5,'nc','"provisional"',1,(select "UnitsID" from "ODM2Core"."Units" where "UnitsTypeCV" = 'time' and "UnitsName"='second')),</v>
      </c>
    </row>
    <row r="1473" spans="1:14">
      <c r="A1473" t="s">
        <v>20</v>
      </c>
      <c r="B1473" s="2">
        <f t="shared" si="177"/>
        <v>41156</v>
      </c>
      <c r="C1473" s="1">
        <v>0.12430555555555556</v>
      </c>
      <c r="D1473" s="3">
        <f t="shared" si="173"/>
        <v>41156.124305555553</v>
      </c>
      <c r="E1473">
        <v>1.778</v>
      </c>
      <c r="F1473" t="s">
        <v>9</v>
      </c>
      <c r="G1473">
        <f t="shared" si="178"/>
        <v>1.778</v>
      </c>
      <c r="H1473" s="5">
        <f t="shared" si="179"/>
        <v>41156.124305555553</v>
      </c>
      <c r="I1473">
        <f t="shared" si="174"/>
        <v>-5</v>
      </c>
      <c r="J1473" t="str">
        <f t="shared" si="175"/>
        <v>nc</v>
      </c>
      <c r="K1473" t="s">
        <v>25</v>
      </c>
      <c r="L1473">
        <f>1</f>
        <v>1</v>
      </c>
      <c r="M1473" t="s">
        <v>26</v>
      </c>
      <c r="N1473" t="str">
        <f t="shared" si="176"/>
        <v>((select min("ResultID") from "ODM2Core"."Results"),1.778,'09/04/2012 02:59:00',-5,'nc','"provisional"',1,(select "UnitsID" from "ODM2Core"."Units" where "UnitsTypeCV" = 'time' and "UnitsName"='second')),</v>
      </c>
    </row>
    <row r="1474" spans="1:14">
      <c r="A1474" t="s">
        <v>20</v>
      </c>
      <c r="B1474" s="2">
        <f t="shared" si="177"/>
        <v>41156</v>
      </c>
      <c r="C1474" s="1">
        <v>0.125</v>
      </c>
      <c r="D1474" s="3">
        <f t="shared" si="173"/>
        <v>41156.125</v>
      </c>
      <c r="E1474">
        <v>1.778</v>
      </c>
      <c r="F1474" t="s">
        <v>9</v>
      </c>
      <c r="G1474">
        <f t="shared" si="178"/>
        <v>1.778</v>
      </c>
      <c r="H1474" s="5">
        <f t="shared" si="179"/>
        <v>41156.125</v>
      </c>
      <c r="I1474">
        <f t="shared" si="174"/>
        <v>-5</v>
      </c>
      <c r="J1474" t="str">
        <f t="shared" si="175"/>
        <v>nc</v>
      </c>
      <c r="K1474" t="s">
        <v>25</v>
      </c>
      <c r="L1474">
        <f>1</f>
        <v>1</v>
      </c>
      <c r="M1474" t="s">
        <v>26</v>
      </c>
      <c r="N1474" t="str">
        <f t="shared" si="176"/>
        <v>((select min("ResultID") from "ODM2Core"."Results"),1.778,'09/04/2012 03:00:00',-5,'nc','"provisional"',1,(select "UnitsID" from "ODM2Core"."Units" where "UnitsTypeCV" = 'time' and "UnitsName"='second')),</v>
      </c>
    </row>
    <row r="1475" spans="1:14">
      <c r="A1475" t="s">
        <v>20</v>
      </c>
      <c r="B1475" s="2">
        <f t="shared" si="177"/>
        <v>41156</v>
      </c>
      <c r="C1475" s="1">
        <v>0.12569444444444444</v>
      </c>
      <c r="D1475" s="3">
        <f t="shared" si="173"/>
        <v>41156.125694444447</v>
      </c>
      <c r="E1475">
        <v>1.778</v>
      </c>
      <c r="F1475" t="s">
        <v>9</v>
      </c>
      <c r="G1475">
        <f t="shared" si="178"/>
        <v>1.778</v>
      </c>
      <c r="H1475" s="5">
        <f t="shared" si="179"/>
        <v>41156.125694444447</v>
      </c>
      <c r="I1475">
        <f t="shared" si="174"/>
        <v>-5</v>
      </c>
      <c r="J1475" t="str">
        <f t="shared" si="175"/>
        <v>nc</v>
      </c>
      <c r="K1475" t="s">
        <v>25</v>
      </c>
      <c r="L1475">
        <f>1</f>
        <v>1</v>
      </c>
      <c r="M1475" t="s">
        <v>26</v>
      </c>
      <c r="N1475" t="str">
        <f t="shared" si="176"/>
        <v>((select min("ResultID") from "ODM2Core"."Results"),1.778,'09/04/2012 03:01:00',-5,'nc','"provisional"',1,(select "UnitsID" from "ODM2Core"."Units" where "UnitsTypeCV" = 'time' and "UnitsName"='second')),</v>
      </c>
    </row>
    <row r="1476" spans="1:14">
      <c r="A1476" t="s">
        <v>20</v>
      </c>
      <c r="B1476" s="2">
        <f t="shared" si="177"/>
        <v>41156</v>
      </c>
      <c r="C1476" s="1">
        <v>0.12638888888888888</v>
      </c>
      <c r="D1476" s="3">
        <f t="shared" si="173"/>
        <v>41156.126388888886</v>
      </c>
      <c r="E1476">
        <v>1.778</v>
      </c>
      <c r="F1476" t="s">
        <v>9</v>
      </c>
      <c r="G1476">
        <f t="shared" si="178"/>
        <v>1.778</v>
      </c>
      <c r="H1476" s="5">
        <f t="shared" si="179"/>
        <v>41156.126388888886</v>
      </c>
      <c r="I1476">
        <f t="shared" si="174"/>
        <v>-5</v>
      </c>
      <c r="J1476" t="str">
        <f t="shared" si="175"/>
        <v>nc</v>
      </c>
      <c r="K1476" t="s">
        <v>25</v>
      </c>
      <c r="L1476">
        <f>1</f>
        <v>1</v>
      </c>
      <c r="M1476" t="s">
        <v>26</v>
      </c>
      <c r="N1476" t="str">
        <f t="shared" si="176"/>
        <v>((select min("ResultID") from "ODM2Core"."Results"),1.778,'09/04/2012 03:02:00',-5,'nc','"provisional"',1,(select "UnitsID" from "ODM2Core"."Units" where "UnitsTypeCV" = 'time' and "UnitsName"='second')),</v>
      </c>
    </row>
    <row r="1477" spans="1:14">
      <c r="A1477" t="s">
        <v>20</v>
      </c>
      <c r="B1477" s="2">
        <f t="shared" si="177"/>
        <v>41156</v>
      </c>
      <c r="C1477" s="1">
        <v>0.12708333333333333</v>
      </c>
      <c r="D1477" s="3">
        <f t="shared" ref="D1477:D1540" si="180">B1477+C1477</f>
        <v>41156.127083333333</v>
      </c>
      <c r="E1477">
        <v>1.778</v>
      </c>
      <c r="F1477" t="s">
        <v>9</v>
      </c>
      <c r="G1477">
        <f t="shared" si="178"/>
        <v>1.778</v>
      </c>
      <c r="H1477" s="5">
        <f t="shared" si="179"/>
        <v>41156.127083333333</v>
      </c>
      <c r="I1477">
        <f t="shared" ref="I1477:I1540" si="181">-5</f>
        <v>-5</v>
      </c>
      <c r="J1477" t="str">
        <f t="shared" ref="J1477:J1540" si="182">"nc"</f>
        <v>nc</v>
      </c>
      <c r="K1477" t="s">
        <v>25</v>
      </c>
      <c r="L1477">
        <f>1</f>
        <v>1</v>
      </c>
      <c r="M1477" t="s">
        <v>26</v>
      </c>
      <c r="N1477" t="str">
        <f t="shared" ref="N1477:N1540" si="183">CONCATENATE("(",F1477,",",G1477,",","'",TEXT(H1477,"MM/DD/YYYY HH:MM:SS"),"'",",",I1477,",",,"'",J1477,"'",",","'",K1477,"'",",",L1477,",",M1477,"),")</f>
        <v>((select min("ResultID") from "ODM2Core"."Results"),1.778,'09/04/2012 03:03:00',-5,'nc','"provisional"',1,(select "UnitsID" from "ODM2Core"."Units" where "UnitsTypeCV" = 'time' and "UnitsName"='second')),</v>
      </c>
    </row>
    <row r="1478" spans="1:14">
      <c r="A1478" t="s">
        <v>20</v>
      </c>
      <c r="B1478" s="2">
        <f t="shared" si="177"/>
        <v>41156</v>
      </c>
      <c r="C1478" s="1">
        <v>0.1277777777777778</v>
      </c>
      <c r="D1478" s="3">
        <f t="shared" si="180"/>
        <v>41156.12777777778</v>
      </c>
      <c r="E1478">
        <v>1.778</v>
      </c>
      <c r="F1478" t="s">
        <v>9</v>
      </c>
      <c r="G1478">
        <f t="shared" si="178"/>
        <v>1.778</v>
      </c>
      <c r="H1478" s="5">
        <f t="shared" si="179"/>
        <v>41156.12777777778</v>
      </c>
      <c r="I1478">
        <f t="shared" si="181"/>
        <v>-5</v>
      </c>
      <c r="J1478" t="str">
        <f t="shared" si="182"/>
        <v>nc</v>
      </c>
      <c r="K1478" t="s">
        <v>25</v>
      </c>
      <c r="L1478">
        <f>1</f>
        <v>1</v>
      </c>
      <c r="M1478" t="s">
        <v>26</v>
      </c>
      <c r="N1478" t="str">
        <f t="shared" si="183"/>
        <v>((select min("ResultID") from "ODM2Core"."Results"),1.778,'09/04/2012 03:04:00',-5,'nc','"provisional"',1,(select "UnitsID" from "ODM2Core"."Units" where "UnitsTypeCV" = 'time' and "UnitsName"='second')),</v>
      </c>
    </row>
    <row r="1479" spans="1:14">
      <c r="A1479" t="s">
        <v>20</v>
      </c>
      <c r="B1479" s="2">
        <f t="shared" si="177"/>
        <v>41156</v>
      </c>
      <c r="C1479" s="1">
        <v>0.12847222222222224</v>
      </c>
      <c r="D1479" s="3">
        <f t="shared" si="180"/>
        <v>41156.128472222219</v>
      </c>
      <c r="E1479">
        <v>1.778</v>
      </c>
      <c r="F1479" t="s">
        <v>9</v>
      </c>
      <c r="G1479">
        <f t="shared" si="178"/>
        <v>1.778</v>
      </c>
      <c r="H1479" s="5">
        <f t="shared" si="179"/>
        <v>41156.128472222219</v>
      </c>
      <c r="I1479">
        <f t="shared" si="181"/>
        <v>-5</v>
      </c>
      <c r="J1479" t="str">
        <f t="shared" si="182"/>
        <v>nc</v>
      </c>
      <c r="K1479" t="s">
        <v>25</v>
      </c>
      <c r="L1479">
        <f>1</f>
        <v>1</v>
      </c>
      <c r="M1479" t="s">
        <v>26</v>
      </c>
      <c r="N1479" t="str">
        <f t="shared" si="183"/>
        <v>((select min("ResultID") from "ODM2Core"."Results"),1.778,'09/04/2012 03:05:00',-5,'nc','"provisional"',1,(select "UnitsID" from "ODM2Core"."Units" where "UnitsTypeCV" = 'time' and "UnitsName"='second')),</v>
      </c>
    </row>
    <row r="1480" spans="1:14">
      <c r="A1480" t="s">
        <v>20</v>
      </c>
      <c r="B1480" s="2">
        <f t="shared" si="177"/>
        <v>41156</v>
      </c>
      <c r="C1480" s="1">
        <v>0.12916666666666668</v>
      </c>
      <c r="D1480" s="3">
        <f t="shared" si="180"/>
        <v>41156.129166666666</v>
      </c>
      <c r="E1480">
        <v>1.778</v>
      </c>
      <c r="F1480" t="s">
        <v>9</v>
      </c>
      <c r="G1480">
        <f t="shared" si="178"/>
        <v>1.778</v>
      </c>
      <c r="H1480" s="5">
        <f t="shared" si="179"/>
        <v>41156.129166666666</v>
      </c>
      <c r="I1480">
        <f t="shared" si="181"/>
        <v>-5</v>
      </c>
      <c r="J1480" t="str">
        <f t="shared" si="182"/>
        <v>nc</v>
      </c>
      <c r="K1480" t="s">
        <v>25</v>
      </c>
      <c r="L1480">
        <f>1</f>
        <v>1</v>
      </c>
      <c r="M1480" t="s">
        <v>26</v>
      </c>
      <c r="N1480" t="str">
        <f t="shared" si="183"/>
        <v>((select min("ResultID") from "ODM2Core"."Results"),1.778,'09/04/2012 03:06:00',-5,'nc','"provisional"',1,(select "UnitsID" from "ODM2Core"."Units" where "UnitsTypeCV" = 'time' and "UnitsName"='second')),</v>
      </c>
    </row>
    <row r="1481" spans="1:14">
      <c r="A1481" t="s">
        <v>20</v>
      </c>
      <c r="B1481" s="2">
        <f t="shared" si="177"/>
        <v>41156</v>
      </c>
      <c r="C1481" s="1">
        <v>0.12986111111111112</v>
      </c>
      <c r="D1481" s="3">
        <f t="shared" si="180"/>
        <v>41156.129861111112</v>
      </c>
      <c r="E1481">
        <v>1.778</v>
      </c>
      <c r="F1481" t="s">
        <v>9</v>
      </c>
      <c r="G1481">
        <f t="shared" si="178"/>
        <v>1.778</v>
      </c>
      <c r="H1481" s="5">
        <f t="shared" si="179"/>
        <v>41156.129861111112</v>
      </c>
      <c r="I1481">
        <f t="shared" si="181"/>
        <v>-5</v>
      </c>
      <c r="J1481" t="str">
        <f t="shared" si="182"/>
        <v>nc</v>
      </c>
      <c r="K1481" t="s">
        <v>25</v>
      </c>
      <c r="L1481">
        <f>1</f>
        <v>1</v>
      </c>
      <c r="M1481" t="s">
        <v>26</v>
      </c>
      <c r="N1481" t="str">
        <f t="shared" si="183"/>
        <v>((select min("ResultID") from "ODM2Core"."Results"),1.778,'09/04/2012 03:07:00',-5,'nc','"provisional"',1,(select "UnitsID" from "ODM2Core"."Units" where "UnitsTypeCV" = 'time' and "UnitsName"='second')),</v>
      </c>
    </row>
    <row r="1482" spans="1:14">
      <c r="A1482" t="s">
        <v>20</v>
      </c>
      <c r="B1482" s="2">
        <f t="shared" si="177"/>
        <v>41156</v>
      </c>
      <c r="C1482" s="1">
        <v>0.13055555555555556</v>
      </c>
      <c r="D1482" s="3">
        <f t="shared" si="180"/>
        <v>41156.130555555559</v>
      </c>
      <c r="E1482">
        <v>1.778</v>
      </c>
      <c r="F1482" t="s">
        <v>9</v>
      </c>
      <c r="G1482">
        <f t="shared" si="178"/>
        <v>1.778</v>
      </c>
      <c r="H1482" s="5">
        <f t="shared" si="179"/>
        <v>41156.130555555559</v>
      </c>
      <c r="I1482">
        <f t="shared" si="181"/>
        <v>-5</v>
      </c>
      <c r="J1482" t="str">
        <f t="shared" si="182"/>
        <v>nc</v>
      </c>
      <c r="K1482" t="s">
        <v>25</v>
      </c>
      <c r="L1482">
        <f>1</f>
        <v>1</v>
      </c>
      <c r="M1482" t="s">
        <v>26</v>
      </c>
      <c r="N1482" t="str">
        <f t="shared" si="183"/>
        <v>((select min("ResultID") from "ODM2Core"."Results"),1.778,'09/04/2012 03:08:00',-5,'nc','"provisional"',1,(select "UnitsID" from "ODM2Core"."Units" where "UnitsTypeCV" = 'time' and "UnitsName"='second')),</v>
      </c>
    </row>
    <row r="1483" spans="1:14">
      <c r="A1483" t="s">
        <v>20</v>
      </c>
      <c r="B1483" s="2">
        <f t="shared" si="177"/>
        <v>41156</v>
      </c>
      <c r="C1483" s="1">
        <v>0.13125000000000001</v>
      </c>
      <c r="D1483" s="3">
        <f t="shared" si="180"/>
        <v>41156.131249999999</v>
      </c>
      <c r="E1483">
        <v>1.778</v>
      </c>
      <c r="F1483" t="s">
        <v>9</v>
      </c>
      <c r="G1483">
        <f t="shared" si="178"/>
        <v>1.778</v>
      </c>
      <c r="H1483" s="5">
        <f t="shared" si="179"/>
        <v>41156.131249999999</v>
      </c>
      <c r="I1483">
        <f t="shared" si="181"/>
        <v>-5</v>
      </c>
      <c r="J1483" t="str">
        <f t="shared" si="182"/>
        <v>nc</v>
      </c>
      <c r="K1483" t="s">
        <v>25</v>
      </c>
      <c r="L1483">
        <f>1</f>
        <v>1</v>
      </c>
      <c r="M1483" t="s">
        <v>26</v>
      </c>
      <c r="N1483" t="str">
        <f t="shared" si="183"/>
        <v>((select min("ResultID") from "ODM2Core"."Results"),1.778,'09/04/2012 03:09:00',-5,'nc','"provisional"',1,(select "UnitsID" from "ODM2Core"."Units" where "UnitsTypeCV" = 'time' and "UnitsName"='second')),</v>
      </c>
    </row>
    <row r="1484" spans="1:14">
      <c r="A1484" t="s">
        <v>20</v>
      </c>
      <c r="B1484" s="2">
        <f t="shared" si="177"/>
        <v>41156</v>
      </c>
      <c r="C1484" s="1">
        <v>0.13194444444444445</v>
      </c>
      <c r="D1484" s="3">
        <f t="shared" si="180"/>
        <v>41156.131944444445</v>
      </c>
      <c r="E1484">
        <v>1.778</v>
      </c>
      <c r="F1484" t="s">
        <v>9</v>
      </c>
      <c r="G1484">
        <f t="shared" si="178"/>
        <v>1.778</v>
      </c>
      <c r="H1484" s="5">
        <f t="shared" si="179"/>
        <v>41156.131944444445</v>
      </c>
      <c r="I1484">
        <f t="shared" si="181"/>
        <v>-5</v>
      </c>
      <c r="J1484" t="str">
        <f t="shared" si="182"/>
        <v>nc</v>
      </c>
      <c r="K1484" t="s">
        <v>25</v>
      </c>
      <c r="L1484">
        <f>1</f>
        <v>1</v>
      </c>
      <c r="M1484" t="s">
        <v>26</v>
      </c>
      <c r="N1484" t="str">
        <f t="shared" si="183"/>
        <v>((select min("ResultID") from "ODM2Core"."Results"),1.778,'09/04/2012 03:10:00',-5,'nc','"provisional"',1,(select "UnitsID" from "ODM2Core"."Units" where "UnitsTypeCV" = 'time' and "UnitsName"='second')),</v>
      </c>
    </row>
    <row r="1485" spans="1:14">
      <c r="A1485" t="s">
        <v>20</v>
      </c>
      <c r="B1485" s="2">
        <f t="shared" si="177"/>
        <v>41156</v>
      </c>
      <c r="C1485" s="1">
        <v>0.13263888888888889</v>
      </c>
      <c r="D1485" s="3">
        <f t="shared" si="180"/>
        <v>41156.132638888892</v>
      </c>
      <c r="E1485">
        <v>1.778</v>
      </c>
      <c r="F1485" t="s">
        <v>9</v>
      </c>
      <c r="G1485">
        <f t="shared" si="178"/>
        <v>1.778</v>
      </c>
      <c r="H1485" s="5">
        <f t="shared" si="179"/>
        <v>41156.132638888892</v>
      </c>
      <c r="I1485">
        <f t="shared" si="181"/>
        <v>-5</v>
      </c>
      <c r="J1485" t="str">
        <f t="shared" si="182"/>
        <v>nc</v>
      </c>
      <c r="K1485" t="s">
        <v>25</v>
      </c>
      <c r="L1485">
        <f>1</f>
        <v>1</v>
      </c>
      <c r="M1485" t="s">
        <v>26</v>
      </c>
      <c r="N1485" t="str">
        <f t="shared" si="183"/>
        <v>((select min("ResultID") from "ODM2Core"."Results"),1.778,'09/04/2012 03:11:00',-5,'nc','"provisional"',1,(select "UnitsID" from "ODM2Core"."Units" where "UnitsTypeCV" = 'time' and "UnitsName"='second')),</v>
      </c>
    </row>
    <row r="1486" spans="1:14">
      <c r="A1486" t="s">
        <v>20</v>
      </c>
      <c r="B1486" s="2">
        <f t="shared" si="177"/>
        <v>41156</v>
      </c>
      <c r="C1486" s="1">
        <v>0.13333333333333333</v>
      </c>
      <c r="D1486" s="3">
        <f t="shared" si="180"/>
        <v>41156.133333333331</v>
      </c>
      <c r="E1486">
        <v>1.778</v>
      </c>
      <c r="F1486" t="s">
        <v>9</v>
      </c>
      <c r="G1486">
        <f t="shared" si="178"/>
        <v>1.778</v>
      </c>
      <c r="H1486" s="5">
        <f t="shared" si="179"/>
        <v>41156.133333333331</v>
      </c>
      <c r="I1486">
        <f t="shared" si="181"/>
        <v>-5</v>
      </c>
      <c r="J1486" t="str">
        <f t="shared" si="182"/>
        <v>nc</v>
      </c>
      <c r="K1486" t="s">
        <v>25</v>
      </c>
      <c r="L1486">
        <f>1</f>
        <v>1</v>
      </c>
      <c r="M1486" t="s">
        <v>26</v>
      </c>
      <c r="N1486" t="str">
        <f t="shared" si="183"/>
        <v>((select min("ResultID") from "ODM2Core"."Results"),1.778,'09/04/2012 03:12:00',-5,'nc','"provisional"',1,(select "UnitsID" from "ODM2Core"."Units" where "UnitsTypeCV" = 'time' and "UnitsName"='second')),</v>
      </c>
    </row>
    <row r="1487" spans="1:14">
      <c r="A1487" t="s">
        <v>20</v>
      </c>
      <c r="B1487" s="2">
        <f t="shared" ref="B1487:B1550" si="184">DATE(2012,9,4)</f>
        <v>41156</v>
      </c>
      <c r="C1487" s="1">
        <v>0.13402777777777777</v>
      </c>
      <c r="D1487" s="3">
        <f t="shared" si="180"/>
        <v>41156.134027777778</v>
      </c>
      <c r="E1487">
        <v>1.778</v>
      </c>
      <c r="F1487" t="s">
        <v>9</v>
      </c>
      <c r="G1487">
        <f t="shared" ref="G1487:G1550" si="185">E1487</f>
        <v>1.778</v>
      </c>
      <c r="H1487" s="5">
        <f t="shared" ref="H1487:H1550" si="186">D1487</f>
        <v>41156.134027777778</v>
      </c>
      <c r="I1487">
        <f t="shared" si="181"/>
        <v>-5</v>
      </c>
      <c r="J1487" t="str">
        <f t="shared" si="182"/>
        <v>nc</v>
      </c>
      <c r="K1487" t="s">
        <v>25</v>
      </c>
      <c r="L1487">
        <f>1</f>
        <v>1</v>
      </c>
      <c r="M1487" t="s">
        <v>26</v>
      </c>
      <c r="N1487" t="str">
        <f t="shared" si="183"/>
        <v>((select min("ResultID") from "ODM2Core"."Results"),1.778,'09/04/2012 03:13:00',-5,'nc','"provisional"',1,(select "UnitsID" from "ODM2Core"."Units" where "UnitsTypeCV" = 'time' and "UnitsName"='second')),</v>
      </c>
    </row>
    <row r="1488" spans="1:14">
      <c r="A1488" t="s">
        <v>20</v>
      </c>
      <c r="B1488" s="2">
        <f t="shared" si="184"/>
        <v>41156</v>
      </c>
      <c r="C1488" s="1">
        <v>0.13472222222222222</v>
      </c>
      <c r="D1488" s="3">
        <f t="shared" si="180"/>
        <v>41156.134722222225</v>
      </c>
      <c r="E1488">
        <v>1.778</v>
      </c>
      <c r="F1488" t="s">
        <v>9</v>
      </c>
      <c r="G1488">
        <f t="shared" si="185"/>
        <v>1.778</v>
      </c>
      <c r="H1488" s="5">
        <f t="shared" si="186"/>
        <v>41156.134722222225</v>
      </c>
      <c r="I1488">
        <f t="shared" si="181"/>
        <v>-5</v>
      </c>
      <c r="J1488" t="str">
        <f t="shared" si="182"/>
        <v>nc</v>
      </c>
      <c r="K1488" t="s">
        <v>25</v>
      </c>
      <c r="L1488">
        <f>1</f>
        <v>1</v>
      </c>
      <c r="M1488" t="s">
        <v>26</v>
      </c>
      <c r="N1488" t="str">
        <f t="shared" si="183"/>
        <v>((select min("ResultID") from "ODM2Core"."Results"),1.778,'09/04/2012 03:14:00',-5,'nc','"provisional"',1,(select "UnitsID" from "ODM2Core"."Units" where "UnitsTypeCV" = 'time' and "UnitsName"='second')),</v>
      </c>
    </row>
    <row r="1489" spans="1:14">
      <c r="A1489" t="s">
        <v>20</v>
      </c>
      <c r="B1489" s="2">
        <f t="shared" si="184"/>
        <v>41156</v>
      </c>
      <c r="C1489" s="1">
        <v>0.13541666666666666</v>
      </c>
      <c r="D1489" s="3">
        <f t="shared" si="180"/>
        <v>41156.135416666664</v>
      </c>
      <c r="E1489">
        <v>1.778</v>
      </c>
      <c r="F1489" t="s">
        <v>9</v>
      </c>
      <c r="G1489">
        <f t="shared" si="185"/>
        <v>1.778</v>
      </c>
      <c r="H1489" s="5">
        <f t="shared" si="186"/>
        <v>41156.135416666664</v>
      </c>
      <c r="I1489">
        <f t="shared" si="181"/>
        <v>-5</v>
      </c>
      <c r="J1489" t="str">
        <f t="shared" si="182"/>
        <v>nc</v>
      </c>
      <c r="K1489" t="s">
        <v>25</v>
      </c>
      <c r="L1489">
        <f>1</f>
        <v>1</v>
      </c>
      <c r="M1489" t="s">
        <v>26</v>
      </c>
      <c r="N1489" t="str">
        <f t="shared" si="183"/>
        <v>((select min("ResultID") from "ODM2Core"."Results"),1.778,'09/04/2012 03:15:00',-5,'nc','"provisional"',1,(select "UnitsID" from "ODM2Core"."Units" where "UnitsTypeCV" = 'time' and "UnitsName"='second')),</v>
      </c>
    </row>
    <row r="1490" spans="1:14">
      <c r="A1490" t="s">
        <v>20</v>
      </c>
      <c r="B1490" s="2">
        <f t="shared" si="184"/>
        <v>41156</v>
      </c>
      <c r="C1490" s="1">
        <v>0.1361111111111111</v>
      </c>
      <c r="D1490" s="3">
        <f t="shared" si="180"/>
        <v>41156.136111111111</v>
      </c>
      <c r="E1490">
        <v>1.778</v>
      </c>
      <c r="F1490" t="s">
        <v>9</v>
      </c>
      <c r="G1490">
        <f t="shared" si="185"/>
        <v>1.778</v>
      </c>
      <c r="H1490" s="5">
        <f t="shared" si="186"/>
        <v>41156.136111111111</v>
      </c>
      <c r="I1490">
        <f t="shared" si="181"/>
        <v>-5</v>
      </c>
      <c r="J1490" t="str">
        <f t="shared" si="182"/>
        <v>nc</v>
      </c>
      <c r="K1490" t="s">
        <v>25</v>
      </c>
      <c r="L1490">
        <f>1</f>
        <v>1</v>
      </c>
      <c r="M1490" t="s">
        <v>26</v>
      </c>
      <c r="N1490" t="str">
        <f t="shared" si="183"/>
        <v>((select min("ResultID") from "ODM2Core"."Results"),1.778,'09/04/2012 03:16:00',-5,'nc','"provisional"',1,(select "UnitsID" from "ODM2Core"."Units" where "UnitsTypeCV" = 'time' and "UnitsName"='second')),</v>
      </c>
    </row>
    <row r="1491" spans="1:14">
      <c r="A1491" t="s">
        <v>20</v>
      </c>
      <c r="B1491" s="2">
        <f t="shared" si="184"/>
        <v>41156</v>
      </c>
      <c r="C1491" s="1">
        <v>0.13680555555555554</v>
      </c>
      <c r="D1491" s="3">
        <f t="shared" si="180"/>
        <v>41156.136805555558</v>
      </c>
      <c r="E1491">
        <v>1.778</v>
      </c>
      <c r="F1491" t="s">
        <v>9</v>
      </c>
      <c r="G1491">
        <f t="shared" si="185"/>
        <v>1.778</v>
      </c>
      <c r="H1491" s="5">
        <f t="shared" si="186"/>
        <v>41156.136805555558</v>
      </c>
      <c r="I1491">
        <f t="shared" si="181"/>
        <v>-5</v>
      </c>
      <c r="J1491" t="str">
        <f t="shared" si="182"/>
        <v>nc</v>
      </c>
      <c r="K1491" t="s">
        <v>25</v>
      </c>
      <c r="L1491">
        <f>1</f>
        <v>1</v>
      </c>
      <c r="M1491" t="s">
        <v>26</v>
      </c>
      <c r="N1491" t="str">
        <f t="shared" si="183"/>
        <v>((select min("ResultID") from "ODM2Core"."Results"),1.778,'09/04/2012 03:17:00',-5,'nc','"provisional"',1,(select "UnitsID" from "ODM2Core"."Units" where "UnitsTypeCV" = 'time' and "UnitsName"='second')),</v>
      </c>
    </row>
    <row r="1492" spans="1:14">
      <c r="A1492" t="s">
        <v>20</v>
      </c>
      <c r="B1492" s="2">
        <f t="shared" si="184"/>
        <v>41156</v>
      </c>
      <c r="C1492" s="1">
        <v>0.13749999999999998</v>
      </c>
      <c r="D1492" s="3">
        <f t="shared" si="180"/>
        <v>41156.137499999997</v>
      </c>
      <c r="E1492">
        <v>1.778</v>
      </c>
      <c r="F1492" t="s">
        <v>9</v>
      </c>
      <c r="G1492">
        <f t="shared" si="185"/>
        <v>1.778</v>
      </c>
      <c r="H1492" s="5">
        <f t="shared" si="186"/>
        <v>41156.137499999997</v>
      </c>
      <c r="I1492">
        <f t="shared" si="181"/>
        <v>-5</v>
      </c>
      <c r="J1492" t="str">
        <f t="shared" si="182"/>
        <v>nc</v>
      </c>
      <c r="K1492" t="s">
        <v>25</v>
      </c>
      <c r="L1492">
        <f>1</f>
        <v>1</v>
      </c>
      <c r="M1492" t="s">
        <v>26</v>
      </c>
      <c r="N1492" t="str">
        <f t="shared" si="183"/>
        <v>((select min("ResultID") from "ODM2Core"."Results"),1.778,'09/04/2012 03:18:00',-5,'nc','"provisional"',1,(select "UnitsID" from "ODM2Core"."Units" where "UnitsTypeCV" = 'time' and "UnitsName"='second')),</v>
      </c>
    </row>
    <row r="1493" spans="1:14">
      <c r="A1493" t="s">
        <v>20</v>
      </c>
      <c r="B1493" s="2">
        <f t="shared" si="184"/>
        <v>41156</v>
      </c>
      <c r="C1493" s="1">
        <v>0.13819444444444443</v>
      </c>
      <c r="D1493" s="3">
        <f t="shared" si="180"/>
        <v>41156.138194444444</v>
      </c>
      <c r="E1493">
        <v>1.778</v>
      </c>
      <c r="F1493" t="s">
        <v>9</v>
      </c>
      <c r="G1493">
        <f t="shared" si="185"/>
        <v>1.778</v>
      </c>
      <c r="H1493" s="5">
        <f t="shared" si="186"/>
        <v>41156.138194444444</v>
      </c>
      <c r="I1493">
        <f t="shared" si="181"/>
        <v>-5</v>
      </c>
      <c r="J1493" t="str">
        <f t="shared" si="182"/>
        <v>nc</v>
      </c>
      <c r="K1493" t="s">
        <v>25</v>
      </c>
      <c r="L1493">
        <f>1</f>
        <v>1</v>
      </c>
      <c r="M1493" t="s">
        <v>26</v>
      </c>
      <c r="N1493" t="str">
        <f t="shared" si="183"/>
        <v>((select min("ResultID") from "ODM2Core"."Results"),1.778,'09/04/2012 03:19:00',-5,'nc','"provisional"',1,(select "UnitsID" from "ODM2Core"."Units" where "UnitsTypeCV" = 'time' and "UnitsName"='second')),</v>
      </c>
    </row>
    <row r="1494" spans="1:14">
      <c r="A1494" t="s">
        <v>20</v>
      </c>
      <c r="B1494" s="2">
        <f t="shared" si="184"/>
        <v>41156</v>
      </c>
      <c r="C1494" s="1">
        <v>0.1388888888888889</v>
      </c>
      <c r="D1494" s="3">
        <f t="shared" si="180"/>
        <v>41156.138888888891</v>
      </c>
      <c r="E1494">
        <v>1.778</v>
      </c>
      <c r="F1494" t="s">
        <v>9</v>
      </c>
      <c r="G1494">
        <f t="shared" si="185"/>
        <v>1.778</v>
      </c>
      <c r="H1494" s="5">
        <f t="shared" si="186"/>
        <v>41156.138888888891</v>
      </c>
      <c r="I1494">
        <f t="shared" si="181"/>
        <v>-5</v>
      </c>
      <c r="J1494" t="str">
        <f t="shared" si="182"/>
        <v>nc</v>
      </c>
      <c r="K1494" t="s">
        <v>25</v>
      </c>
      <c r="L1494">
        <f>1</f>
        <v>1</v>
      </c>
      <c r="M1494" t="s">
        <v>26</v>
      </c>
      <c r="N1494" t="str">
        <f t="shared" si="183"/>
        <v>((select min("ResultID") from "ODM2Core"."Results"),1.778,'09/04/2012 03:20:00',-5,'nc','"provisional"',1,(select "UnitsID" from "ODM2Core"."Units" where "UnitsTypeCV" = 'time' and "UnitsName"='second')),</v>
      </c>
    </row>
    <row r="1495" spans="1:14">
      <c r="A1495" t="s">
        <v>20</v>
      </c>
      <c r="B1495" s="2">
        <f t="shared" si="184"/>
        <v>41156</v>
      </c>
      <c r="C1495" s="1">
        <v>0.13958333333333334</v>
      </c>
      <c r="D1495" s="3">
        <f t="shared" si="180"/>
        <v>41156.13958333333</v>
      </c>
      <c r="E1495">
        <v>1.778</v>
      </c>
      <c r="F1495" t="s">
        <v>9</v>
      </c>
      <c r="G1495">
        <f t="shared" si="185"/>
        <v>1.778</v>
      </c>
      <c r="H1495" s="5">
        <f t="shared" si="186"/>
        <v>41156.13958333333</v>
      </c>
      <c r="I1495">
        <f t="shared" si="181"/>
        <v>-5</v>
      </c>
      <c r="J1495" t="str">
        <f t="shared" si="182"/>
        <v>nc</v>
      </c>
      <c r="K1495" t="s">
        <v>25</v>
      </c>
      <c r="L1495">
        <f>1</f>
        <v>1</v>
      </c>
      <c r="M1495" t="s">
        <v>26</v>
      </c>
      <c r="N1495" t="str">
        <f t="shared" si="183"/>
        <v>((select min("ResultID") from "ODM2Core"."Results"),1.778,'09/04/2012 03:21:00',-5,'nc','"provisional"',1,(select "UnitsID" from "ODM2Core"."Units" where "UnitsTypeCV" = 'time' and "UnitsName"='second')),</v>
      </c>
    </row>
    <row r="1496" spans="1:14">
      <c r="A1496" t="s">
        <v>20</v>
      </c>
      <c r="B1496" s="2">
        <f t="shared" si="184"/>
        <v>41156</v>
      </c>
      <c r="C1496" s="1">
        <v>0.14027777777777778</v>
      </c>
      <c r="D1496" s="3">
        <f t="shared" si="180"/>
        <v>41156.140277777777</v>
      </c>
      <c r="E1496">
        <v>1.778</v>
      </c>
      <c r="F1496" t="s">
        <v>9</v>
      </c>
      <c r="G1496">
        <f t="shared" si="185"/>
        <v>1.778</v>
      </c>
      <c r="H1496" s="5">
        <f t="shared" si="186"/>
        <v>41156.140277777777</v>
      </c>
      <c r="I1496">
        <f t="shared" si="181"/>
        <v>-5</v>
      </c>
      <c r="J1496" t="str">
        <f t="shared" si="182"/>
        <v>nc</v>
      </c>
      <c r="K1496" t="s">
        <v>25</v>
      </c>
      <c r="L1496">
        <f>1</f>
        <v>1</v>
      </c>
      <c r="M1496" t="s">
        <v>26</v>
      </c>
      <c r="N1496" t="str">
        <f t="shared" si="183"/>
        <v>((select min("ResultID") from "ODM2Core"."Results"),1.778,'09/04/2012 03:22:00',-5,'nc','"provisional"',1,(select "UnitsID" from "ODM2Core"."Units" where "UnitsTypeCV" = 'time' and "UnitsName"='second')),</v>
      </c>
    </row>
    <row r="1497" spans="1:14">
      <c r="A1497" t="s">
        <v>20</v>
      </c>
      <c r="B1497" s="2">
        <f t="shared" si="184"/>
        <v>41156</v>
      </c>
      <c r="C1497" s="1">
        <v>0.14097222222222222</v>
      </c>
      <c r="D1497" s="3">
        <f t="shared" si="180"/>
        <v>41156.140972222223</v>
      </c>
      <c r="E1497">
        <v>1.778</v>
      </c>
      <c r="F1497" t="s">
        <v>9</v>
      </c>
      <c r="G1497">
        <f t="shared" si="185"/>
        <v>1.778</v>
      </c>
      <c r="H1497" s="5">
        <f t="shared" si="186"/>
        <v>41156.140972222223</v>
      </c>
      <c r="I1497">
        <f t="shared" si="181"/>
        <v>-5</v>
      </c>
      <c r="J1497" t="str">
        <f t="shared" si="182"/>
        <v>nc</v>
      </c>
      <c r="K1497" t="s">
        <v>25</v>
      </c>
      <c r="L1497">
        <f>1</f>
        <v>1</v>
      </c>
      <c r="M1497" t="s">
        <v>26</v>
      </c>
      <c r="N1497" t="str">
        <f t="shared" si="183"/>
        <v>((select min("ResultID") from "ODM2Core"."Results"),1.778,'09/04/2012 03:23:00',-5,'nc','"provisional"',1,(select "UnitsID" from "ODM2Core"."Units" where "UnitsTypeCV" = 'time' and "UnitsName"='second')),</v>
      </c>
    </row>
    <row r="1498" spans="1:14">
      <c r="A1498" t="s">
        <v>20</v>
      </c>
      <c r="B1498" s="2">
        <f t="shared" si="184"/>
        <v>41156</v>
      </c>
      <c r="C1498" s="1">
        <v>0.14166666666666666</v>
      </c>
      <c r="D1498" s="3">
        <f t="shared" si="180"/>
        <v>41156.14166666667</v>
      </c>
      <c r="E1498">
        <v>1.778</v>
      </c>
      <c r="F1498" t="s">
        <v>9</v>
      </c>
      <c r="G1498">
        <f t="shared" si="185"/>
        <v>1.778</v>
      </c>
      <c r="H1498" s="5">
        <f t="shared" si="186"/>
        <v>41156.14166666667</v>
      </c>
      <c r="I1498">
        <f t="shared" si="181"/>
        <v>-5</v>
      </c>
      <c r="J1498" t="str">
        <f t="shared" si="182"/>
        <v>nc</v>
      </c>
      <c r="K1498" t="s">
        <v>25</v>
      </c>
      <c r="L1498">
        <f>1</f>
        <v>1</v>
      </c>
      <c r="M1498" t="s">
        <v>26</v>
      </c>
      <c r="N1498" t="str">
        <f t="shared" si="183"/>
        <v>((select min("ResultID") from "ODM2Core"."Results"),1.778,'09/04/2012 03:24:00',-5,'nc','"provisional"',1,(select "UnitsID" from "ODM2Core"."Units" where "UnitsTypeCV" = 'time' and "UnitsName"='second')),</v>
      </c>
    </row>
    <row r="1499" spans="1:14">
      <c r="A1499" t="s">
        <v>20</v>
      </c>
      <c r="B1499" s="2">
        <f t="shared" si="184"/>
        <v>41156</v>
      </c>
      <c r="C1499" s="1">
        <v>0.1423611111111111</v>
      </c>
      <c r="D1499" s="3">
        <f t="shared" si="180"/>
        <v>41156.142361111109</v>
      </c>
      <c r="E1499">
        <v>1.778</v>
      </c>
      <c r="F1499" t="s">
        <v>9</v>
      </c>
      <c r="G1499">
        <f t="shared" si="185"/>
        <v>1.778</v>
      </c>
      <c r="H1499" s="5">
        <f t="shared" si="186"/>
        <v>41156.142361111109</v>
      </c>
      <c r="I1499">
        <f t="shared" si="181"/>
        <v>-5</v>
      </c>
      <c r="J1499" t="str">
        <f t="shared" si="182"/>
        <v>nc</v>
      </c>
      <c r="K1499" t="s">
        <v>25</v>
      </c>
      <c r="L1499">
        <f>1</f>
        <v>1</v>
      </c>
      <c r="M1499" t="s">
        <v>26</v>
      </c>
      <c r="N1499" t="str">
        <f t="shared" si="183"/>
        <v>((select min("ResultID") from "ODM2Core"."Results"),1.778,'09/04/2012 03:25:00',-5,'nc','"provisional"',1,(select "UnitsID" from "ODM2Core"."Units" where "UnitsTypeCV" = 'time' and "UnitsName"='second')),</v>
      </c>
    </row>
    <row r="1500" spans="1:14">
      <c r="A1500" t="s">
        <v>20</v>
      </c>
      <c r="B1500" s="2">
        <f t="shared" si="184"/>
        <v>41156</v>
      </c>
      <c r="C1500" s="1">
        <v>0.14305555555555557</v>
      </c>
      <c r="D1500" s="3">
        <f t="shared" si="180"/>
        <v>41156.143055555556</v>
      </c>
      <c r="E1500">
        <v>1.778</v>
      </c>
      <c r="F1500" t="s">
        <v>9</v>
      </c>
      <c r="G1500">
        <f t="shared" si="185"/>
        <v>1.778</v>
      </c>
      <c r="H1500" s="5">
        <f t="shared" si="186"/>
        <v>41156.143055555556</v>
      </c>
      <c r="I1500">
        <f t="shared" si="181"/>
        <v>-5</v>
      </c>
      <c r="J1500" t="str">
        <f t="shared" si="182"/>
        <v>nc</v>
      </c>
      <c r="K1500" t="s">
        <v>25</v>
      </c>
      <c r="L1500">
        <f>1</f>
        <v>1</v>
      </c>
      <c r="M1500" t="s">
        <v>26</v>
      </c>
      <c r="N1500" t="str">
        <f t="shared" si="183"/>
        <v>((select min("ResultID") from "ODM2Core"."Results"),1.778,'09/04/2012 03:26:00',-5,'nc','"provisional"',1,(select "UnitsID" from "ODM2Core"."Units" where "UnitsTypeCV" = 'time' and "UnitsName"='second')),</v>
      </c>
    </row>
    <row r="1501" spans="1:14">
      <c r="A1501" t="s">
        <v>20</v>
      </c>
      <c r="B1501" s="2">
        <f t="shared" si="184"/>
        <v>41156</v>
      </c>
      <c r="C1501" s="1">
        <v>0.14375000000000002</v>
      </c>
      <c r="D1501" s="3">
        <f t="shared" si="180"/>
        <v>41156.143750000003</v>
      </c>
      <c r="E1501">
        <v>1.778</v>
      </c>
      <c r="F1501" t="s">
        <v>9</v>
      </c>
      <c r="G1501">
        <f t="shared" si="185"/>
        <v>1.778</v>
      </c>
      <c r="H1501" s="5">
        <f t="shared" si="186"/>
        <v>41156.143750000003</v>
      </c>
      <c r="I1501">
        <f t="shared" si="181"/>
        <v>-5</v>
      </c>
      <c r="J1501" t="str">
        <f t="shared" si="182"/>
        <v>nc</v>
      </c>
      <c r="K1501" t="s">
        <v>25</v>
      </c>
      <c r="L1501">
        <f>1</f>
        <v>1</v>
      </c>
      <c r="M1501" t="s">
        <v>26</v>
      </c>
      <c r="N1501" t="str">
        <f t="shared" si="183"/>
        <v>((select min("ResultID") from "ODM2Core"."Results"),1.778,'09/04/2012 03:27:00',-5,'nc','"provisional"',1,(select "UnitsID" from "ODM2Core"."Units" where "UnitsTypeCV" = 'time' and "UnitsName"='second')),</v>
      </c>
    </row>
    <row r="1502" spans="1:14">
      <c r="A1502" t="s">
        <v>20</v>
      </c>
      <c r="B1502" s="2">
        <f t="shared" si="184"/>
        <v>41156</v>
      </c>
      <c r="C1502" s="1">
        <v>0.14444444444444446</v>
      </c>
      <c r="D1502" s="3">
        <f t="shared" si="180"/>
        <v>41156.144444444442</v>
      </c>
      <c r="E1502">
        <v>1.778</v>
      </c>
      <c r="F1502" t="s">
        <v>9</v>
      </c>
      <c r="G1502">
        <f t="shared" si="185"/>
        <v>1.778</v>
      </c>
      <c r="H1502" s="5">
        <f t="shared" si="186"/>
        <v>41156.144444444442</v>
      </c>
      <c r="I1502">
        <f t="shared" si="181"/>
        <v>-5</v>
      </c>
      <c r="J1502" t="str">
        <f t="shared" si="182"/>
        <v>nc</v>
      </c>
      <c r="K1502" t="s">
        <v>25</v>
      </c>
      <c r="L1502">
        <f>1</f>
        <v>1</v>
      </c>
      <c r="M1502" t="s">
        <v>26</v>
      </c>
      <c r="N1502" t="str">
        <f t="shared" si="183"/>
        <v>((select min("ResultID") from "ODM2Core"."Results"),1.778,'09/04/2012 03:28:00',-5,'nc','"provisional"',1,(select "UnitsID" from "ODM2Core"."Units" where "UnitsTypeCV" = 'time' and "UnitsName"='second')),</v>
      </c>
    </row>
    <row r="1503" spans="1:14">
      <c r="A1503" t="s">
        <v>20</v>
      </c>
      <c r="B1503" s="2">
        <f t="shared" si="184"/>
        <v>41156</v>
      </c>
      <c r="C1503" s="1">
        <v>0.1451388888888889</v>
      </c>
      <c r="D1503" s="3">
        <f t="shared" si="180"/>
        <v>41156.145138888889</v>
      </c>
      <c r="E1503">
        <v>1.778</v>
      </c>
      <c r="F1503" t="s">
        <v>9</v>
      </c>
      <c r="G1503">
        <f t="shared" si="185"/>
        <v>1.778</v>
      </c>
      <c r="H1503" s="5">
        <f t="shared" si="186"/>
        <v>41156.145138888889</v>
      </c>
      <c r="I1503">
        <f t="shared" si="181"/>
        <v>-5</v>
      </c>
      <c r="J1503" t="str">
        <f t="shared" si="182"/>
        <v>nc</v>
      </c>
      <c r="K1503" t="s">
        <v>25</v>
      </c>
      <c r="L1503">
        <f>1</f>
        <v>1</v>
      </c>
      <c r="M1503" t="s">
        <v>26</v>
      </c>
      <c r="N1503" t="str">
        <f t="shared" si="183"/>
        <v>((select min("ResultID") from "ODM2Core"."Results"),1.778,'09/04/2012 03:29:00',-5,'nc','"provisional"',1,(select "UnitsID" from "ODM2Core"."Units" where "UnitsTypeCV" = 'time' and "UnitsName"='second')),</v>
      </c>
    </row>
    <row r="1504" spans="1:14">
      <c r="A1504" t="s">
        <v>20</v>
      </c>
      <c r="B1504" s="2">
        <f t="shared" si="184"/>
        <v>41156</v>
      </c>
      <c r="C1504" s="1">
        <v>0.14583333333333334</v>
      </c>
      <c r="D1504" s="3">
        <f t="shared" si="180"/>
        <v>41156.145833333336</v>
      </c>
      <c r="E1504">
        <v>1.778</v>
      </c>
      <c r="F1504" t="s">
        <v>9</v>
      </c>
      <c r="G1504">
        <f t="shared" si="185"/>
        <v>1.778</v>
      </c>
      <c r="H1504" s="5">
        <f t="shared" si="186"/>
        <v>41156.145833333336</v>
      </c>
      <c r="I1504">
        <f t="shared" si="181"/>
        <v>-5</v>
      </c>
      <c r="J1504" t="str">
        <f t="shared" si="182"/>
        <v>nc</v>
      </c>
      <c r="K1504" t="s">
        <v>25</v>
      </c>
      <c r="L1504">
        <f>1</f>
        <v>1</v>
      </c>
      <c r="M1504" t="s">
        <v>26</v>
      </c>
      <c r="N1504" t="str">
        <f t="shared" si="183"/>
        <v>((select min("ResultID") from "ODM2Core"."Results"),1.778,'09/04/2012 03:30:00',-5,'nc','"provisional"',1,(select "UnitsID" from "ODM2Core"."Units" where "UnitsTypeCV" = 'time' and "UnitsName"='second')),</v>
      </c>
    </row>
    <row r="1505" spans="1:14">
      <c r="A1505" t="s">
        <v>20</v>
      </c>
      <c r="B1505" s="2">
        <f t="shared" si="184"/>
        <v>41156</v>
      </c>
      <c r="C1505" s="1">
        <v>0.14652777777777778</v>
      </c>
      <c r="D1505" s="3">
        <f t="shared" si="180"/>
        <v>41156.146527777775</v>
      </c>
      <c r="E1505">
        <v>1.778</v>
      </c>
      <c r="F1505" t="s">
        <v>9</v>
      </c>
      <c r="G1505">
        <f t="shared" si="185"/>
        <v>1.778</v>
      </c>
      <c r="H1505" s="5">
        <f t="shared" si="186"/>
        <v>41156.146527777775</v>
      </c>
      <c r="I1505">
        <f t="shared" si="181"/>
        <v>-5</v>
      </c>
      <c r="J1505" t="str">
        <f t="shared" si="182"/>
        <v>nc</v>
      </c>
      <c r="K1505" t="s">
        <v>25</v>
      </c>
      <c r="L1505">
        <f>1</f>
        <v>1</v>
      </c>
      <c r="M1505" t="s">
        <v>26</v>
      </c>
      <c r="N1505" t="str">
        <f t="shared" si="183"/>
        <v>((select min("ResultID") from "ODM2Core"."Results"),1.778,'09/04/2012 03:31:00',-5,'nc','"provisional"',1,(select "UnitsID" from "ODM2Core"."Units" where "UnitsTypeCV" = 'time' and "UnitsName"='second')),</v>
      </c>
    </row>
    <row r="1506" spans="1:14">
      <c r="A1506" t="s">
        <v>20</v>
      </c>
      <c r="B1506" s="2">
        <f t="shared" si="184"/>
        <v>41156</v>
      </c>
      <c r="C1506" s="1">
        <v>0.14722222222222223</v>
      </c>
      <c r="D1506" s="3">
        <f t="shared" si="180"/>
        <v>41156.147222222222</v>
      </c>
      <c r="E1506">
        <v>1.778</v>
      </c>
      <c r="F1506" t="s">
        <v>9</v>
      </c>
      <c r="G1506">
        <f t="shared" si="185"/>
        <v>1.778</v>
      </c>
      <c r="H1506" s="5">
        <f t="shared" si="186"/>
        <v>41156.147222222222</v>
      </c>
      <c r="I1506">
        <f t="shared" si="181"/>
        <v>-5</v>
      </c>
      <c r="J1506" t="str">
        <f t="shared" si="182"/>
        <v>nc</v>
      </c>
      <c r="K1506" t="s">
        <v>25</v>
      </c>
      <c r="L1506">
        <f>1</f>
        <v>1</v>
      </c>
      <c r="M1506" t="s">
        <v>26</v>
      </c>
      <c r="N1506" t="str">
        <f t="shared" si="183"/>
        <v>((select min("ResultID") from "ODM2Core"."Results"),1.778,'09/04/2012 03:32:00',-5,'nc','"provisional"',1,(select "UnitsID" from "ODM2Core"."Units" where "UnitsTypeCV" = 'time' and "UnitsName"='second')),</v>
      </c>
    </row>
    <row r="1507" spans="1:14">
      <c r="A1507" t="s">
        <v>20</v>
      </c>
      <c r="B1507" s="2">
        <f t="shared" si="184"/>
        <v>41156</v>
      </c>
      <c r="C1507" s="1">
        <v>0.14791666666666667</v>
      </c>
      <c r="D1507" s="3">
        <f t="shared" si="180"/>
        <v>41156.147916666669</v>
      </c>
      <c r="E1507">
        <v>1.778</v>
      </c>
      <c r="F1507" t="s">
        <v>9</v>
      </c>
      <c r="G1507">
        <f t="shared" si="185"/>
        <v>1.778</v>
      </c>
      <c r="H1507" s="5">
        <f t="shared" si="186"/>
        <v>41156.147916666669</v>
      </c>
      <c r="I1507">
        <f t="shared" si="181"/>
        <v>-5</v>
      </c>
      <c r="J1507" t="str">
        <f t="shared" si="182"/>
        <v>nc</v>
      </c>
      <c r="K1507" t="s">
        <v>25</v>
      </c>
      <c r="L1507">
        <f>1</f>
        <v>1</v>
      </c>
      <c r="M1507" t="s">
        <v>26</v>
      </c>
      <c r="N1507" t="str">
        <f t="shared" si="183"/>
        <v>((select min("ResultID") from "ODM2Core"."Results"),1.778,'09/04/2012 03:33:00',-5,'nc','"provisional"',1,(select "UnitsID" from "ODM2Core"."Units" where "UnitsTypeCV" = 'time' and "UnitsName"='second')),</v>
      </c>
    </row>
    <row r="1508" spans="1:14">
      <c r="A1508" t="s">
        <v>20</v>
      </c>
      <c r="B1508" s="2">
        <f t="shared" si="184"/>
        <v>41156</v>
      </c>
      <c r="C1508" s="1">
        <v>0.14861111111111111</v>
      </c>
      <c r="D1508" s="3">
        <f t="shared" si="180"/>
        <v>41156.148611111108</v>
      </c>
      <c r="E1508">
        <v>1.778</v>
      </c>
      <c r="F1508" t="s">
        <v>9</v>
      </c>
      <c r="G1508">
        <f t="shared" si="185"/>
        <v>1.778</v>
      </c>
      <c r="H1508" s="5">
        <f t="shared" si="186"/>
        <v>41156.148611111108</v>
      </c>
      <c r="I1508">
        <f t="shared" si="181"/>
        <v>-5</v>
      </c>
      <c r="J1508" t="str">
        <f t="shared" si="182"/>
        <v>nc</v>
      </c>
      <c r="K1508" t="s">
        <v>25</v>
      </c>
      <c r="L1508">
        <f>1</f>
        <v>1</v>
      </c>
      <c r="M1508" t="s">
        <v>26</v>
      </c>
      <c r="N1508" t="str">
        <f t="shared" si="183"/>
        <v>((select min("ResultID") from "ODM2Core"."Results"),1.778,'09/04/2012 03:34:00',-5,'nc','"provisional"',1,(select "UnitsID" from "ODM2Core"."Units" where "UnitsTypeCV" = 'time' and "UnitsName"='second')),</v>
      </c>
    </row>
    <row r="1509" spans="1:14">
      <c r="A1509" t="s">
        <v>20</v>
      </c>
      <c r="B1509" s="2">
        <f t="shared" si="184"/>
        <v>41156</v>
      </c>
      <c r="C1509" s="1">
        <v>0.14930555555555555</v>
      </c>
      <c r="D1509" s="3">
        <f t="shared" si="180"/>
        <v>41156.149305555555</v>
      </c>
      <c r="E1509">
        <v>1.778</v>
      </c>
      <c r="F1509" t="s">
        <v>9</v>
      </c>
      <c r="G1509">
        <f t="shared" si="185"/>
        <v>1.778</v>
      </c>
      <c r="H1509" s="5">
        <f t="shared" si="186"/>
        <v>41156.149305555555</v>
      </c>
      <c r="I1509">
        <f t="shared" si="181"/>
        <v>-5</v>
      </c>
      <c r="J1509" t="str">
        <f t="shared" si="182"/>
        <v>nc</v>
      </c>
      <c r="K1509" t="s">
        <v>25</v>
      </c>
      <c r="L1509">
        <f>1</f>
        <v>1</v>
      </c>
      <c r="M1509" t="s">
        <v>26</v>
      </c>
      <c r="N1509" t="str">
        <f t="shared" si="183"/>
        <v>((select min("ResultID") from "ODM2Core"."Results"),1.778,'09/04/2012 03:35:00',-5,'nc','"provisional"',1,(select "UnitsID" from "ODM2Core"."Units" where "UnitsTypeCV" = 'time' and "UnitsName"='second')),</v>
      </c>
    </row>
    <row r="1510" spans="1:14">
      <c r="A1510" t="s">
        <v>20</v>
      </c>
      <c r="B1510" s="2">
        <f t="shared" si="184"/>
        <v>41156</v>
      </c>
      <c r="C1510" s="1">
        <v>0.15</v>
      </c>
      <c r="D1510" s="3">
        <f t="shared" si="180"/>
        <v>41156.15</v>
      </c>
      <c r="E1510">
        <v>1.778</v>
      </c>
      <c r="F1510" t="s">
        <v>9</v>
      </c>
      <c r="G1510">
        <f t="shared" si="185"/>
        <v>1.778</v>
      </c>
      <c r="H1510" s="5">
        <f t="shared" si="186"/>
        <v>41156.15</v>
      </c>
      <c r="I1510">
        <f t="shared" si="181"/>
        <v>-5</v>
      </c>
      <c r="J1510" t="str">
        <f t="shared" si="182"/>
        <v>nc</v>
      </c>
      <c r="K1510" t="s">
        <v>25</v>
      </c>
      <c r="L1510">
        <f>1</f>
        <v>1</v>
      </c>
      <c r="M1510" t="s">
        <v>26</v>
      </c>
      <c r="N1510" t="str">
        <f t="shared" si="183"/>
        <v>((select min("ResultID") from "ODM2Core"."Results"),1.778,'09/04/2012 03:36:00',-5,'nc','"provisional"',1,(select "UnitsID" from "ODM2Core"."Units" where "UnitsTypeCV" = 'time' and "UnitsName"='second')),</v>
      </c>
    </row>
    <row r="1511" spans="1:14">
      <c r="A1511" t="s">
        <v>20</v>
      </c>
      <c r="B1511" s="2">
        <f t="shared" si="184"/>
        <v>41156</v>
      </c>
      <c r="C1511" s="1">
        <v>0.15069444444444444</v>
      </c>
      <c r="D1511" s="3">
        <f t="shared" si="180"/>
        <v>41156.150694444441</v>
      </c>
      <c r="E1511">
        <v>1.778</v>
      </c>
      <c r="F1511" t="s">
        <v>9</v>
      </c>
      <c r="G1511">
        <f t="shared" si="185"/>
        <v>1.778</v>
      </c>
      <c r="H1511" s="5">
        <f t="shared" si="186"/>
        <v>41156.150694444441</v>
      </c>
      <c r="I1511">
        <f t="shared" si="181"/>
        <v>-5</v>
      </c>
      <c r="J1511" t="str">
        <f t="shared" si="182"/>
        <v>nc</v>
      </c>
      <c r="K1511" t="s">
        <v>25</v>
      </c>
      <c r="L1511">
        <f>1</f>
        <v>1</v>
      </c>
      <c r="M1511" t="s">
        <v>26</v>
      </c>
      <c r="N1511" t="str">
        <f t="shared" si="183"/>
        <v>((select min("ResultID") from "ODM2Core"."Results"),1.778,'09/04/2012 03:37:00',-5,'nc','"provisional"',1,(select "UnitsID" from "ODM2Core"."Units" where "UnitsTypeCV" = 'time' and "UnitsName"='second')),</v>
      </c>
    </row>
    <row r="1512" spans="1:14">
      <c r="A1512" t="s">
        <v>20</v>
      </c>
      <c r="B1512" s="2">
        <f t="shared" si="184"/>
        <v>41156</v>
      </c>
      <c r="C1512" s="1">
        <v>0.15138888888888888</v>
      </c>
      <c r="D1512" s="3">
        <f t="shared" si="180"/>
        <v>41156.151388888888</v>
      </c>
      <c r="E1512">
        <v>1.778</v>
      </c>
      <c r="F1512" t="s">
        <v>9</v>
      </c>
      <c r="G1512">
        <f t="shared" si="185"/>
        <v>1.778</v>
      </c>
      <c r="H1512" s="5">
        <f t="shared" si="186"/>
        <v>41156.151388888888</v>
      </c>
      <c r="I1512">
        <f t="shared" si="181"/>
        <v>-5</v>
      </c>
      <c r="J1512" t="str">
        <f t="shared" si="182"/>
        <v>nc</v>
      </c>
      <c r="K1512" t="s">
        <v>25</v>
      </c>
      <c r="L1512">
        <f>1</f>
        <v>1</v>
      </c>
      <c r="M1512" t="s">
        <v>26</v>
      </c>
      <c r="N1512" t="str">
        <f t="shared" si="183"/>
        <v>((select min("ResultID") from "ODM2Core"."Results"),1.778,'09/04/2012 03:38:00',-5,'nc','"provisional"',1,(select "UnitsID" from "ODM2Core"."Units" where "UnitsTypeCV" = 'time' and "UnitsName"='second')),</v>
      </c>
    </row>
    <row r="1513" spans="1:14">
      <c r="A1513" t="s">
        <v>20</v>
      </c>
      <c r="B1513" s="2">
        <f t="shared" si="184"/>
        <v>41156</v>
      </c>
      <c r="C1513" s="1">
        <v>0.15208333333333332</v>
      </c>
      <c r="D1513" s="3">
        <f t="shared" si="180"/>
        <v>41156.152083333334</v>
      </c>
      <c r="E1513">
        <v>1.778</v>
      </c>
      <c r="F1513" t="s">
        <v>9</v>
      </c>
      <c r="G1513">
        <f t="shared" si="185"/>
        <v>1.778</v>
      </c>
      <c r="H1513" s="5">
        <f t="shared" si="186"/>
        <v>41156.152083333334</v>
      </c>
      <c r="I1513">
        <f t="shared" si="181"/>
        <v>-5</v>
      </c>
      <c r="J1513" t="str">
        <f t="shared" si="182"/>
        <v>nc</v>
      </c>
      <c r="K1513" t="s">
        <v>25</v>
      </c>
      <c r="L1513">
        <f>1</f>
        <v>1</v>
      </c>
      <c r="M1513" t="s">
        <v>26</v>
      </c>
      <c r="N1513" t="str">
        <f t="shared" si="183"/>
        <v>((select min("ResultID") from "ODM2Core"."Results"),1.778,'09/04/2012 03:39:00',-5,'nc','"provisional"',1,(select "UnitsID" from "ODM2Core"."Units" where "UnitsTypeCV" = 'time' and "UnitsName"='second')),</v>
      </c>
    </row>
    <row r="1514" spans="1:14">
      <c r="A1514" t="s">
        <v>20</v>
      </c>
      <c r="B1514" s="2">
        <f t="shared" si="184"/>
        <v>41156</v>
      </c>
      <c r="C1514" s="1">
        <v>0.15277777777777776</v>
      </c>
      <c r="D1514" s="3">
        <f t="shared" si="180"/>
        <v>41156.152777777781</v>
      </c>
      <c r="E1514">
        <v>1.778</v>
      </c>
      <c r="F1514" t="s">
        <v>9</v>
      </c>
      <c r="G1514">
        <f t="shared" si="185"/>
        <v>1.778</v>
      </c>
      <c r="H1514" s="5">
        <f t="shared" si="186"/>
        <v>41156.152777777781</v>
      </c>
      <c r="I1514">
        <f t="shared" si="181"/>
        <v>-5</v>
      </c>
      <c r="J1514" t="str">
        <f t="shared" si="182"/>
        <v>nc</v>
      </c>
      <c r="K1514" t="s">
        <v>25</v>
      </c>
      <c r="L1514">
        <f>1</f>
        <v>1</v>
      </c>
      <c r="M1514" t="s">
        <v>26</v>
      </c>
      <c r="N1514" t="str">
        <f t="shared" si="183"/>
        <v>((select min("ResultID") from "ODM2Core"."Results"),1.778,'09/04/2012 03:40:00',-5,'nc','"provisional"',1,(select "UnitsID" from "ODM2Core"."Units" where "UnitsTypeCV" = 'time' and "UnitsName"='second')),</v>
      </c>
    </row>
    <row r="1515" spans="1:14">
      <c r="A1515" t="s">
        <v>20</v>
      </c>
      <c r="B1515" s="2">
        <f t="shared" si="184"/>
        <v>41156</v>
      </c>
      <c r="C1515" s="1">
        <v>0.15347222222222223</v>
      </c>
      <c r="D1515" s="3">
        <f t="shared" si="180"/>
        <v>41156.15347222222</v>
      </c>
      <c r="E1515">
        <v>1.778</v>
      </c>
      <c r="F1515" t="s">
        <v>9</v>
      </c>
      <c r="G1515">
        <f t="shared" si="185"/>
        <v>1.778</v>
      </c>
      <c r="H1515" s="5">
        <f t="shared" si="186"/>
        <v>41156.15347222222</v>
      </c>
      <c r="I1515">
        <f t="shared" si="181"/>
        <v>-5</v>
      </c>
      <c r="J1515" t="str">
        <f t="shared" si="182"/>
        <v>nc</v>
      </c>
      <c r="K1515" t="s">
        <v>25</v>
      </c>
      <c r="L1515">
        <f>1</f>
        <v>1</v>
      </c>
      <c r="M1515" t="s">
        <v>26</v>
      </c>
      <c r="N1515" t="str">
        <f t="shared" si="183"/>
        <v>((select min("ResultID") from "ODM2Core"."Results"),1.778,'09/04/2012 03:41:00',-5,'nc','"provisional"',1,(select "UnitsID" from "ODM2Core"."Units" where "UnitsTypeCV" = 'time' and "UnitsName"='second')),</v>
      </c>
    </row>
    <row r="1516" spans="1:14">
      <c r="A1516" t="s">
        <v>20</v>
      </c>
      <c r="B1516" s="2">
        <f t="shared" si="184"/>
        <v>41156</v>
      </c>
      <c r="C1516" s="1">
        <v>0.15416666666666667</v>
      </c>
      <c r="D1516" s="3">
        <f t="shared" si="180"/>
        <v>41156.154166666667</v>
      </c>
      <c r="E1516">
        <v>1.778</v>
      </c>
      <c r="F1516" t="s">
        <v>9</v>
      </c>
      <c r="G1516">
        <f t="shared" si="185"/>
        <v>1.778</v>
      </c>
      <c r="H1516" s="5">
        <f t="shared" si="186"/>
        <v>41156.154166666667</v>
      </c>
      <c r="I1516">
        <f t="shared" si="181"/>
        <v>-5</v>
      </c>
      <c r="J1516" t="str">
        <f t="shared" si="182"/>
        <v>nc</v>
      </c>
      <c r="K1516" t="s">
        <v>25</v>
      </c>
      <c r="L1516">
        <f>1</f>
        <v>1</v>
      </c>
      <c r="M1516" t="s">
        <v>26</v>
      </c>
      <c r="N1516" t="str">
        <f t="shared" si="183"/>
        <v>((select min("ResultID") from "ODM2Core"."Results"),1.778,'09/04/2012 03:42:00',-5,'nc','"provisional"',1,(select "UnitsID" from "ODM2Core"."Units" where "UnitsTypeCV" = 'time' and "UnitsName"='second')),</v>
      </c>
    </row>
    <row r="1517" spans="1:14">
      <c r="A1517" t="s">
        <v>20</v>
      </c>
      <c r="B1517" s="2">
        <f t="shared" si="184"/>
        <v>41156</v>
      </c>
      <c r="C1517" s="1">
        <v>0.15486111111111112</v>
      </c>
      <c r="D1517" s="3">
        <f t="shared" si="180"/>
        <v>41156.154861111114</v>
      </c>
      <c r="E1517">
        <v>1.778</v>
      </c>
      <c r="F1517" t="s">
        <v>9</v>
      </c>
      <c r="G1517">
        <f t="shared" si="185"/>
        <v>1.778</v>
      </c>
      <c r="H1517" s="5">
        <f t="shared" si="186"/>
        <v>41156.154861111114</v>
      </c>
      <c r="I1517">
        <f t="shared" si="181"/>
        <v>-5</v>
      </c>
      <c r="J1517" t="str">
        <f t="shared" si="182"/>
        <v>nc</v>
      </c>
      <c r="K1517" t="s">
        <v>25</v>
      </c>
      <c r="L1517">
        <f>1</f>
        <v>1</v>
      </c>
      <c r="M1517" t="s">
        <v>26</v>
      </c>
      <c r="N1517" t="str">
        <f t="shared" si="183"/>
        <v>((select min("ResultID") from "ODM2Core"."Results"),1.778,'09/04/2012 03:43:00',-5,'nc','"provisional"',1,(select "UnitsID" from "ODM2Core"."Units" where "UnitsTypeCV" = 'time' and "UnitsName"='second')),</v>
      </c>
    </row>
    <row r="1518" spans="1:14">
      <c r="A1518" t="s">
        <v>20</v>
      </c>
      <c r="B1518" s="2">
        <f t="shared" si="184"/>
        <v>41156</v>
      </c>
      <c r="C1518" s="1">
        <v>0.15555555555555556</v>
      </c>
      <c r="D1518" s="3">
        <f t="shared" si="180"/>
        <v>41156.155555555553</v>
      </c>
      <c r="E1518">
        <v>1.778</v>
      </c>
      <c r="F1518" t="s">
        <v>9</v>
      </c>
      <c r="G1518">
        <f t="shared" si="185"/>
        <v>1.778</v>
      </c>
      <c r="H1518" s="5">
        <f t="shared" si="186"/>
        <v>41156.155555555553</v>
      </c>
      <c r="I1518">
        <f t="shared" si="181"/>
        <v>-5</v>
      </c>
      <c r="J1518" t="str">
        <f t="shared" si="182"/>
        <v>nc</v>
      </c>
      <c r="K1518" t="s">
        <v>25</v>
      </c>
      <c r="L1518">
        <f>1</f>
        <v>1</v>
      </c>
      <c r="M1518" t="s">
        <v>26</v>
      </c>
      <c r="N1518" t="str">
        <f t="shared" si="183"/>
        <v>((select min("ResultID") from "ODM2Core"."Results"),1.778,'09/04/2012 03:44:00',-5,'nc','"provisional"',1,(select "UnitsID" from "ODM2Core"."Units" where "UnitsTypeCV" = 'time' and "UnitsName"='second')),</v>
      </c>
    </row>
    <row r="1519" spans="1:14">
      <c r="A1519" t="s">
        <v>20</v>
      </c>
      <c r="B1519" s="2">
        <f t="shared" si="184"/>
        <v>41156</v>
      </c>
      <c r="C1519" s="1">
        <v>0.15625</v>
      </c>
      <c r="D1519" s="3">
        <f t="shared" si="180"/>
        <v>41156.15625</v>
      </c>
      <c r="E1519">
        <v>1.778</v>
      </c>
      <c r="F1519" t="s">
        <v>9</v>
      </c>
      <c r="G1519">
        <f t="shared" si="185"/>
        <v>1.778</v>
      </c>
      <c r="H1519" s="5">
        <f t="shared" si="186"/>
        <v>41156.15625</v>
      </c>
      <c r="I1519">
        <f t="shared" si="181"/>
        <v>-5</v>
      </c>
      <c r="J1519" t="str">
        <f t="shared" si="182"/>
        <v>nc</v>
      </c>
      <c r="K1519" t="s">
        <v>25</v>
      </c>
      <c r="L1519">
        <f>1</f>
        <v>1</v>
      </c>
      <c r="M1519" t="s">
        <v>26</v>
      </c>
      <c r="N1519" t="str">
        <f t="shared" si="183"/>
        <v>((select min("ResultID") from "ODM2Core"."Results"),1.778,'09/04/2012 03:45:00',-5,'nc','"provisional"',1,(select "UnitsID" from "ODM2Core"."Units" where "UnitsTypeCV" = 'time' and "UnitsName"='second')),</v>
      </c>
    </row>
    <row r="1520" spans="1:14">
      <c r="A1520" t="s">
        <v>20</v>
      </c>
      <c r="B1520" s="2">
        <f t="shared" si="184"/>
        <v>41156</v>
      </c>
      <c r="C1520" s="1">
        <v>0.15694444444444444</v>
      </c>
      <c r="D1520" s="3">
        <f t="shared" si="180"/>
        <v>41156.156944444447</v>
      </c>
      <c r="E1520">
        <v>1.778</v>
      </c>
      <c r="F1520" t="s">
        <v>9</v>
      </c>
      <c r="G1520">
        <f t="shared" si="185"/>
        <v>1.778</v>
      </c>
      <c r="H1520" s="5">
        <f t="shared" si="186"/>
        <v>41156.156944444447</v>
      </c>
      <c r="I1520">
        <f t="shared" si="181"/>
        <v>-5</v>
      </c>
      <c r="J1520" t="str">
        <f t="shared" si="182"/>
        <v>nc</v>
      </c>
      <c r="K1520" t="s">
        <v>25</v>
      </c>
      <c r="L1520">
        <f>1</f>
        <v>1</v>
      </c>
      <c r="M1520" t="s">
        <v>26</v>
      </c>
      <c r="N1520" t="str">
        <f t="shared" si="183"/>
        <v>((select min("ResultID") from "ODM2Core"."Results"),1.778,'09/04/2012 03:46:00',-5,'nc','"provisional"',1,(select "UnitsID" from "ODM2Core"."Units" where "UnitsTypeCV" = 'time' and "UnitsName"='second')),</v>
      </c>
    </row>
    <row r="1521" spans="1:14">
      <c r="A1521" t="s">
        <v>20</v>
      </c>
      <c r="B1521" s="2">
        <f t="shared" si="184"/>
        <v>41156</v>
      </c>
      <c r="C1521" s="1">
        <v>0.15763888888888888</v>
      </c>
      <c r="D1521" s="3">
        <f t="shared" si="180"/>
        <v>41156.157638888886</v>
      </c>
      <c r="E1521">
        <v>1.778</v>
      </c>
      <c r="F1521" t="s">
        <v>9</v>
      </c>
      <c r="G1521">
        <f t="shared" si="185"/>
        <v>1.778</v>
      </c>
      <c r="H1521" s="5">
        <f t="shared" si="186"/>
        <v>41156.157638888886</v>
      </c>
      <c r="I1521">
        <f t="shared" si="181"/>
        <v>-5</v>
      </c>
      <c r="J1521" t="str">
        <f t="shared" si="182"/>
        <v>nc</v>
      </c>
      <c r="K1521" t="s">
        <v>25</v>
      </c>
      <c r="L1521">
        <f>1</f>
        <v>1</v>
      </c>
      <c r="M1521" t="s">
        <v>26</v>
      </c>
      <c r="N1521" t="str">
        <f t="shared" si="183"/>
        <v>((select min("ResultID") from "ODM2Core"."Results"),1.778,'09/04/2012 03:47:00',-5,'nc','"provisional"',1,(select "UnitsID" from "ODM2Core"."Units" where "UnitsTypeCV" = 'time' and "UnitsName"='second')),</v>
      </c>
    </row>
    <row r="1522" spans="1:14">
      <c r="A1522" t="s">
        <v>20</v>
      </c>
      <c r="B1522" s="2">
        <f t="shared" si="184"/>
        <v>41156</v>
      </c>
      <c r="C1522" s="1">
        <v>0.15833333333333333</v>
      </c>
      <c r="D1522" s="3">
        <f t="shared" si="180"/>
        <v>41156.158333333333</v>
      </c>
      <c r="E1522">
        <v>1.778</v>
      </c>
      <c r="F1522" t="s">
        <v>9</v>
      </c>
      <c r="G1522">
        <f t="shared" si="185"/>
        <v>1.778</v>
      </c>
      <c r="H1522" s="5">
        <f t="shared" si="186"/>
        <v>41156.158333333333</v>
      </c>
      <c r="I1522">
        <f t="shared" si="181"/>
        <v>-5</v>
      </c>
      <c r="J1522" t="str">
        <f t="shared" si="182"/>
        <v>nc</v>
      </c>
      <c r="K1522" t="s">
        <v>25</v>
      </c>
      <c r="L1522">
        <f>1</f>
        <v>1</v>
      </c>
      <c r="M1522" t="s">
        <v>26</v>
      </c>
      <c r="N1522" t="str">
        <f t="shared" si="183"/>
        <v>((select min("ResultID") from "ODM2Core"."Results"),1.778,'09/04/2012 03:48:00',-5,'nc','"provisional"',1,(select "UnitsID" from "ODM2Core"."Units" where "UnitsTypeCV" = 'time' and "UnitsName"='second')),</v>
      </c>
    </row>
    <row r="1523" spans="1:14">
      <c r="A1523" t="s">
        <v>20</v>
      </c>
      <c r="B1523" s="2">
        <f t="shared" si="184"/>
        <v>41156</v>
      </c>
      <c r="C1523" s="1">
        <v>0.15902777777777777</v>
      </c>
      <c r="D1523" s="3">
        <f t="shared" si="180"/>
        <v>41156.15902777778</v>
      </c>
      <c r="E1523">
        <v>1.778</v>
      </c>
      <c r="F1523" t="s">
        <v>9</v>
      </c>
      <c r="G1523">
        <f t="shared" si="185"/>
        <v>1.778</v>
      </c>
      <c r="H1523" s="5">
        <f t="shared" si="186"/>
        <v>41156.15902777778</v>
      </c>
      <c r="I1523">
        <f t="shared" si="181"/>
        <v>-5</v>
      </c>
      <c r="J1523" t="str">
        <f t="shared" si="182"/>
        <v>nc</v>
      </c>
      <c r="K1523" t="s">
        <v>25</v>
      </c>
      <c r="L1523">
        <f>1</f>
        <v>1</v>
      </c>
      <c r="M1523" t="s">
        <v>26</v>
      </c>
      <c r="N1523" t="str">
        <f t="shared" si="183"/>
        <v>((select min("ResultID") from "ODM2Core"."Results"),1.778,'09/04/2012 03:49:00',-5,'nc','"provisional"',1,(select "UnitsID" from "ODM2Core"."Units" where "UnitsTypeCV" = 'time' and "UnitsName"='second')),</v>
      </c>
    </row>
    <row r="1524" spans="1:14">
      <c r="A1524" t="s">
        <v>20</v>
      </c>
      <c r="B1524" s="2">
        <f t="shared" si="184"/>
        <v>41156</v>
      </c>
      <c r="C1524" s="1">
        <v>0.15972222222222224</v>
      </c>
      <c r="D1524" s="3">
        <f t="shared" si="180"/>
        <v>41156.159722222219</v>
      </c>
      <c r="E1524">
        <v>1.778</v>
      </c>
      <c r="F1524" t="s">
        <v>9</v>
      </c>
      <c r="G1524">
        <f t="shared" si="185"/>
        <v>1.778</v>
      </c>
      <c r="H1524" s="5">
        <f t="shared" si="186"/>
        <v>41156.159722222219</v>
      </c>
      <c r="I1524">
        <f t="shared" si="181"/>
        <v>-5</v>
      </c>
      <c r="J1524" t="str">
        <f t="shared" si="182"/>
        <v>nc</v>
      </c>
      <c r="K1524" t="s">
        <v>25</v>
      </c>
      <c r="L1524">
        <f>1</f>
        <v>1</v>
      </c>
      <c r="M1524" t="s">
        <v>26</v>
      </c>
      <c r="N1524" t="str">
        <f t="shared" si="183"/>
        <v>((select min("ResultID") from "ODM2Core"."Results"),1.778,'09/04/2012 03:50:00',-5,'nc','"provisional"',1,(select "UnitsID" from "ODM2Core"."Units" where "UnitsTypeCV" = 'time' and "UnitsName"='second')),</v>
      </c>
    </row>
    <row r="1525" spans="1:14">
      <c r="A1525" t="s">
        <v>20</v>
      </c>
      <c r="B1525" s="2">
        <f t="shared" si="184"/>
        <v>41156</v>
      </c>
      <c r="C1525" s="1">
        <v>0.16041666666666668</v>
      </c>
      <c r="D1525" s="3">
        <f t="shared" si="180"/>
        <v>41156.160416666666</v>
      </c>
      <c r="E1525">
        <v>1.778</v>
      </c>
      <c r="F1525" t="s">
        <v>9</v>
      </c>
      <c r="G1525">
        <f t="shared" si="185"/>
        <v>1.778</v>
      </c>
      <c r="H1525" s="5">
        <f t="shared" si="186"/>
        <v>41156.160416666666</v>
      </c>
      <c r="I1525">
        <f t="shared" si="181"/>
        <v>-5</v>
      </c>
      <c r="J1525" t="str">
        <f t="shared" si="182"/>
        <v>nc</v>
      </c>
      <c r="K1525" t="s">
        <v>25</v>
      </c>
      <c r="L1525">
        <f>1</f>
        <v>1</v>
      </c>
      <c r="M1525" t="s">
        <v>26</v>
      </c>
      <c r="N1525" t="str">
        <f t="shared" si="183"/>
        <v>((select min("ResultID") from "ODM2Core"."Results"),1.778,'09/04/2012 03:51:00',-5,'nc','"provisional"',1,(select "UnitsID" from "ODM2Core"."Units" where "UnitsTypeCV" = 'time' and "UnitsName"='second')),</v>
      </c>
    </row>
    <row r="1526" spans="1:14">
      <c r="A1526" t="s">
        <v>20</v>
      </c>
      <c r="B1526" s="2">
        <f t="shared" si="184"/>
        <v>41156</v>
      </c>
      <c r="C1526" s="1">
        <v>0.16111111111111112</v>
      </c>
      <c r="D1526" s="3">
        <f t="shared" si="180"/>
        <v>41156.161111111112</v>
      </c>
      <c r="E1526">
        <v>1.778</v>
      </c>
      <c r="F1526" t="s">
        <v>9</v>
      </c>
      <c r="G1526">
        <f t="shared" si="185"/>
        <v>1.778</v>
      </c>
      <c r="H1526" s="5">
        <f t="shared" si="186"/>
        <v>41156.161111111112</v>
      </c>
      <c r="I1526">
        <f t="shared" si="181"/>
        <v>-5</v>
      </c>
      <c r="J1526" t="str">
        <f t="shared" si="182"/>
        <v>nc</v>
      </c>
      <c r="K1526" t="s">
        <v>25</v>
      </c>
      <c r="L1526">
        <f>1</f>
        <v>1</v>
      </c>
      <c r="M1526" t="s">
        <v>26</v>
      </c>
      <c r="N1526" t="str">
        <f t="shared" si="183"/>
        <v>((select min("ResultID") from "ODM2Core"."Results"),1.778,'09/04/2012 03:52:00',-5,'nc','"provisional"',1,(select "UnitsID" from "ODM2Core"."Units" where "UnitsTypeCV" = 'time' and "UnitsName"='second')),</v>
      </c>
    </row>
    <row r="1527" spans="1:14">
      <c r="A1527" t="s">
        <v>20</v>
      </c>
      <c r="B1527" s="2">
        <f t="shared" si="184"/>
        <v>41156</v>
      </c>
      <c r="C1527" s="1">
        <v>0.16180555555555556</v>
      </c>
      <c r="D1527" s="3">
        <f t="shared" si="180"/>
        <v>41156.161805555559</v>
      </c>
      <c r="E1527">
        <v>1.778</v>
      </c>
      <c r="F1527" t="s">
        <v>9</v>
      </c>
      <c r="G1527">
        <f t="shared" si="185"/>
        <v>1.778</v>
      </c>
      <c r="H1527" s="5">
        <f t="shared" si="186"/>
        <v>41156.161805555559</v>
      </c>
      <c r="I1527">
        <f t="shared" si="181"/>
        <v>-5</v>
      </c>
      <c r="J1527" t="str">
        <f t="shared" si="182"/>
        <v>nc</v>
      </c>
      <c r="K1527" t="s">
        <v>25</v>
      </c>
      <c r="L1527">
        <f>1</f>
        <v>1</v>
      </c>
      <c r="M1527" t="s">
        <v>26</v>
      </c>
      <c r="N1527" t="str">
        <f t="shared" si="183"/>
        <v>((select min("ResultID") from "ODM2Core"."Results"),1.778,'09/04/2012 03:53:00',-5,'nc','"provisional"',1,(select "UnitsID" from "ODM2Core"."Units" where "UnitsTypeCV" = 'time' and "UnitsName"='second')),</v>
      </c>
    </row>
    <row r="1528" spans="1:14">
      <c r="A1528" t="s">
        <v>20</v>
      </c>
      <c r="B1528" s="2">
        <f t="shared" si="184"/>
        <v>41156</v>
      </c>
      <c r="C1528" s="1">
        <v>0.16250000000000001</v>
      </c>
      <c r="D1528" s="3">
        <f t="shared" si="180"/>
        <v>41156.162499999999</v>
      </c>
      <c r="E1528">
        <v>1.778</v>
      </c>
      <c r="F1528" t="s">
        <v>9</v>
      </c>
      <c r="G1528">
        <f t="shared" si="185"/>
        <v>1.778</v>
      </c>
      <c r="H1528" s="5">
        <f t="shared" si="186"/>
        <v>41156.162499999999</v>
      </c>
      <c r="I1528">
        <f t="shared" si="181"/>
        <v>-5</v>
      </c>
      <c r="J1528" t="str">
        <f t="shared" si="182"/>
        <v>nc</v>
      </c>
      <c r="K1528" t="s">
        <v>25</v>
      </c>
      <c r="L1528">
        <f>1</f>
        <v>1</v>
      </c>
      <c r="M1528" t="s">
        <v>26</v>
      </c>
      <c r="N1528" t="str">
        <f t="shared" si="183"/>
        <v>((select min("ResultID") from "ODM2Core"."Results"),1.778,'09/04/2012 03:54:00',-5,'nc','"provisional"',1,(select "UnitsID" from "ODM2Core"."Units" where "UnitsTypeCV" = 'time' and "UnitsName"='second')),</v>
      </c>
    </row>
    <row r="1529" spans="1:14">
      <c r="A1529" t="s">
        <v>20</v>
      </c>
      <c r="B1529" s="2">
        <f t="shared" si="184"/>
        <v>41156</v>
      </c>
      <c r="C1529" s="1">
        <v>0.16319444444444445</v>
      </c>
      <c r="D1529" s="3">
        <f t="shared" si="180"/>
        <v>41156.163194444445</v>
      </c>
      <c r="E1529">
        <v>1.778</v>
      </c>
      <c r="F1529" t="s">
        <v>9</v>
      </c>
      <c r="G1529">
        <f t="shared" si="185"/>
        <v>1.778</v>
      </c>
      <c r="H1529" s="5">
        <f t="shared" si="186"/>
        <v>41156.163194444445</v>
      </c>
      <c r="I1529">
        <f t="shared" si="181"/>
        <v>-5</v>
      </c>
      <c r="J1529" t="str">
        <f t="shared" si="182"/>
        <v>nc</v>
      </c>
      <c r="K1529" t="s">
        <v>25</v>
      </c>
      <c r="L1529">
        <f>1</f>
        <v>1</v>
      </c>
      <c r="M1529" t="s">
        <v>26</v>
      </c>
      <c r="N1529" t="str">
        <f t="shared" si="183"/>
        <v>((select min("ResultID") from "ODM2Core"."Results"),1.778,'09/04/2012 03:55:00',-5,'nc','"provisional"',1,(select "UnitsID" from "ODM2Core"."Units" where "UnitsTypeCV" = 'time' and "UnitsName"='second')),</v>
      </c>
    </row>
    <row r="1530" spans="1:14">
      <c r="A1530" t="s">
        <v>20</v>
      </c>
      <c r="B1530" s="2">
        <f t="shared" si="184"/>
        <v>41156</v>
      </c>
      <c r="C1530" s="1">
        <v>0.16388888888888889</v>
      </c>
      <c r="D1530" s="3">
        <f t="shared" si="180"/>
        <v>41156.163888888892</v>
      </c>
      <c r="E1530">
        <v>1.778</v>
      </c>
      <c r="F1530" t="s">
        <v>9</v>
      </c>
      <c r="G1530">
        <f t="shared" si="185"/>
        <v>1.778</v>
      </c>
      <c r="H1530" s="5">
        <f t="shared" si="186"/>
        <v>41156.163888888892</v>
      </c>
      <c r="I1530">
        <f t="shared" si="181"/>
        <v>-5</v>
      </c>
      <c r="J1530" t="str">
        <f t="shared" si="182"/>
        <v>nc</v>
      </c>
      <c r="K1530" t="s">
        <v>25</v>
      </c>
      <c r="L1530">
        <f>1</f>
        <v>1</v>
      </c>
      <c r="M1530" t="s">
        <v>26</v>
      </c>
      <c r="N1530" t="str">
        <f t="shared" si="183"/>
        <v>((select min("ResultID") from "ODM2Core"."Results"),1.778,'09/04/2012 03:56:00',-5,'nc','"provisional"',1,(select "UnitsID" from "ODM2Core"."Units" where "UnitsTypeCV" = 'time' and "UnitsName"='second')),</v>
      </c>
    </row>
    <row r="1531" spans="1:14">
      <c r="A1531" t="s">
        <v>20</v>
      </c>
      <c r="B1531" s="2">
        <f t="shared" si="184"/>
        <v>41156</v>
      </c>
      <c r="C1531" s="1">
        <v>0.16458333333333333</v>
      </c>
      <c r="D1531" s="3">
        <f t="shared" si="180"/>
        <v>41156.164583333331</v>
      </c>
      <c r="E1531">
        <v>1.778</v>
      </c>
      <c r="F1531" t="s">
        <v>9</v>
      </c>
      <c r="G1531">
        <f t="shared" si="185"/>
        <v>1.778</v>
      </c>
      <c r="H1531" s="5">
        <f t="shared" si="186"/>
        <v>41156.164583333331</v>
      </c>
      <c r="I1531">
        <f t="shared" si="181"/>
        <v>-5</v>
      </c>
      <c r="J1531" t="str">
        <f t="shared" si="182"/>
        <v>nc</v>
      </c>
      <c r="K1531" t="s">
        <v>25</v>
      </c>
      <c r="L1531">
        <f>1</f>
        <v>1</v>
      </c>
      <c r="M1531" t="s">
        <v>26</v>
      </c>
      <c r="N1531" t="str">
        <f t="shared" si="183"/>
        <v>((select min("ResultID") from "ODM2Core"."Results"),1.778,'09/04/2012 03:57:00',-5,'nc','"provisional"',1,(select "UnitsID" from "ODM2Core"."Units" where "UnitsTypeCV" = 'time' and "UnitsName"='second')),</v>
      </c>
    </row>
    <row r="1532" spans="1:14">
      <c r="A1532" t="s">
        <v>20</v>
      </c>
      <c r="B1532" s="2">
        <f t="shared" si="184"/>
        <v>41156</v>
      </c>
      <c r="C1532" s="1">
        <v>0.16527777777777777</v>
      </c>
      <c r="D1532" s="3">
        <f t="shared" si="180"/>
        <v>41156.165277777778</v>
      </c>
      <c r="E1532">
        <v>1.778</v>
      </c>
      <c r="F1532" t="s">
        <v>9</v>
      </c>
      <c r="G1532">
        <f t="shared" si="185"/>
        <v>1.778</v>
      </c>
      <c r="H1532" s="5">
        <f t="shared" si="186"/>
        <v>41156.165277777778</v>
      </c>
      <c r="I1532">
        <f t="shared" si="181"/>
        <v>-5</v>
      </c>
      <c r="J1532" t="str">
        <f t="shared" si="182"/>
        <v>nc</v>
      </c>
      <c r="K1532" t="s">
        <v>25</v>
      </c>
      <c r="L1532">
        <f>1</f>
        <v>1</v>
      </c>
      <c r="M1532" t="s">
        <v>26</v>
      </c>
      <c r="N1532" t="str">
        <f t="shared" si="183"/>
        <v>((select min("ResultID") from "ODM2Core"."Results"),1.778,'09/04/2012 03:58:00',-5,'nc','"provisional"',1,(select "UnitsID" from "ODM2Core"."Units" where "UnitsTypeCV" = 'time' and "UnitsName"='second')),</v>
      </c>
    </row>
    <row r="1533" spans="1:14">
      <c r="A1533" t="s">
        <v>20</v>
      </c>
      <c r="B1533" s="2">
        <f t="shared" si="184"/>
        <v>41156</v>
      </c>
      <c r="C1533" s="1">
        <v>0.16597222222222222</v>
      </c>
      <c r="D1533" s="3">
        <f t="shared" si="180"/>
        <v>41156.165972222225</v>
      </c>
      <c r="E1533">
        <v>1.778</v>
      </c>
      <c r="F1533" t="s">
        <v>9</v>
      </c>
      <c r="G1533">
        <f t="shared" si="185"/>
        <v>1.778</v>
      </c>
      <c r="H1533" s="5">
        <f t="shared" si="186"/>
        <v>41156.165972222225</v>
      </c>
      <c r="I1533">
        <f t="shared" si="181"/>
        <v>-5</v>
      </c>
      <c r="J1533" t="str">
        <f t="shared" si="182"/>
        <v>nc</v>
      </c>
      <c r="K1533" t="s">
        <v>25</v>
      </c>
      <c r="L1533">
        <f>1</f>
        <v>1</v>
      </c>
      <c r="M1533" t="s">
        <v>26</v>
      </c>
      <c r="N1533" t="str">
        <f t="shared" si="183"/>
        <v>((select min("ResultID") from "ODM2Core"."Results"),1.778,'09/04/2012 03:59:00',-5,'nc','"provisional"',1,(select "UnitsID" from "ODM2Core"."Units" where "UnitsTypeCV" = 'time' and "UnitsName"='second')),</v>
      </c>
    </row>
    <row r="1534" spans="1:14">
      <c r="A1534" t="s">
        <v>20</v>
      </c>
      <c r="B1534" s="2">
        <f t="shared" si="184"/>
        <v>41156</v>
      </c>
      <c r="C1534" s="1">
        <v>0.16666666666666666</v>
      </c>
      <c r="D1534" s="3">
        <f t="shared" si="180"/>
        <v>41156.166666666664</v>
      </c>
      <c r="E1534">
        <v>1.778</v>
      </c>
      <c r="F1534" t="s">
        <v>9</v>
      </c>
      <c r="G1534">
        <f t="shared" si="185"/>
        <v>1.778</v>
      </c>
      <c r="H1534" s="5">
        <f t="shared" si="186"/>
        <v>41156.166666666664</v>
      </c>
      <c r="I1534">
        <f t="shared" si="181"/>
        <v>-5</v>
      </c>
      <c r="J1534" t="str">
        <f t="shared" si="182"/>
        <v>nc</v>
      </c>
      <c r="K1534" t="s">
        <v>25</v>
      </c>
      <c r="L1534">
        <f>1</f>
        <v>1</v>
      </c>
      <c r="M1534" t="s">
        <v>26</v>
      </c>
      <c r="N1534" t="str">
        <f t="shared" si="183"/>
        <v>((select min("ResultID") from "ODM2Core"."Results"),1.778,'09/04/2012 04:00:00',-5,'nc','"provisional"',1,(select "UnitsID" from "ODM2Core"."Units" where "UnitsTypeCV" = 'time' and "UnitsName"='second')),</v>
      </c>
    </row>
    <row r="1535" spans="1:14">
      <c r="A1535" t="s">
        <v>20</v>
      </c>
      <c r="B1535" s="2">
        <f t="shared" si="184"/>
        <v>41156</v>
      </c>
      <c r="C1535" s="1">
        <v>0.1673611111111111</v>
      </c>
      <c r="D1535" s="3">
        <f t="shared" si="180"/>
        <v>41156.167361111111</v>
      </c>
      <c r="E1535">
        <v>1.778</v>
      </c>
      <c r="F1535" t="s">
        <v>9</v>
      </c>
      <c r="G1535">
        <f t="shared" si="185"/>
        <v>1.778</v>
      </c>
      <c r="H1535" s="5">
        <f t="shared" si="186"/>
        <v>41156.167361111111</v>
      </c>
      <c r="I1535">
        <f t="shared" si="181"/>
        <v>-5</v>
      </c>
      <c r="J1535" t="str">
        <f t="shared" si="182"/>
        <v>nc</v>
      </c>
      <c r="K1535" t="s">
        <v>25</v>
      </c>
      <c r="L1535">
        <f>1</f>
        <v>1</v>
      </c>
      <c r="M1535" t="s">
        <v>26</v>
      </c>
      <c r="N1535" t="str">
        <f t="shared" si="183"/>
        <v>((select min("ResultID") from "ODM2Core"."Results"),1.778,'09/04/2012 04:01:00',-5,'nc','"provisional"',1,(select "UnitsID" from "ODM2Core"."Units" where "UnitsTypeCV" = 'time' and "UnitsName"='second')),</v>
      </c>
    </row>
    <row r="1536" spans="1:14">
      <c r="A1536" t="s">
        <v>20</v>
      </c>
      <c r="B1536" s="2">
        <f t="shared" si="184"/>
        <v>41156</v>
      </c>
      <c r="C1536" s="1">
        <v>0.16805555555555554</v>
      </c>
      <c r="D1536" s="3">
        <f t="shared" si="180"/>
        <v>41156.168055555558</v>
      </c>
      <c r="E1536">
        <v>1.778</v>
      </c>
      <c r="F1536" t="s">
        <v>9</v>
      </c>
      <c r="G1536">
        <f t="shared" si="185"/>
        <v>1.778</v>
      </c>
      <c r="H1536" s="5">
        <f t="shared" si="186"/>
        <v>41156.168055555558</v>
      </c>
      <c r="I1536">
        <f t="shared" si="181"/>
        <v>-5</v>
      </c>
      <c r="J1536" t="str">
        <f t="shared" si="182"/>
        <v>nc</v>
      </c>
      <c r="K1536" t="s">
        <v>25</v>
      </c>
      <c r="L1536">
        <f>1</f>
        <v>1</v>
      </c>
      <c r="M1536" t="s">
        <v>26</v>
      </c>
      <c r="N1536" t="str">
        <f t="shared" si="183"/>
        <v>((select min("ResultID") from "ODM2Core"."Results"),1.778,'09/04/2012 04:02:00',-5,'nc','"provisional"',1,(select "UnitsID" from "ODM2Core"."Units" where "UnitsTypeCV" = 'time' and "UnitsName"='second')),</v>
      </c>
    </row>
    <row r="1537" spans="1:14">
      <c r="A1537" t="s">
        <v>20</v>
      </c>
      <c r="B1537" s="2">
        <f t="shared" si="184"/>
        <v>41156</v>
      </c>
      <c r="C1537" s="1">
        <v>0.16874999999999998</v>
      </c>
      <c r="D1537" s="3">
        <f t="shared" si="180"/>
        <v>41156.168749999997</v>
      </c>
      <c r="E1537">
        <v>1.778</v>
      </c>
      <c r="F1537" t="s">
        <v>9</v>
      </c>
      <c r="G1537">
        <f t="shared" si="185"/>
        <v>1.778</v>
      </c>
      <c r="H1537" s="5">
        <f t="shared" si="186"/>
        <v>41156.168749999997</v>
      </c>
      <c r="I1537">
        <f t="shared" si="181"/>
        <v>-5</v>
      </c>
      <c r="J1537" t="str">
        <f t="shared" si="182"/>
        <v>nc</v>
      </c>
      <c r="K1537" t="s">
        <v>25</v>
      </c>
      <c r="L1537">
        <f>1</f>
        <v>1</v>
      </c>
      <c r="M1537" t="s">
        <v>26</v>
      </c>
      <c r="N1537" t="str">
        <f t="shared" si="183"/>
        <v>((select min("ResultID") from "ODM2Core"."Results"),1.778,'09/04/2012 04:03:00',-5,'nc','"provisional"',1,(select "UnitsID" from "ODM2Core"."Units" where "UnitsTypeCV" = 'time' and "UnitsName"='second')),</v>
      </c>
    </row>
    <row r="1538" spans="1:14">
      <c r="A1538" t="s">
        <v>20</v>
      </c>
      <c r="B1538" s="2">
        <f t="shared" si="184"/>
        <v>41156</v>
      </c>
      <c r="C1538" s="1">
        <v>0.16944444444444443</v>
      </c>
      <c r="D1538" s="3">
        <f t="shared" si="180"/>
        <v>41156.169444444444</v>
      </c>
      <c r="E1538">
        <v>1.778</v>
      </c>
      <c r="F1538" t="s">
        <v>9</v>
      </c>
      <c r="G1538">
        <f t="shared" si="185"/>
        <v>1.778</v>
      </c>
      <c r="H1538" s="5">
        <f t="shared" si="186"/>
        <v>41156.169444444444</v>
      </c>
      <c r="I1538">
        <f t="shared" si="181"/>
        <v>-5</v>
      </c>
      <c r="J1538" t="str">
        <f t="shared" si="182"/>
        <v>nc</v>
      </c>
      <c r="K1538" t="s">
        <v>25</v>
      </c>
      <c r="L1538">
        <f>1</f>
        <v>1</v>
      </c>
      <c r="M1538" t="s">
        <v>26</v>
      </c>
      <c r="N1538" t="str">
        <f t="shared" si="183"/>
        <v>((select min("ResultID") from "ODM2Core"."Results"),1.778,'09/04/2012 04:04:00',-5,'nc','"provisional"',1,(select "UnitsID" from "ODM2Core"."Units" where "UnitsTypeCV" = 'time' and "UnitsName"='second')),</v>
      </c>
    </row>
    <row r="1539" spans="1:14">
      <c r="A1539" t="s">
        <v>20</v>
      </c>
      <c r="B1539" s="2">
        <f t="shared" si="184"/>
        <v>41156</v>
      </c>
      <c r="C1539" s="1">
        <v>0.17013888888888887</v>
      </c>
      <c r="D1539" s="3">
        <f t="shared" si="180"/>
        <v>41156.170138888891</v>
      </c>
      <c r="E1539">
        <v>1.778</v>
      </c>
      <c r="F1539" t="s">
        <v>9</v>
      </c>
      <c r="G1539">
        <f t="shared" si="185"/>
        <v>1.778</v>
      </c>
      <c r="H1539" s="5">
        <f t="shared" si="186"/>
        <v>41156.170138888891</v>
      </c>
      <c r="I1539">
        <f t="shared" si="181"/>
        <v>-5</v>
      </c>
      <c r="J1539" t="str">
        <f t="shared" si="182"/>
        <v>nc</v>
      </c>
      <c r="K1539" t="s">
        <v>25</v>
      </c>
      <c r="L1539">
        <f>1</f>
        <v>1</v>
      </c>
      <c r="M1539" t="s">
        <v>26</v>
      </c>
      <c r="N1539" t="str">
        <f t="shared" si="183"/>
        <v>((select min("ResultID") from "ODM2Core"."Results"),1.778,'09/04/2012 04:05:00',-5,'nc','"provisional"',1,(select "UnitsID" from "ODM2Core"."Units" where "UnitsTypeCV" = 'time' and "UnitsName"='second')),</v>
      </c>
    </row>
    <row r="1540" spans="1:14">
      <c r="A1540" t="s">
        <v>20</v>
      </c>
      <c r="B1540" s="2">
        <f t="shared" si="184"/>
        <v>41156</v>
      </c>
      <c r="C1540" s="1">
        <v>0.17083333333333331</v>
      </c>
      <c r="D1540" s="3">
        <f t="shared" si="180"/>
        <v>41156.17083333333</v>
      </c>
      <c r="E1540">
        <v>1.778</v>
      </c>
      <c r="F1540" t="s">
        <v>9</v>
      </c>
      <c r="G1540">
        <f t="shared" si="185"/>
        <v>1.778</v>
      </c>
      <c r="H1540" s="5">
        <f t="shared" si="186"/>
        <v>41156.17083333333</v>
      </c>
      <c r="I1540">
        <f t="shared" si="181"/>
        <v>-5</v>
      </c>
      <c r="J1540" t="str">
        <f t="shared" si="182"/>
        <v>nc</v>
      </c>
      <c r="K1540" t="s">
        <v>25</v>
      </c>
      <c r="L1540">
        <f>1</f>
        <v>1</v>
      </c>
      <c r="M1540" t="s">
        <v>26</v>
      </c>
      <c r="N1540" t="str">
        <f t="shared" si="183"/>
        <v>((select min("ResultID") from "ODM2Core"."Results"),1.778,'09/04/2012 04:06:00',-5,'nc','"provisional"',1,(select "UnitsID" from "ODM2Core"."Units" where "UnitsTypeCV" = 'time' and "UnitsName"='second')),</v>
      </c>
    </row>
    <row r="1541" spans="1:14">
      <c r="A1541" t="s">
        <v>20</v>
      </c>
      <c r="B1541" s="2">
        <f t="shared" si="184"/>
        <v>41156</v>
      </c>
      <c r="C1541" s="1">
        <v>0.17152777777777775</v>
      </c>
      <c r="D1541" s="3">
        <f t="shared" ref="D1541:D1604" si="187">B1541+C1541</f>
        <v>41156.171527777777</v>
      </c>
      <c r="E1541">
        <v>1.778</v>
      </c>
      <c r="F1541" t="s">
        <v>9</v>
      </c>
      <c r="G1541">
        <f t="shared" si="185"/>
        <v>1.778</v>
      </c>
      <c r="H1541" s="5">
        <f t="shared" si="186"/>
        <v>41156.171527777777</v>
      </c>
      <c r="I1541">
        <f t="shared" ref="I1541:I1604" si="188">-5</f>
        <v>-5</v>
      </c>
      <c r="J1541" t="str">
        <f t="shared" ref="J1541:J1604" si="189">"nc"</f>
        <v>nc</v>
      </c>
      <c r="K1541" t="s">
        <v>25</v>
      </c>
      <c r="L1541">
        <f>1</f>
        <v>1</v>
      </c>
      <c r="M1541" t="s">
        <v>26</v>
      </c>
      <c r="N1541" t="str">
        <f t="shared" ref="N1541:N1604" si="190">CONCATENATE("(",F1541,",",G1541,",","'",TEXT(H1541,"MM/DD/YYYY HH:MM:SS"),"'",",",I1541,",",,"'",J1541,"'",",","'",K1541,"'",",",L1541,",",M1541,"),")</f>
        <v>((select min("ResultID") from "ODM2Core"."Results"),1.778,'09/04/2012 04:07:00',-5,'nc','"provisional"',1,(select "UnitsID" from "ODM2Core"."Units" where "UnitsTypeCV" = 'time' and "UnitsName"='second')),</v>
      </c>
    </row>
    <row r="1542" spans="1:14">
      <c r="A1542" t="s">
        <v>20</v>
      </c>
      <c r="B1542" s="2">
        <f t="shared" si="184"/>
        <v>41156</v>
      </c>
      <c r="C1542" s="1">
        <v>0.17222222222222225</v>
      </c>
      <c r="D1542" s="3">
        <f t="shared" si="187"/>
        <v>41156.172222222223</v>
      </c>
      <c r="E1542">
        <v>1.778</v>
      </c>
      <c r="F1542" t="s">
        <v>9</v>
      </c>
      <c r="G1542">
        <f t="shared" si="185"/>
        <v>1.778</v>
      </c>
      <c r="H1542" s="5">
        <f t="shared" si="186"/>
        <v>41156.172222222223</v>
      </c>
      <c r="I1542">
        <f t="shared" si="188"/>
        <v>-5</v>
      </c>
      <c r="J1542" t="str">
        <f t="shared" si="189"/>
        <v>nc</v>
      </c>
      <c r="K1542" t="s">
        <v>25</v>
      </c>
      <c r="L1542">
        <f>1</f>
        <v>1</v>
      </c>
      <c r="M1542" t="s">
        <v>26</v>
      </c>
      <c r="N1542" t="str">
        <f t="shared" si="190"/>
        <v>((select min("ResultID") from "ODM2Core"."Results"),1.778,'09/04/2012 04:08:00',-5,'nc','"provisional"',1,(select "UnitsID" from "ODM2Core"."Units" where "UnitsTypeCV" = 'time' and "UnitsName"='second')),</v>
      </c>
    </row>
    <row r="1543" spans="1:14">
      <c r="A1543" t="s">
        <v>20</v>
      </c>
      <c r="B1543" s="2">
        <f t="shared" si="184"/>
        <v>41156</v>
      </c>
      <c r="C1543" s="1">
        <v>0.17291666666666669</v>
      </c>
      <c r="D1543" s="3">
        <f t="shared" si="187"/>
        <v>41156.17291666667</v>
      </c>
      <c r="E1543">
        <v>1.778</v>
      </c>
      <c r="F1543" t="s">
        <v>9</v>
      </c>
      <c r="G1543">
        <f t="shared" si="185"/>
        <v>1.778</v>
      </c>
      <c r="H1543" s="5">
        <f t="shared" si="186"/>
        <v>41156.17291666667</v>
      </c>
      <c r="I1543">
        <f t="shared" si="188"/>
        <v>-5</v>
      </c>
      <c r="J1543" t="str">
        <f t="shared" si="189"/>
        <v>nc</v>
      </c>
      <c r="K1543" t="s">
        <v>25</v>
      </c>
      <c r="L1543">
        <f>1</f>
        <v>1</v>
      </c>
      <c r="M1543" t="s">
        <v>26</v>
      </c>
      <c r="N1543" t="str">
        <f t="shared" si="190"/>
        <v>((select min("ResultID") from "ODM2Core"."Results"),1.778,'09/04/2012 04:09:00',-5,'nc','"provisional"',1,(select "UnitsID" from "ODM2Core"."Units" where "UnitsTypeCV" = 'time' and "UnitsName"='second')),</v>
      </c>
    </row>
    <row r="1544" spans="1:14">
      <c r="A1544" t="s">
        <v>20</v>
      </c>
      <c r="B1544" s="2">
        <f t="shared" si="184"/>
        <v>41156</v>
      </c>
      <c r="C1544" s="1">
        <v>0.17361111111111113</v>
      </c>
      <c r="D1544" s="3">
        <f t="shared" si="187"/>
        <v>41156.173611111109</v>
      </c>
      <c r="E1544">
        <v>2.032</v>
      </c>
      <c r="F1544" t="s">
        <v>9</v>
      </c>
      <c r="G1544">
        <f t="shared" si="185"/>
        <v>2.032</v>
      </c>
      <c r="H1544" s="5">
        <f t="shared" si="186"/>
        <v>41156.173611111109</v>
      </c>
      <c r="I1544">
        <f t="shared" si="188"/>
        <v>-5</v>
      </c>
      <c r="J1544" t="str">
        <f t="shared" si="189"/>
        <v>nc</v>
      </c>
      <c r="K1544" t="s">
        <v>25</v>
      </c>
      <c r="L1544">
        <f>1</f>
        <v>1</v>
      </c>
      <c r="M1544" t="s">
        <v>26</v>
      </c>
      <c r="N1544" t="str">
        <f t="shared" si="190"/>
        <v>((select min("ResultID") from "ODM2Core"."Results"),2.032,'09/04/2012 04:10:00',-5,'nc','"provisional"',1,(select "UnitsID" from "ODM2Core"."Units" where "UnitsTypeCV" = 'time' and "UnitsName"='second')),</v>
      </c>
    </row>
    <row r="1545" spans="1:14">
      <c r="A1545" t="s">
        <v>20</v>
      </c>
      <c r="B1545" s="2">
        <f t="shared" si="184"/>
        <v>41156</v>
      </c>
      <c r="C1545" s="1">
        <v>0.17430555555555557</v>
      </c>
      <c r="D1545" s="3">
        <f t="shared" si="187"/>
        <v>41156.174305555556</v>
      </c>
      <c r="E1545">
        <v>3.302</v>
      </c>
      <c r="F1545" t="s">
        <v>9</v>
      </c>
      <c r="G1545">
        <f t="shared" si="185"/>
        <v>3.302</v>
      </c>
      <c r="H1545" s="5">
        <f t="shared" si="186"/>
        <v>41156.174305555556</v>
      </c>
      <c r="I1545">
        <f t="shared" si="188"/>
        <v>-5</v>
      </c>
      <c r="J1545" t="str">
        <f t="shared" si="189"/>
        <v>nc</v>
      </c>
      <c r="K1545" t="s">
        <v>25</v>
      </c>
      <c r="L1545">
        <f>1</f>
        <v>1</v>
      </c>
      <c r="M1545" t="s">
        <v>26</v>
      </c>
      <c r="N1545" t="str">
        <f t="shared" si="190"/>
        <v>((select min("ResultID") from "ODM2Core"."Results"),3.302,'09/04/2012 04:11:00',-5,'nc','"provisional"',1,(select "UnitsID" from "ODM2Core"."Units" where "UnitsTypeCV" = 'time' and "UnitsName"='second')),</v>
      </c>
    </row>
    <row r="1546" spans="1:14">
      <c r="A1546" t="s">
        <v>20</v>
      </c>
      <c r="B1546" s="2">
        <f t="shared" si="184"/>
        <v>41156</v>
      </c>
      <c r="C1546" s="1">
        <v>0.17500000000000002</v>
      </c>
      <c r="D1546" s="3">
        <f t="shared" si="187"/>
        <v>41156.175000000003</v>
      </c>
      <c r="E1546">
        <v>5.3339999999999996</v>
      </c>
      <c r="F1546" t="s">
        <v>9</v>
      </c>
      <c r="G1546">
        <f t="shared" si="185"/>
        <v>5.3339999999999996</v>
      </c>
      <c r="H1546" s="5">
        <f t="shared" si="186"/>
        <v>41156.175000000003</v>
      </c>
      <c r="I1546">
        <f t="shared" si="188"/>
        <v>-5</v>
      </c>
      <c r="J1546" t="str">
        <f t="shared" si="189"/>
        <v>nc</v>
      </c>
      <c r="K1546" t="s">
        <v>25</v>
      </c>
      <c r="L1546">
        <f>1</f>
        <v>1</v>
      </c>
      <c r="M1546" t="s">
        <v>26</v>
      </c>
      <c r="N1546" t="str">
        <f t="shared" si="190"/>
        <v>((select min("ResultID") from "ODM2Core"."Results"),5.334,'09/04/2012 04:12:00',-5,'nc','"provisional"',1,(select "UnitsID" from "ODM2Core"."Units" where "UnitsTypeCV" = 'time' and "UnitsName"='second')),</v>
      </c>
    </row>
    <row r="1547" spans="1:14">
      <c r="A1547" t="s">
        <v>20</v>
      </c>
      <c r="B1547" s="2">
        <f t="shared" si="184"/>
        <v>41156</v>
      </c>
      <c r="C1547" s="1">
        <v>0.17569444444444446</v>
      </c>
      <c r="D1547" s="3">
        <f t="shared" si="187"/>
        <v>41156.175694444442</v>
      </c>
      <c r="E1547">
        <v>7.1120000000000001</v>
      </c>
      <c r="F1547" t="s">
        <v>9</v>
      </c>
      <c r="G1547">
        <f t="shared" si="185"/>
        <v>7.1120000000000001</v>
      </c>
      <c r="H1547" s="5">
        <f t="shared" si="186"/>
        <v>41156.175694444442</v>
      </c>
      <c r="I1547">
        <f t="shared" si="188"/>
        <v>-5</v>
      </c>
      <c r="J1547" t="str">
        <f t="shared" si="189"/>
        <v>nc</v>
      </c>
      <c r="K1547" t="s">
        <v>25</v>
      </c>
      <c r="L1547">
        <f>1</f>
        <v>1</v>
      </c>
      <c r="M1547" t="s">
        <v>26</v>
      </c>
      <c r="N1547" t="str">
        <f t="shared" si="190"/>
        <v>((select min("ResultID") from "ODM2Core"."Results"),7.112,'09/04/2012 04:13:00',-5,'nc','"provisional"',1,(select "UnitsID" from "ODM2Core"."Units" where "UnitsTypeCV" = 'time' and "UnitsName"='second')),</v>
      </c>
    </row>
    <row r="1548" spans="1:14">
      <c r="A1548" t="s">
        <v>20</v>
      </c>
      <c r="B1548" s="2">
        <f t="shared" si="184"/>
        <v>41156</v>
      </c>
      <c r="C1548" s="1">
        <v>0.1763888888888889</v>
      </c>
      <c r="D1548" s="3">
        <f t="shared" si="187"/>
        <v>41156.176388888889</v>
      </c>
      <c r="E1548">
        <v>8.6359999999999992</v>
      </c>
      <c r="F1548" t="s">
        <v>9</v>
      </c>
      <c r="G1548">
        <f t="shared" si="185"/>
        <v>8.6359999999999992</v>
      </c>
      <c r="H1548" s="5">
        <f t="shared" si="186"/>
        <v>41156.176388888889</v>
      </c>
      <c r="I1548">
        <f t="shared" si="188"/>
        <v>-5</v>
      </c>
      <c r="J1548" t="str">
        <f t="shared" si="189"/>
        <v>nc</v>
      </c>
      <c r="K1548" t="s">
        <v>25</v>
      </c>
      <c r="L1548">
        <f>1</f>
        <v>1</v>
      </c>
      <c r="M1548" t="s">
        <v>26</v>
      </c>
      <c r="N1548" t="str">
        <f t="shared" si="190"/>
        <v>((select min("ResultID") from "ODM2Core"."Results"),8.636,'09/04/2012 04:14:00',-5,'nc','"provisional"',1,(select "UnitsID" from "ODM2Core"."Units" where "UnitsTypeCV" = 'time' and "UnitsName"='second')),</v>
      </c>
    </row>
    <row r="1549" spans="1:14">
      <c r="A1549" t="s">
        <v>20</v>
      </c>
      <c r="B1549" s="2">
        <f t="shared" si="184"/>
        <v>41156</v>
      </c>
      <c r="C1549" s="1">
        <v>0.17708333333333334</v>
      </c>
      <c r="D1549" s="3">
        <f t="shared" si="187"/>
        <v>41156.177083333336</v>
      </c>
      <c r="E1549">
        <v>8.89</v>
      </c>
      <c r="F1549" t="s">
        <v>9</v>
      </c>
      <c r="G1549">
        <f t="shared" si="185"/>
        <v>8.89</v>
      </c>
      <c r="H1549" s="5">
        <f t="shared" si="186"/>
        <v>41156.177083333336</v>
      </c>
      <c r="I1549">
        <f t="shared" si="188"/>
        <v>-5</v>
      </c>
      <c r="J1549" t="str">
        <f t="shared" si="189"/>
        <v>nc</v>
      </c>
      <c r="K1549" t="s">
        <v>25</v>
      </c>
      <c r="L1549">
        <f>1</f>
        <v>1</v>
      </c>
      <c r="M1549" t="s">
        <v>26</v>
      </c>
      <c r="N1549" t="str">
        <f t="shared" si="190"/>
        <v>((select min("ResultID") from "ODM2Core"."Results"),8.89,'09/04/2012 04:15:00',-5,'nc','"provisional"',1,(select "UnitsID" from "ODM2Core"."Units" where "UnitsTypeCV" = 'time' and "UnitsName"='second')),</v>
      </c>
    </row>
    <row r="1550" spans="1:14">
      <c r="A1550" t="s">
        <v>20</v>
      </c>
      <c r="B1550" s="2">
        <f t="shared" si="184"/>
        <v>41156</v>
      </c>
      <c r="C1550" s="1">
        <v>0.17777777777777778</v>
      </c>
      <c r="D1550" s="3">
        <f t="shared" si="187"/>
        <v>41156.177777777775</v>
      </c>
      <c r="E1550">
        <v>9.1440000000000001</v>
      </c>
      <c r="F1550" t="s">
        <v>9</v>
      </c>
      <c r="G1550">
        <f t="shared" si="185"/>
        <v>9.1440000000000001</v>
      </c>
      <c r="H1550" s="5">
        <f t="shared" si="186"/>
        <v>41156.177777777775</v>
      </c>
      <c r="I1550">
        <f t="shared" si="188"/>
        <v>-5</v>
      </c>
      <c r="J1550" t="str">
        <f t="shared" si="189"/>
        <v>nc</v>
      </c>
      <c r="K1550" t="s">
        <v>25</v>
      </c>
      <c r="L1550">
        <f>1</f>
        <v>1</v>
      </c>
      <c r="M1550" t="s">
        <v>26</v>
      </c>
      <c r="N1550" t="str">
        <f t="shared" si="190"/>
        <v>((select min("ResultID") from "ODM2Core"."Results"),9.144,'09/04/2012 04:16:00',-5,'nc','"provisional"',1,(select "UnitsID" from "ODM2Core"."Units" where "UnitsTypeCV" = 'time' and "UnitsName"='second')),</v>
      </c>
    </row>
    <row r="1551" spans="1:14">
      <c r="A1551" t="s">
        <v>20</v>
      </c>
      <c r="B1551" s="2">
        <f t="shared" ref="B1551:B1614" si="191">DATE(2012,9,4)</f>
        <v>41156</v>
      </c>
      <c r="C1551" s="1">
        <v>0.17847222222222223</v>
      </c>
      <c r="D1551" s="3">
        <f t="shared" si="187"/>
        <v>41156.178472222222</v>
      </c>
      <c r="E1551">
        <v>9.3979999999999997</v>
      </c>
      <c r="F1551" t="s">
        <v>9</v>
      </c>
      <c r="G1551">
        <f t="shared" ref="G1551:G1614" si="192">E1551</f>
        <v>9.3979999999999997</v>
      </c>
      <c r="H1551" s="5">
        <f t="shared" ref="H1551:H1614" si="193">D1551</f>
        <v>41156.178472222222</v>
      </c>
      <c r="I1551">
        <f t="shared" si="188"/>
        <v>-5</v>
      </c>
      <c r="J1551" t="str">
        <f t="shared" si="189"/>
        <v>nc</v>
      </c>
      <c r="K1551" t="s">
        <v>25</v>
      </c>
      <c r="L1551">
        <f>1</f>
        <v>1</v>
      </c>
      <c r="M1551" t="s">
        <v>26</v>
      </c>
      <c r="N1551" t="str">
        <f t="shared" si="190"/>
        <v>((select min("ResultID") from "ODM2Core"."Results"),9.398,'09/04/2012 04:17:00',-5,'nc','"provisional"',1,(select "UnitsID" from "ODM2Core"."Units" where "UnitsTypeCV" = 'time' and "UnitsName"='second')),</v>
      </c>
    </row>
    <row r="1552" spans="1:14">
      <c r="A1552" t="s">
        <v>20</v>
      </c>
      <c r="B1552" s="2">
        <f t="shared" si="191"/>
        <v>41156</v>
      </c>
      <c r="C1552" s="1">
        <v>0.17916666666666667</v>
      </c>
      <c r="D1552" s="3">
        <f t="shared" si="187"/>
        <v>41156.179166666669</v>
      </c>
      <c r="E1552">
        <v>9.6519999999999992</v>
      </c>
      <c r="F1552" t="s">
        <v>9</v>
      </c>
      <c r="G1552">
        <f t="shared" si="192"/>
        <v>9.6519999999999992</v>
      </c>
      <c r="H1552" s="5">
        <f t="shared" si="193"/>
        <v>41156.179166666669</v>
      </c>
      <c r="I1552">
        <f t="shared" si="188"/>
        <v>-5</v>
      </c>
      <c r="J1552" t="str">
        <f t="shared" si="189"/>
        <v>nc</v>
      </c>
      <c r="K1552" t="s">
        <v>25</v>
      </c>
      <c r="L1552">
        <f>1</f>
        <v>1</v>
      </c>
      <c r="M1552" t="s">
        <v>26</v>
      </c>
      <c r="N1552" t="str">
        <f t="shared" si="190"/>
        <v>((select min("ResultID") from "ODM2Core"."Results"),9.652,'09/04/2012 04:18:00',-5,'nc','"provisional"',1,(select "UnitsID" from "ODM2Core"."Units" where "UnitsTypeCV" = 'time' and "UnitsName"='second')),</v>
      </c>
    </row>
    <row r="1553" spans="1:14">
      <c r="A1553" t="s">
        <v>20</v>
      </c>
      <c r="B1553" s="2">
        <f t="shared" si="191"/>
        <v>41156</v>
      </c>
      <c r="C1553" s="1">
        <v>0.17986111111111111</v>
      </c>
      <c r="D1553" s="3">
        <f t="shared" si="187"/>
        <v>41156.179861111108</v>
      </c>
      <c r="E1553">
        <v>9.9060000000000006</v>
      </c>
      <c r="F1553" t="s">
        <v>9</v>
      </c>
      <c r="G1553">
        <f t="shared" si="192"/>
        <v>9.9060000000000006</v>
      </c>
      <c r="H1553" s="5">
        <f t="shared" si="193"/>
        <v>41156.179861111108</v>
      </c>
      <c r="I1553">
        <f t="shared" si="188"/>
        <v>-5</v>
      </c>
      <c r="J1553" t="str">
        <f t="shared" si="189"/>
        <v>nc</v>
      </c>
      <c r="K1553" t="s">
        <v>25</v>
      </c>
      <c r="L1553">
        <f>1</f>
        <v>1</v>
      </c>
      <c r="M1553" t="s">
        <v>26</v>
      </c>
      <c r="N1553" t="str">
        <f t="shared" si="190"/>
        <v>((select min("ResultID") from "ODM2Core"."Results"),9.906,'09/04/2012 04:19:00',-5,'nc','"provisional"',1,(select "UnitsID" from "ODM2Core"."Units" where "UnitsTypeCV" = 'time' and "UnitsName"='second')),</v>
      </c>
    </row>
    <row r="1554" spans="1:14">
      <c r="A1554" t="s">
        <v>20</v>
      </c>
      <c r="B1554" s="2">
        <f t="shared" si="191"/>
        <v>41156</v>
      </c>
      <c r="C1554" s="1">
        <v>0.18055555555555555</v>
      </c>
      <c r="D1554" s="3">
        <f t="shared" si="187"/>
        <v>41156.180555555555</v>
      </c>
      <c r="E1554">
        <v>10.16</v>
      </c>
      <c r="F1554" t="s">
        <v>9</v>
      </c>
      <c r="G1554">
        <f t="shared" si="192"/>
        <v>10.16</v>
      </c>
      <c r="H1554" s="5">
        <f t="shared" si="193"/>
        <v>41156.180555555555</v>
      </c>
      <c r="I1554">
        <f t="shared" si="188"/>
        <v>-5</v>
      </c>
      <c r="J1554" t="str">
        <f t="shared" si="189"/>
        <v>nc</v>
      </c>
      <c r="K1554" t="s">
        <v>25</v>
      </c>
      <c r="L1554">
        <f>1</f>
        <v>1</v>
      </c>
      <c r="M1554" t="s">
        <v>26</v>
      </c>
      <c r="N1554" t="str">
        <f t="shared" si="190"/>
        <v>((select min("ResultID") from "ODM2Core"."Results"),10.16,'09/04/2012 04:20:00',-5,'nc','"provisional"',1,(select "UnitsID" from "ODM2Core"."Units" where "UnitsTypeCV" = 'time' and "UnitsName"='second')),</v>
      </c>
    </row>
    <row r="1555" spans="1:14">
      <c r="A1555" t="s">
        <v>20</v>
      </c>
      <c r="B1555" s="2">
        <f t="shared" si="191"/>
        <v>41156</v>
      </c>
      <c r="C1555" s="1">
        <v>0.18124999999999999</v>
      </c>
      <c r="D1555" s="3">
        <f t="shared" si="187"/>
        <v>41156.181250000001</v>
      </c>
      <c r="E1555">
        <v>10.16</v>
      </c>
      <c r="F1555" t="s">
        <v>9</v>
      </c>
      <c r="G1555">
        <f t="shared" si="192"/>
        <v>10.16</v>
      </c>
      <c r="H1555" s="5">
        <f t="shared" si="193"/>
        <v>41156.181250000001</v>
      </c>
      <c r="I1555">
        <f t="shared" si="188"/>
        <v>-5</v>
      </c>
      <c r="J1555" t="str">
        <f t="shared" si="189"/>
        <v>nc</v>
      </c>
      <c r="K1555" t="s">
        <v>25</v>
      </c>
      <c r="L1555">
        <f>1</f>
        <v>1</v>
      </c>
      <c r="M1555" t="s">
        <v>26</v>
      </c>
      <c r="N1555" t="str">
        <f t="shared" si="190"/>
        <v>((select min("ResultID") from "ODM2Core"."Results"),10.16,'09/04/2012 04:21:00',-5,'nc','"provisional"',1,(select "UnitsID" from "ODM2Core"."Units" where "UnitsTypeCV" = 'time' and "UnitsName"='second')),</v>
      </c>
    </row>
    <row r="1556" spans="1:14">
      <c r="A1556" t="s">
        <v>20</v>
      </c>
      <c r="B1556" s="2">
        <f t="shared" si="191"/>
        <v>41156</v>
      </c>
      <c r="C1556" s="1">
        <v>0.18194444444444444</v>
      </c>
      <c r="D1556" s="3">
        <f t="shared" si="187"/>
        <v>41156.181944444441</v>
      </c>
      <c r="E1556">
        <v>10.16</v>
      </c>
      <c r="F1556" t="s">
        <v>9</v>
      </c>
      <c r="G1556">
        <f t="shared" si="192"/>
        <v>10.16</v>
      </c>
      <c r="H1556" s="5">
        <f t="shared" si="193"/>
        <v>41156.181944444441</v>
      </c>
      <c r="I1556">
        <f t="shared" si="188"/>
        <v>-5</v>
      </c>
      <c r="J1556" t="str">
        <f t="shared" si="189"/>
        <v>nc</v>
      </c>
      <c r="K1556" t="s">
        <v>25</v>
      </c>
      <c r="L1556">
        <f>1</f>
        <v>1</v>
      </c>
      <c r="M1556" t="s">
        <v>26</v>
      </c>
      <c r="N1556" t="str">
        <f t="shared" si="190"/>
        <v>((select min("ResultID") from "ODM2Core"."Results"),10.16,'09/04/2012 04:22:00',-5,'nc','"provisional"',1,(select "UnitsID" from "ODM2Core"."Units" where "UnitsTypeCV" = 'time' and "UnitsName"='second')),</v>
      </c>
    </row>
    <row r="1557" spans="1:14">
      <c r="A1557" t="s">
        <v>20</v>
      </c>
      <c r="B1557" s="2">
        <f t="shared" si="191"/>
        <v>41156</v>
      </c>
      <c r="C1557" s="1">
        <v>0.18263888888888891</v>
      </c>
      <c r="D1557" s="3">
        <f t="shared" si="187"/>
        <v>41156.182638888888</v>
      </c>
      <c r="E1557">
        <v>10.414</v>
      </c>
      <c r="F1557" t="s">
        <v>9</v>
      </c>
      <c r="G1557">
        <f t="shared" si="192"/>
        <v>10.414</v>
      </c>
      <c r="H1557" s="5">
        <f t="shared" si="193"/>
        <v>41156.182638888888</v>
      </c>
      <c r="I1557">
        <f t="shared" si="188"/>
        <v>-5</v>
      </c>
      <c r="J1557" t="str">
        <f t="shared" si="189"/>
        <v>nc</v>
      </c>
      <c r="K1557" t="s">
        <v>25</v>
      </c>
      <c r="L1557">
        <f>1</f>
        <v>1</v>
      </c>
      <c r="M1557" t="s">
        <v>26</v>
      </c>
      <c r="N1557" t="str">
        <f t="shared" si="190"/>
        <v>((select min("ResultID") from "ODM2Core"."Results"),10.414,'09/04/2012 04:23:00',-5,'nc','"provisional"',1,(select "UnitsID" from "ODM2Core"."Units" where "UnitsTypeCV" = 'time' and "UnitsName"='second')),</v>
      </c>
    </row>
    <row r="1558" spans="1:14">
      <c r="A1558" t="s">
        <v>20</v>
      </c>
      <c r="B1558" s="2">
        <f t="shared" si="191"/>
        <v>41156</v>
      </c>
      <c r="C1558" s="1">
        <v>0.18333333333333335</v>
      </c>
      <c r="D1558" s="3">
        <f t="shared" si="187"/>
        <v>41156.183333333334</v>
      </c>
      <c r="E1558">
        <v>10.414</v>
      </c>
      <c r="F1558" t="s">
        <v>9</v>
      </c>
      <c r="G1558">
        <f t="shared" si="192"/>
        <v>10.414</v>
      </c>
      <c r="H1558" s="5">
        <f t="shared" si="193"/>
        <v>41156.183333333334</v>
      </c>
      <c r="I1558">
        <f t="shared" si="188"/>
        <v>-5</v>
      </c>
      <c r="J1558" t="str">
        <f t="shared" si="189"/>
        <v>nc</v>
      </c>
      <c r="K1558" t="s">
        <v>25</v>
      </c>
      <c r="L1558">
        <f>1</f>
        <v>1</v>
      </c>
      <c r="M1558" t="s">
        <v>26</v>
      </c>
      <c r="N1558" t="str">
        <f t="shared" si="190"/>
        <v>((select min("ResultID") from "ODM2Core"."Results"),10.414,'09/04/2012 04:24:00',-5,'nc','"provisional"',1,(select "UnitsID" from "ODM2Core"."Units" where "UnitsTypeCV" = 'time' and "UnitsName"='second')),</v>
      </c>
    </row>
    <row r="1559" spans="1:14">
      <c r="A1559" t="s">
        <v>20</v>
      </c>
      <c r="B1559" s="2">
        <f t="shared" si="191"/>
        <v>41156</v>
      </c>
      <c r="C1559" s="1">
        <v>0.18402777777777779</v>
      </c>
      <c r="D1559" s="3">
        <f t="shared" si="187"/>
        <v>41156.184027777781</v>
      </c>
      <c r="E1559">
        <v>10.414</v>
      </c>
      <c r="F1559" t="s">
        <v>9</v>
      </c>
      <c r="G1559">
        <f t="shared" si="192"/>
        <v>10.414</v>
      </c>
      <c r="H1559" s="5">
        <f t="shared" si="193"/>
        <v>41156.184027777781</v>
      </c>
      <c r="I1559">
        <f t="shared" si="188"/>
        <v>-5</v>
      </c>
      <c r="J1559" t="str">
        <f t="shared" si="189"/>
        <v>nc</v>
      </c>
      <c r="K1559" t="s">
        <v>25</v>
      </c>
      <c r="L1559">
        <f>1</f>
        <v>1</v>
      </c>
      <c r="M1559" t="s">
        <v>26</v>
      </c>
      <c r="N1559" t="str">
        <f t="shared" si="190"/>
        <v>((select min("ResultID") from "ODM2Core"."Results"),10.414,'09/04/2012 04:25:00',-5,'nc','"provisional"',1,(select "UnitsID" from "ODM2Core"."Units" where "UnitsTypeCV" = 'time' and "UnitsName"='second')),</v>
      </c>
    </row>
    <row r="1560" spans="1:14">
      <c r="A1560" t="s">
        <v>20</v>
      </c>
      <c r="B1560" s="2">
        <f t="shared" si="191"/>
        <v>41156</v>
      </c>
      <c r="C1560" s="1">
        <v>0.18472222222222223</v>
      </c>
      <c r="D1560" s="3">
        <f t="shared" si="187"/>
        <v>41156.18472222222</v>
      </c>
      <c r="E1560">
        <v>10.414</v>
      </c>
      <c r="F1560" t="s">
        <v>9</v>
      </c>
      <c r="G1560">
        <f t="shared" si="192"/>
        <v>10.414</v>
      </c>
      <c r="H1560" s="5">
        <f t="shared" si="193"/>
        <v>41156.18472222222</v>
      </c>
      <c r="I1560">
        <f t="shared" si="188"/>
        <v>-5</v>
      </c>
      <c r="J1560" t="str">
        <f t="shared" si="189"/>
        <v>nc</v>
      </c>
      <c r="K1560" t="s">
        <v>25</v>
      </c>
      <c r="L1560">
        <f>1</f>
        <v>1</v>
      </c>
      <c r="M1560" t="s">
        <v>26</v>
      </c>
      <c r="N1560" t="str">
        <f t="shared" si="190"/>
        <v>((select min("ResultID") from "ODM2Core"."Results"),10.414,'09/04/2012 04:26:00',-5,'nc','"provisional"',1,(select "UnitsID" from "ODM2Core"."Units" where "UnitsTypeCV" = 'time' and "UnitsName"='second')),</v>
      </c>
    </row>
    <row r="1561" spans="1:14">
      <c r="A1561" t="s">
        <v>20</v>
      </c>
      <c r="B1561" s="2">
        <f t="shared" si="191"/>
        <v>41156</v>
      </c>
      <c r="C1561" s="1">
        <v>0.18541666666666667</v>
      </c>
      <c r="D1561" s="3">
        <f t="shared" si="187"/>
        <v>41156.185416666667</v>
      </c>
      <c r="E1561">
        <v>10.414</v>
      </c>
      <c r="F1561" t="s">
        <v>9</v>
      </c>
      <c r="G1561">
        <f t="shared" si="192"/>
        <v>10.414</v>
      </c>
      <c r="H1561" s="5">
        <f t="shared" si="193"/>
        <v>41156.185416666667</v>
      </c>
      <c r="I1561">
        <f t="shared" si="188"/>
        <v>-5</v>
      </c>
      <c r="J1561" t="str">
        <f t="shared" si="189"/>
        <v>nc</v>
      </c>
      <c r="K1561" t="s">
        <v>25</v>
      </c>
      <c r="L1561">
        <f>1</f>
        <v>1</v>
      </c>
      <c r="M1561" t="s">
        <v>26</v>
      </c>
      <c r="N1561" t="str">
        <f t="shared" si="190"/>
        <v>((select min("ResultID") from "ODM2Core"."Results"),10.414,'09/04/2012 04:27:00',-5,'nc','"provisional"',1,(select "UnitsID" from "ODM2Core"."Units" where "UnitsTypeCV" = 'time' and "UnitsName"='second')),</v>
      </c>
    </row>
    <row r="1562" spans="1:14">
      <c r="A1562" t="s">
        <v>20</v>
      </c>
      <c r="B1562" s="2">
        <f t="shared" si="191"/>
        <v>41156</v>
      </c>
      <c r="C1562" s="1">
        <v>0.18611111111111112</v>
      </c>
      <c r="D1562" s="3">
        <f t="shared" si="187"/>
        <v>41156.186111111114</v>
      </c>
      <c r="E1562">
        <v>10.414</v>
      </c>
      <c r="F1562" t="s">
        <v>9</v>
      </c>
      <c r="G1562">
        <f t="shared" si="192"/>
        <v>10.414</v>
      </c>
      <c r="H1562" s="5">
        <f t="shared" si="193"/>
        <v>41156.186111111114</v>
      </c>
      <c r="I1562">
        <f t="shared" si="188"/>
        <v>-5</v>
      </c>
      <c r="J1562" t="str">
        <f t="shared" si="189"/>
        <v>nc</v>
      </c>
      <c r="K1562" t="s">
        <v>25</v>
      </c>
      <c r="L1562">
        <f>1</f>
        <v>1</v>
      </c>
      <c r="M1562" t="s">
        <v>26</v>
      </c>
      <c r="N1562" t="str">
        <f t="shared" si="190"/>
        <v>((select min("ResultID") from "ODM2Core"."Results"),10.414,'09/04/2012 04:28:00',-5,'nc','"provisional"',1,(select "UnitsID" from "ODM2Core"."Units" where "UnitsTypeCV" = 'time' and "UnitsName"='second')),</v>
      </c>
    </row>
    <row r="1563" spans="1:14">
      <c r="A1563" t="s">
        <v>20</v>
      </c>
      <c r="B1563" s="2">
        <f t="shared" si="191"/>
        <v>41156</v>
      </c>
      <c r="C1563" s="1">
        <v>0.18680555555555556</v>
      </c>
      <c r="D1563" s="3">
        <f t="shared" si="187"/>
        <v>41156.186805555553</v>
      </c>
      <c r="E1563">
        <v>10.414</v>
      </c>
      <c r="F1563" t="s">
        <v>9</v>
      </c>
      <c r="G1563">
        <f t="shared" si="192"/>
        <v>10.414</v>
      </c>
      <c r="H1563" s="5">
        <f t="shared" si="193"/>
        <v>41156.186805555553</v>
      </c>
      <c r="I1563">
        <f t="shared" si="188"/>
        <v>-5</v>
      </c>
      <c r="J1563" t="str">
        <f t="shared" si="189"/>
        <v>nc</v>
      </c>
      <c r="K1563" t="s">
        <v>25</v>
      </c>
      <c r="L1563">
        <f>1</f>
        <v>1</v>
      </c>
      <c r="M1563" t="s">
        <v>26</v>
      </c>
      <c r="N1563" t="str">
        <f t="shared" si="190"/>
        <v>((select min("ResultID") from "ODM2Core"."Results"),10.414,'09/04/2012 04:29:00',-5,'nc','"provisional"',1,(select "UnitsID" from "ODM2Core"."Units" where "UnitsTypeCV" = 'time' and "UnitsName"='second')),</v>
      </c>
    </row>
    <row r="1564" spans="1:14">
      <c r="A1564" t="s">
        <v>20</v>
      </c>
      <c r="B1564" s="2">
        <f t="shared" si="191"/>
        <v>41156</v>
      </c>
      <c r="C1564" s="1">
        <v>0.1875</v>
      </c>
      <c r="D1564" s="3">
        <f t="shared" si="187"/>
        <v>41156.1875</v>
      </c>
      <c r="E1564">
        <v>10.414</v>
      </c>
      <c r="F1564" t="s">
        <v>9</v>
      </c>
      <c r="G1564">
        <f t="shared" si="192"/>
        <v>10.414</v>
      </c>
      <c r="H1564" s="5">
        <f t="shared" si="193"/>
        <v>41156.1875</v>
      </c>
      <c r="I1564">
        <f t="shared" si="188"/>
        <v>-5</v>
      </c>
      <c r="J1564" t="str">
        <f t="shared" si="189"/>
        <v>nc</v>
      </c>
      <c r="K1564" t="s">
        <v>25</v>
      </c>
      <c r="L1564">
        <f>1</f>
        <v>1</v>
      </c>
      <c r="M1564" t="s">
        <v>26</v>
      </c>
      <c r="N1564" t="str">
        <f t="shared" si="190"/>
        <v>((select min("ResultID") from "ODM2Core"."Results"),10.414,'09/04/2012 04:30:00',-5,'nc','"provisional"',1,(select "UnitsID" from "ODM2Core"."Units" where "UnitsTypeCV" = 'time' and "UnitsName"='second')),</v>
      </c>
    </row>
    <row r="1565" spans="1:14">
      <c r="A1565" t="s">
        <v>20</v>
      </c>
      <c r="B1565" s="2">
        <f t="shared" si="191"/>
        <v>41156</v>
      </c>
      <c r="C1565" s="1">
        <v>0.18819444444444444</v>
      </c>
      <c r="D1565" s="3">
        <f t="shared" si="187"/>
        <v>41156.188194444447</v>
      </c>
      <c r="E1565">
        <v>10.414</v>
      </c>
      <c r="F1565" t="s">
        <v>9</v>
      </c>
      <c r="G1565">
        <f t="shared" si="192"/>
        <v>10.414</v>
      </c>
      <c r="H1565" s="5">
        <f t="shared" si="193"/>
        <v>41156.188194444447</v>
      </c>
      <c r="I1565">
        <f t="shared" si="188"/>
        <v>-5</v>
      </c>
      <c r="J1565" t="str">
        <f t="shared" si="189"/>
        <v>nc</v>
      </c>
      <c r="K1565" t="s">
        <v>25</v>
      </c>
      <c r="L1565">
        <f>1</f>
        <v>1</v>
      </c>
      <c r="M1565" t="s">
        <v>26</v>
      </c>
      <c r="N1565" t="str">
        <f t="shared" si="190"/>
        <v>((select min("ResultID") from "ODM2Core"."Results"),10.414,'09/04/2012 04:31:00',-5,'nc','"provisional"',1,(select "UnitsID" from "ODM2Core"."Units" where "UnitsTypeCV" = 'time' and "UnitsName"='second')),</v>
      </c>
    </row>
    <row r="1566" spans="1:14">
      <c r="A1566" t="s">
        <v>20</v>
      </c>
      <c r="B1566" s="2">
        <f t="shared" si="191"/>
        <v>41156</v>
      </c>
      <c r="C1566" s="1">
        <v>0.18888888888888888</v>
      </c>
      <c r="D1566" s="3">
        <f t="shared" si="187"/>
        <v>41156.188888888886</v>
      </c>
      <c r="E1566">
        <v>10.414</v>
      </c>
      <c r="F1566" t="s">
        <v>9</v>
      </c>
      <c r="G1566">
        <f t="shared" si="192"/>
        <v>10.414</v>
      </c>
      <c r="H1566" s="5">
        <f t="shared" si="193"/>
        <v>41156.188888888886</v>
      </c>
      <c r="I1566">
        <f t="shared" si="188"/>
        <v>-5</v>
      </c>
      <c r="J1566" t="str">
        <f t="shared" si="189"/>
        <v>nc</v>
      </c>
      <c r="K1566" t="s">
        <v>25</v>
      </c>
      <c r="L1566">
        <f>1</f>
        <v>1</v>
      </c>
      <c r="M1566" t="s">
        <v>26</v>
      </c>
      <c r="N1566" t="str">
        <f t="shared" si="190"/>
        <v>((select min("ResultID") from "ODM2Core"."Results"),10.414,'09/04/2012 04:32:00',-5,'nc','"provisional"',1,(select "UnitsID" from "ODM2Core"."Units" where "UnitsTypeCV" = 'time' and "UnitsName"='second')),</v>
      </c>
    </row>
    <row r="1567" spans="1:14">
      <c r="A1567" t="s">
        <v>20</v>
      </c>
      <c r="B1567" s="2">
        <f t="shared" si="191"/>
        <v>41156</v>
      </c>
      <c r="C1567" s="1">
        <v>0.18958333333333333</v>
      </c>
      <c r="D1567" s="3">
        <f t="shared" si="187"/>
        <v>41156.189583333333</v>
      </c>
      <c r="E1567">
        <v>10.414</v>
      </c>
      <c r="F1567" t="s">
        <v>9</v>
      </c>
      <c r="G1567">
        <f t="shared" si="192"/>
        <v>10.414</v>
      </c>
      <c r="H1567" s="5">
        <f t="shared" si="193"/>
        <v>41156.189583333333</v>
      </c>
      <c r="I1567">
        <f t="shared" si="188"/>
        <v>-5</v>
      </c>
      <c r="J1567" t="str">
        <f t="shared" si="189"/>
        <v>nc</v>
      </c>
      <c r="K1567" t="s">
        <v>25</v>
      </c>
      <c r="L1567">
        <f>1</f>
        <v>1</v>
      </c>
      <c r="M1567" t="s">
        <v>26</v>
      </c>
      <c r="N1567" t="str">
        <f t="shared" si="190"/>
        <v>((select min("ResultID") from "ODM2Core"."Results"),10.414,'09/04/2012 04:33:00',-5,'nc','"provisional"',1,(select "UnitsID" from "ODM2Core"."Units" where "UnitsTypeCV" = 'time' and "UnitsName"='second')),</v>
      </c>
    </row>
    <row r="1568" spans="1:14">
      <c r="A1568" t="s">
        <v>20</v>
      </c>
      <c r="B1568" s="2">
        <f t="shared" si="191"/>
        <v>41156</v>
      </c>
      <c r="C1568" s="1">
        <v>0.19027777777777777</v>
      </c>
      <c r="D1568" s="3">
        <f t="shared" si="187"/>
        <v>41156.19027777778</v>
      </c>
      <c r="E1568">
        <v>10.414</v>
      </c>
      <c r="F1568" t="s">
        <v>9</v>
      </c>
      <c r="G1568">
        <f t="shared" si="192"/>
        <v>10.414</v>
      </c>
      <c r="H1568" s="5">
        <f t="shared" si="193"/>
        <v>41156.19027777778</v>
      </c>
      <c r="I1568">
        <f t="shared" si="188"/>
        <v>-5</v>
      </c>
      <c r="J1568" t="str">
        <f t="shared" si="189"/>
        <v>nc</v>
      </c>
      <c r="K1568" t="s">
        <v>25</v>
      </c>
      <c r="L1568">
        <f>1</f>
        <v>1</v>
      </c>
      <c r="M1568" t="s">
        <v>26</v>
      </c>
      <c r="N1568" t="str">
        <f t="shared" si="190"/>
        <v>((select min("ResultID") from "ODM2Core"."Results"),10.414,'09/04/2012 04:34:00',-5,'nc','"provisional"',1,(select "UnitsID" from "ODM2Core"."Units" where "UnitsTypeCV" = 'time' and "UnitsName"='second')),</v>
      </c>
    </row>
    <row r="1569" spans="1:14">
      <c r="A1569" t="s">
        <v>20</v>
      </c>
      <c r="B1569" s="2">
        <f t="shared" si="191"/>
        <v>41156</v>
      </c>
      <c r="C1569" s="1">
        <v>0.19097222222222221</v>
      </c>
      <c r="D1569" s="3">
        <f t="shared" si="187"/>
        <v>41156.190972222219</v>
      </c>
      <c r="E1569">
        <v>10.414</v>
      </c>
      <c r="F1569" t="s">
        <v>9</v>
      </c>
      <c r="G1569">
        <f t="shared" si="192"/>
        <v>10.414</v>
      </c>
      <c r="H1569" s="5">
        <f t="shared" si="193"/>
        <v>41156.190972222219</v>
      </c>
      <c r="I1569">
        <f t="shared" si="188"/>
        <v>-5</v>
      </c>
      <c r="J1569" t="str">
        <f t="shared" si="189"/>
        <v>nc</v>
      </c>
      <c r="K1569" t="s">
        <v>25</v>
      </c>
      <c r="L1569">
        <f>1</f>
        <v>1</v>
      </c>
      <c r="M1569" t="s">
        <v>26</v>
      </c>
      <c r="N1569" t="str">
        <f t="shared" si="190"/>
        <v>((select min("ResultID") from "ODM2Core"."Results"),10.414,'09/04/2012 04:35:00',-5,'nc','"provisional"',1,(select "UnitsID" from "ODM2Core"."Units" where "UnitsTypeCV" = 'time' and "UnitsName"='second')),</v>
      </c>
    </row>
    <row r="1570" spans="1:14">
      <c r="A1570" t="s">
        <v>20</v>
      </c>
      <c r="B1570" s="2">
        <f t="shared" si="191"/>
        <v>41156</v>
      </c>
      <c r="C1570" s="1">
        <v>0.19166666666666665</v>
      </c>
      <c r="D1570" s="3">
        <f t="shared" si="187"/>
        <v>41156.191666666666</v>
      </c>
      <c r="E1570">
        <v>10.414</v>
      </c>
      <c r="F1570" t="s">
        <v>9</v>
      </c>
      <c r="G1570">
        <f t="shared" si="192"/>
        <v>10.414</v>
      </c>
      <c r="H1570" s="5">
        <f t="shared" si="193"/>
        <v>41156.191666666666</v>
      </c>
      <c r="I1570">
        <f t="shared" si="188"/>
        <v>-5</v>
      </c>
      <c r="J1570" t="str">
        <f t="shared" si="189"/>
        <v>nc</v>
      </c>
      <c r="K1570" t="s">
        <v>25</v>
      </c>
      <c r="L1570">
        <f>1</f>
        <v>1</v>
      </c>
      <c r="M1570" t="s">
        <v>26</v>
      </c>
      <c r="N1570" t="str">
        <f t="shared" si="190"/>
        <v>((select min("ResultID") from "ODM2Core"."Results"),10.414,'09/04/2012 04:36:00',-5,'nc','"provisional"',1,(select "UnitsID" from "ODM2Core"."Units" where "UnitsTypeCV" = 'time' and "UnitsName"='second')),</v>
      </c>
    </row>
    <row r="1571" spans="1:14">
      <c r="A1571" t="s">
        <v>20</v>
      </c>
      <c r="B1571" s="2">
        <f t="shared" si="191"/>
        <v>41156</v>
      </c>
      <c r="C1571" s="1">
        <v>0.19236111111111112</v>
      </c>
      <c r="D1571" s="3">
        <f t="shared" si="187"/>
        <v>41156.192361111112</v>
      </c>
      <c r="E1571">
        <v>10.414</v>
      </c>
      <c r="F1571" t="s">
        <v>9</v>
      </c>
      <c r="G1571">
        <f t="shared" si="192"/>
        <v>10.414</v>
      </c>
      <c r="H1571" s="5">
        <f t="shared" si="193"/>
        <v>41156.192361111112</v>
      </c>
      <c r="I1571">
        <f t="shared" si="188"/>
        <v>-5</v>
      </c>
      <c r="J1571" t="str">
        <f t="shared" si="189"/>
        <v>nc</v>
      </c>
      <c r="K1571" t="s">
        <v>25</v>
      </c>
      <c r="L1571">
        <f>1</f>
        <v>1</v>
      </c>
      <c r="M1571" t="s">
        <v>26</v>
      </c>
      <c r="N1571" t="str">
        <f t="shared" si="190"/>
        <v>((select min("ResultID") from "ODM2Core"."Results"),10.414,'09/04/2012 04:37:00',-5,'nc','"provisional"',1,(select "UnitsID" from "ODM2Core"."Units" where "UnitsTypeCV" = 'time' and "UnitsName"='second')),</v>
      </c>
    </row>
    <row r="1572" spans="1:14">
      <c r="A1572" t="s">
        <v>20</v>
      </c>
      <c r="B1572" s="2">
        <f t="shared" si="191"/>
        <v>41156</v>
      </c>
      <c r="C1572" s="1">
        <v>0.19305555555555554</v>
      </c>
      <c r="D1572" s="3">
        <f t="shared" si="187"/>
        <v>41156.193055555559</v>
      </c>
      <c r="E1572">
        <v>10.414</v>
      </c>
      <c r="F1572" t="s">
        <v>9</v>
      </c>
      <c r="G1572">
        <f t="shared" si="192"/>
        <v>10.414</v>
      </c>
      <c r="H1572" s="5">
        <f t="shared" si="193"/>
        <v>41156.193055555559</v>
      </c>
      <c r="I1572">
        <f t="shared" si="188"/>
        <v>-5</v>
      </c>
      <c r="J1572" t="str">
        <f t="shared" si="189"/>
        <v>nc</v>
      </c>
      <c r="K1572" t="s">
        <v>25</v>
      </c>
      <c r="L1572">
        <f>1</f>
        <v>1</v>
      </c>
      <c r="M1572" t="s">
        <v>26</v>
      </c>
      <c r="N1572" t="str">
        <f t="shared" si="190"/>
        <v>((select min("ResultID") from "ODM2Core"."Results"),10.414,'09/04/2012 04:38:00',-5,'nc','"provisional"',1,(select "UnitsID" from "ODM2Core"."Units" where "UnitsTypeCV" = 'time' and "UnitsName"='second')),</v>
      </c>
    </row>
    <row r="1573" spans="1:14">
      <c r="A1573" t="s">
        <v>20</v>
      </c>
      <c r="B1573" s="2">
        <f t="shared" si="191"/>
        <v>41156</v>
      </c>
      <c r="C1573" s="1">
        <v>0.19375000000000001</v>
      </c>
      <c r="D1573" s="3">
        <f t="shared" si="187"/>
        <v>41156.193749999999</v>
      </c>
      <c r="E1573">
        <v>10.414</v>
      </c>
      <c r="F1573" t="s">
        <v>9</v>
      </c>
      <c r="G1573">
        <f t="shared" si="192"/>
        <v>10.414</v>
      </c>
      <c r="H1573" s="5">
        <f t="shared" si="193"/>
        <v>41156.193749999999</v>
      </c>
      <c r="I1573">
        <f t="shared" si="188"/>
        <v>-5</v>
      </c>
      <c r="J1573" t="str">
        <f t="shared" si="189"/>
        <v>nc</v>
      </c>
      <c r="K1573" t="s">
        <v>25</v>
      </c>
      <c r="L1573">
        <f>1</f>
        <v>1</v>
      </c>
      <c r="M1573" t="s">
        <v>26</v>
      </c>
      <c r="N1573" t="str">
        <f t="shared" si="190"/>
        <v>((select min("ResultID") from "ODM2Core"."Results"),10.414,'09/04/2012 04:39:00',-5,'nc','"provisional"',1,(select "UnitsID" from "ODM2Core"."Units" where "UnitsTypeCV" = 'time' and "UnitsName"='second')),</v>
      </c>
    </row>
    <row r="1574" spans="1:14">
      <c r="A1574" t="s">
        <v>20</v>
      </c>
      <c r="B1574" s="2">
        <f t="shared" si="191"/>
        <v>41156</v>
      </c>
      <c r="C1574" s="1">
        <v>0.19444444444444445</v>
      </c>
      <c r="D1574" s="3">
        <f t="shared" si="187"/>
        <v>41156.194444444445</v>
      </c>
      <c r="E1574">
        <v>10.414</v>
      </c>
      <c r="F1574" t="s">
        <v>9</v>
      </c>
      <c r="G1574">
        <f t="shared" si="192"/>
        <v>10.414</v>
      </c>
      <c r="H1574" s="5">
        <f t="shared" si="193"/>
        <v>41156.194444444445</v>
      </c>
      <c r="I1574">
        <f t="shared" si="188"/>
        <v>-5</v>
      </c>
      <c r="J1574" t="str">
        <f t="shared" si="189"/>
        <v>nc</v>
      </c>
      <c r="K1574" t="s">
        <v>25</v>
      </c>
      <c r="L1574">
        <f>1</f>
        <v>1</v>
      </c>
      <c r="M1574" t="s">
        <v>26</v>
      </c>
      <c r="N1574" t="str">
        <f t="shared" si="190"/>
        <v>((select min("ResultID") from "ODM2Core"."Results"),10.414,'09/04/2012 04:40:00',-5,'nc','"provisional"',1,(select "UnitsID" from "ODM2Core"."Units" where "UnitsTypeCV" = 'time' and "UnitsName"='second')),</v>
      </c>
    </row>
    <row r="1575" spans="1:14">
      <c r="A1575" t="s">
        <v>20</v>
      </c>
      <c r="B1575" s="2">
        <f t="shared" si="191"/>
        <v>41156</v>
      </c>
      <c r="C1575" s="1">
        <v>0.19513888888888889</v>
      </c>
      <c r="D1575" s="3">
        <f t="shared" si="187"/>
        <v>41156.195138888892</v>
      </c>
      <c r="E1575">
        <v>10.414</v>
      </c>
      <c r="F1575" t="s">
        <v>9</v>
      </c>
      <c r="G1575">
        <f t="shared" si="192"/>
        <v>10.414</v>
      </c>
      <c r="H1575" s="5">
        <f t="shared" si="193"/>
        <v>41156.195138888892</v>
      </c>
      <c r="I1575">
        <f t="shared" si="188"/>
        <v>-5</v>
      </c>
      <c r="J1575" t="str">
        <f t="shared" si="189"/>
        <v>nc</v>
      </c>
      <c r="K1575" t="s">
        <v>25</v>
      </c>
      <c r="L1575">
        <f>1</f>
        <v>1</v>
      </c>
      <c r="M1575" t="s">
        <v>26</v>
      </c>
      <c r="N1575" t="str">
        <f t="shared" si="190"/>
        <v>((select min("ResultID") from "ODM2Core"."Results"),10.414,'09/04/2012 04:41:00',-5,'nc','"provisional"',1,(select "UnitsID" from "ODM2Core"."Units" where "UnitsTypeCV" = 'time' and "UnitsName"='second')),</v>
      </c>
    </row>
    <row r="1576" spans="1:14">
      <c r="A1576" t="s">
        <v>20</v>
      </c>
      <c r="B1576" s="2">
        <f t="shared" si="191"/>
        <v>41156</v>
      </c>
      <c r="C1576" s="1">
        <v>0.19583333333333333</v>
      </c>
      <c r="D1576" s="3">
        <f t="shared" si="187"/>
        <v>41156.195833333331</v>
      </c>
      <c r="E1576">
        <v>10.414</v>
      </c>
      <c r="F1576" t="s">
        <v>9</v>
      </c>
      <c r="G1576">
        <f t="shared" si="192"/>
        <v>10.414</v>
      </c>
      <c r="H1576" s="5">
        <f t="shared" si="193"/>
        <v>41156.195833333331</v>
      </c>
      <c r="I1576">
        <f t="shared" si="188"/>
        <v>-5</v>
      </c>
      <c r="J1576" t="str">
        <f t="shared" si="189"/>
        <v>nc</v>
      </c>
      <c r="K1576" t="s">
        <v>25</v>
      </c>
      <c r="L1576">
        <f>1</f>
        <v>1</v>
      </c>
      <c r="M1576" t="s">
        <v>26</v>
      </c>
      <c r="N1576" t="str">
        <f t="shared" si="190"/>
        <v>((select min("ResultID") from "ODM2Core"."Results"),10.414,'09/04/2012 04:42:00',-5,'nc','"provisional"',1,(select "UnitsID" from "ODM2Core"."Units" where "UnitsTypeCV" = 'time' and "UnitsName"='second')),</v>
      </c>
    </row>
    <row r="1577" spans="1:14">
      <c r="A1577" t="s">
        <v>20</v>
      </c>
      <c r="B1577" s="2">
        <f t="shared" si="191"/>
        <v>41156</v>
      </c>
      <c r="C1577" s="1">
        <v>0.19652777777777777</v>
      </c>
      <c r="D1577" s="3">
        <f t="shared" si="187"/>
        <v>41156.196527777778</v>
      </c>
      <c r="E1577">
        <v>10.414</v>
      </c>
      <c r="F1577" t="s">
        <v>9</v>
      </c>
      <c r="G1577">
        <f t="shared" si="192"/>
        <v>10.414</v>
      </c>
      <c r="H1577" s="5">
        <f t="shared" si="193"/>
        <v>41156.196527777778</v>
      </c>
      <c r="I1577">
        <f t="shared" si="188"/>
        <v>-5</v>
      </c>
      <c r="J1577" t="str">
        <f t="shared" si="189"/>
        <v>nc</v>
      </c>
      <c r="K1577" t="s">
        <v>25</v>
      </c>
      <c r="L1577">
        <f>1</f>
        <v>1</v>
      </c>
      <c r="M1577" t="s">
        <v>26</v>
      </c>
      <c r="N1577" t="str">
        <f t="shared" si="190"/>
        <v>((select min("ResultID") from "ODM2Core"."Results"),10.414,'09/04/2012 04:43:00',-5,'nc','"provisional"',1,(select "UnitsID" from "ODM2Core"."Units" where "UnitsTypeCV" = 'time' and "UnitsName"='second')),</v>
      </c>
    </row>
    <row r="1578" spans="1:14">
      <c r="A1578" t="s">
        <v>20</v>
      </c>
      <c r="B1578" s="2">
        <f t="shared" si="191"/>
        <v>41156</v>
      </c>
      <c r="C1578" s="1">
        <v>0.19722222222222222</v>
      </c>
      <c r="D1578" s="3">
        <f t="shared" si="187"/>
        <v>41156.197222222225</v>
      </c>
      <c r="E1578">
        <v>10.414</v>
      </c>
      <c r="F1578" t="s">
        <v>9</v>
      </c>
      <c r="G1578">
        <f t="shared" si="192"/>
        <v>10.414</v>
      </c>
      <c r="H1578" s="5">
        <f t="shared" si="193"/>
        <v>41156.197222222225</v>
      </c>
      <c r="I1578">
        <f t="shared" si="188"/>
        <v>-5</v>
      </c>
      <c r="J1578" t="str">
        <f t="shared" si="189"/>
        <v>nc</v>
      </c>
      <c r="K1578" t="s">
        <v>25</v>
      </c>
      <c r="L1578">
        <f>1</f>
        <v>1</v>
      </c>
      <c r="M1578" t="s">
        <v>26</v>
      </c>
      <c r="N1578" t="str">
        <f t="shared" si="190"/>
        <v>((select min("ResultID") from "ODM2Core"."Results"),10.414,'09/04/2012 04:44:00',-5,'nc','"provisional"',1,(select "UnitsID" from "ODM2Core"."Units" where "UnitsTypeCV" = 'time' and "UnitsName"='second')),</v>
      </c>
    </row>
    <row r="1579" spans="1:14">
      <c r="A1579" t="s">
        <v>20</v>
      </c>
      <c r="B1579" s="2">
        <f t="shared" si="191"/>
        <v>41156</v>
      </c>
      <c r="C1579" s="1">
        <v>0.19791666666666666</v>
      </c>
      <c r="D1579" s="3">
        <f t="shared" si="187"/>
        <v>41156.197916666664</v>
      </c>
      <c r="E1579">
        <v>10.414</v>
      </c>
      <c r="F1579" t="s">
        <v>9</v>
      </c>
      <c r="G1579">
        <f t="shared" si="192"/>
        <v>10.414</v>
      </c>
      <c r="H1579" s="5">
        <f t="shared" si="193"/>
        <v>41156.197916666664</v>
      </c>
      <c r="I1579">
        <f t="shared" si="188"/>
        <v>-5</v>
      </c>
      <c r="J1579" t="str">
        <f t="shared" si="189"/>
        <v>nc</v>
      </c>
      <c r="K1579" t="s">
        <v>25</v>
      </c>
      <c r="L1579">
        <f>1</f>
        <v>1</v>
      </c>
      <c r="M1579" t="s">
        <v>26</v>
      </c>
      <c r="N1579" t="str">
        <f t="shared" si="190"/>
        <v>((select min("ResultID") from "ODM2Core"."Results"),10.414,'09/04/2012 04:45:00',-5,'nc','"provisional"',1,(select "UnitsID" from "ODM2Core"."Units" where "UnitsTypeCV" = 'time' and "UnitsName"='second')),</v>
      </c>
    </row>
    <row r="1580" spans="1:14">
      <c r="A1580" t="s">
        <v>20</v>
      </c>
      <c r="B1580" s="2">
        <f t="shared" si="191"/>
        <v>41156</v>
      </c>
      <c r="C1580" s="1">
        <v>0.1986111111111111</v>
      </c>
      <c r="D1580" s="3">
        <f t="shared" si="187"/>
        <v>41156.198611111111</v>
      </c>
      <c r="E1580">
        <v>10.414</v>
      </c>
      <c r="F1580" t="s">
        <v>9</v>
      </c>
      <c r="G1580">
        <f t="shared" si="192"/>
        <v>10.414</v>
      </c>
      <c r="H1580" s="5">
        <f t="shared" si="193"/>
        <v>41156.198611111111</v>
      </c>
      <c r="I1580">
        <f t="shared" si="188"/>
        <v>-5</v>
      </c>
      <c r="J1580" t="str">
        <f t="shared" si="189"/>
        <v>nc</v>
      </c>
      <c r="K1580" t="s">
        <v>25</v>
      </c>
      <c r="L1580">
        <f>1</f>
        <v>1</v>
      </c>
      <c r="M1580" t="s">
        <v>26</v>
      </c>
      <c r="N1580" t="str">
        <f t="shared" si="190"/>
        <v>((select min("ResultID") from "ODM2Core"."Results"),10.414,'09/04/2012 04:46:00',-5,'nc','"provisional"',1,(select "UnitsID" from "ODM2Core"."Units" where "UnitsTypeCV" = 'time' and "UnitsName"='second')),</v>
      </c>
    </row>
    <row r="1581" spans="1:14">
      <c r="A1581" t="s">
        <v>20</v>
      </c>
      <c r="B1581" s="2">
        <f t="shared" si="191"/>
        <v>41156</v>
      </c>
      <c r="C1581" s="1">
        <v>0.19930555555555554</v>
      </c>
      <c r="D1581" s="3">
        <f t="shared" si="187"/>
        <v>41156.199305555558</v>
      </c>
      <c r="E1581">
        <v>10.414</v>
      </c>
      <c r="F1581" t="s">
        <v>9</v>
      </c>
      <c r="G1581">
        <f t="shared" si="192"/>
        <v>10.414</v>
      </c>
      <c r="H1581" s="5">
        <f t="shared" si="193"/>
        <v>41156.199305555558</v>
      </c>
      <c r="I1581">
        <f t="shared" si="188"/>
        <v>-5</v>
      </c>
      <c r="J1581" t="str">
        <f t="shared" si="189"/>
        <v>nc</v>
      </c>
      <c r="K1581" t="s">
        <v>25</v>
      </c>
      <c r="L1581">
        <f>1</f>
        <v>1</v>
      </c>
      <c r="M1581" t="s">
        <v>26</v>
      </c>
      <c r="N1581" t="str">
        <f t="shared" si="190"/>
        <v>((select min("ResultID") from "ODM2Core"."Results"),10.414,'09/04/2012 04:47:00',-5,'nc','"provisional"',1,(select "UnitsID" from "ODM2Core"."Units" where "UnitsTypeCV" = 'time' and "UnitsName"='second')),</v>
      </c>
    </row>
    <row r="1582" spans="1:14">
      <c r="A1582" t="s">
        <v>20</v>
      </c>
      <c r="B1582" s="2">
        <f t="shared" si="191"/>
        <v>41156</v>
      </c>
      <c r="C1582" s="1">
        <v>0.19999999999999998</v>
      </c>
      <c r="D1582" s="3">
        <f t="shared" si="187"/>
        <v>41156.199999999997</v>
      </c>
      <c r="E1582">
        <v>10.414</v>
      </c>
      <c r="F1582" t="s">
        <v>9</v>
      </c>
      <c r="G1582">
        <f t="shared" si="192"/>
        <v>10.414</v>
      </c>
      <c r="H1582" s="5">
        <f t="shared" si="193"/>
        <v>41156.199999999997</v>
      </c>
      <c r="I1582">
        <f t="shared" si="188"/>
        <v>-5</v>
      </c>
      <c r="J1582" t="str">
        <f t="shared" si="189"/>
        <v>nc</v>
      </c>
      <c r="K1582" t="s">
        <v>25</v>
      </c>
      <c r="L1582">
        <f>1</f>
        <v>1</v>
      </c>
      <c r="M1582" t="s">
        <v>26</v>
      </c>
      <c r="N1582" t="str">
        <f t="shared" si="190"/>
        <v>((select min("ResultID") from "ODM2Core"."Results"),10.414,'09/04/2012 04:48:00',-5,'nc','"provisional"',1,(select "UnitsID" from "ODM2Core"."Units" where "UnitsTypeCV" = 'time' and "UnitsName"='second')),</v>
      </c>
    </row>
    <row r="1583" spans="1:14">
      <c r="A1583" t="s">
        <v>20</v>
      </c>
      <c r="B1583" s="2">
        <f t="shared" si="191"/>
        <v>41156</v>
      </c>
      <c r="C1583" s="1">
        <v>0.20069444444444443</v>
      </c>
      <c r="D1583" s="3">
        <f t="shared" si="187"/>
        <v>41156.200694444444</v>
      </c>
      <c r="E1583">
        <v>10.414</v>
      </c>
      <c r="F1583" t="s">
        <v>9</v>
      </c>
      <c r="G1583">
        <f t="shared" si="192"/>
        <v>10.414</v>
      </c>
      <c r="H1583" s="5">
        <f t="shared" si="193"/>
        <v>41156.200694444444</v>
      </c>
      <c r="I1583">
        <f t="shared" si="188"/>
        <v>-5</v>
      </c>
      <c r="J1583" t="str">
        <f t="shared" si="189"/>
        <v>nc</v>
      </c>
      <c r="K1583" t="s">
        <v>25</v>
      </c>
      <c r="L1583">
        <f>1</f>
        <v>1</v>
      </c>
      <c r="M1583" t="s">
        <v>26</v>
      </c>
      <c r="N1583" t="str">
        <f t="shared" si="190"/>
        <v>((select min("ResultID") from "ODM2Core"."Results"),10.414,'09/04/2012 04:49:00',-5,'nc','"provisional"',1,(select "UnitsID" from "ODM2Core"."Units" where "UnitsTypeCV" = 'time' and "UnitsName"='second')),</v>
      </c>
    </row>
    <row r="1584" spans="1:14">
      <c r="A1584" t="s">
        <v>20</v>
      </c>
      <c r="B1584" s="2">
        <f t="shared" si="191"/>
        <v>41156</v>
      </c>
      <c r="C1584" s="1">
        <v>0.20138888888888887</v>
      </c>
      <c r="D1584" s="3">
        <f t="shared" si="187"/>
        <v>41156.201388888891</v>
      </c>
      <c r="E1584">
        <v>10.414</v>
      </c>
      <c r="F1584" t="s">
        <v>9</v>
      </c>
      <c r="G1584">
        <f t="shared" si="192"/>
        <v>10.414</v>
      </c>
      <c r="H1584" s="5">
        <f t="shared" si="193"/>
        <v>41156.201388888891</v>
      </c>
      <c r="I1584">
        <f t="shared" si="188"/>
        <v>-5</v>
      </c>
      <c r="J1584" t="str">
        <f t="shared" si="189"/>
        <v>nc</v>
      </c>
      <c r="K1584" t="s">
        <v>25</v>
      </c>
      <c r="L1584">
        <f>1</f>
        <v>1</v>
      </c>
      <c r="M1584" t="s">
        <v>26</v>
      </c>
      <c r="N1584" t="str">
        <f t="shared" si="190"/>
        <v>((select min("ResultID") from "ODM2Core"."Results"),10.414,'09/04/2012 04:50:00',-5,'nc','"provisional"',1,(select "UnitsID" from "ODM2Core"."Units" where "UnitsTypeCV" = 'time' and "UnitsName"='second')),</v>
      </c>
    </row>
    <row r="1585" spans="1:14">
      <c r="A1585" t="s">
        <v>20</v>
      </c>
      <c r="B1585" s="2">
        <f t="shared" si="191"/>
        <v>41156</v>
      </c>
      <c r="C1585" s="1">
        <v>0.20208333333333331</v>
      </c>
      <c r="D1585" s="3">
        <f t="shared" si="187"/>
        <v>41156.20208333333</v>
      </c>
      <c r="E1585">
        <v>10.414</v>
      </c>
      <c r="F1585" t="s">
        <v>9</v>
      </c>
      <c r="G1585">
        <f t="shared" si="192"/>
        <v>10.414</v>
      </c>
      <c r="H1585" s="5">
        <f t="shared" si="193"/>
        <v>41156.20208333333</v>
      </c>
      <c r="I1585">
        <f t="shared" si="188"/>
        <v>-5</v>
      </c>
      <c r="J1585" t="str">
        <f t="shared" si="189"/>
        <v>nc</v>
      </c>
      <c r="K1585" t="s">
        <v>25</v>
      </c>
      <c r="L1585">
        <f>1</f>
        <v>1</v>
      </c>
      <c r="M1585" t="s">
        <v>26</v>
      </c>
      <c r="N1585" t="str">
        <f t="shared" si="190"/>
        <v>((select min("ResultID") from "ODM2Core"."Results"),10.414,'09/04/2012 04:51:00',-5,'nc','"provisional"',1,(select "UnitsID" from "ODM2Core"."Units" where "UnitsTypeCV" = 'time' and "UnitsName"='second')),</v>
      </c>
    </row>
    <row r="1586" spans="1:14">
      <c r="A1586" t="s">
        <v>20</v>
      </c>
      <c r="B1586" s="2">
        <f t="shared" si="191"/>
        <v>41156</v>
      </c>
      <c r="C1586" s="1">
        <v>0.20277777777777781</v>
      </c>
      <c r="D1586" s="3">
        <f t="shared" si="187"/>
        <v>41156.202777777777</v>
      </c>
      <c r="E1586">
        <v>10.414</v>
      </c>
      <c r="F1586" t="s">
        <v>9</v>
      </c>
      <c r="G1586">
        <f t="shared" si="192"/>
        <v>10.414</v>
      </c>
      <c r="H1586" s="5">
        <f t="shared" si="193"/>
        <v>41156.202777777777</v>
      </c>
      <c r="I1586">
        <f t="shared" si="188"/>
        <v>-5</v>
      </c>
      <c r="J1586" t="str">
        <f t="shared" si="189"/>
        <v>nc</v>
      </c>
      <c r="K1586" t="s">
        <v>25</v>
      </c>
      <c r="L1586">
        <f>1</f>
        <v>1</v>
      </c>
      <c r="M1586" t="s">
        <v>26</v>
      </c>
      <c r="N1586" t="str">
        <f t="shared" si="190"/>
        <v>((select min("ResultID") from "ODM2Core"."Results"),10.414,'09/04/2012 04:52:00',-5,'nc','"provisional"',1,(select "UnitsID" from "ODM2Core"."Units" where "UnitsTypeCV" = 'time' and "UnitsName"='second')),</v>
      </c>
    </row>
    <row r="1587" spans="1:14">
      <c r="A1587" t="s">
        <v>20</v>
      </c>
      <c r="B1587" s="2">
        <f t="shared" si="191"/>
        <v>41156</v>
      </c>
      <c r="C1587" s="1">
        <v>0.20347222222222219</v>
      </c>
      <c r="D1587" s="3">
        <f t="shared" si="187"/>
        <v>41156.203472222223</v>
      </c>
      <c r="E1587">
        <v>10.414</v>
      </c>
      <c r="F1587" t="s">
        <v>9</v>
      </c>
      <c r="G1587">
        <f t="shared" si="192"/>
        <v>10.414</v>
      </c>
      <c r="H1587" s="5">
        <f t="shared" si="193"/>
        <v>41156.203472222223</v>
      </c>
      <c r="I1587">
        <f t="shared" si="188"/>
        <v>-5</v>
      </c>
      <c r="J1587" t="str">
        <f t="shared" si="189"/>
        <v>nc</v>
      </c>
      <c r="K1587" t="s">
        <v>25</v>
      </c>
      <c r="L1587">
        <f>1</f>
        <v>1</v>
      </c>
      <c r="M1587" t="s">
        <v>26</v>
      </c>
      <c r="N1587" t="str">
        <f t="shared" si="190"/>
        <v>((select min("ResultID") from "ODM2Core"."Results"),10.414,'09/04/2012 04:53:00',-5,'nc','"provisional"',1,(select "UnitsID" from "ODM2Core"."Units" where "UnitsTypeCV" = 'time' and "UnitsName"='second')),</v>
      </c>
    </row>
    <row r="1588" spans="1:14">
      <c r="A1588" t="s">
        <v>20</v>
      </c>
      <c r="B1588" s="2">
        <f t="shared" si="191"/>
        <v>41156</v>
      </c>
      <c r="C1588" s="1">
        <v>0.20416666666666669</v>
      </c>
      <c r="D1588" s="3">
        <f t="shared" si="187"/>
        <v>41156.20416666667</v>
      </c>
      <c r="E1588">
        <v>10.414</v>
      </c>
      <c r="F1588" t="s">
        <v>9</v>
      </c>
      <c r="G1588">
        <f t="shared" si="192"/>
        <v>10.414</v>
      </c>
      <c r="H1588" s="5">
        <f t="shared" si="193"/>
        <v>41156.20416666667</v>
      </c>
      <c r="I1588">
        <f t="shared" si="188"/>
        <v>-5</v>
      </c>
      <c r="J1588" t="str">
        <f t="shared" si="189"/>
        <v>nc</v>
      </c>
      <c r="K1588" t="s">
        <v>25</v>
      </c>
      <c r="L1588">
        <f>1</f>
        <v>1</v>
      </c>
      <c r="M1588" t="s">
        <v>26</v>
      </c>
      <c r="N1588" t="str">
        <f t="shared" si="190"/>
        <v>((select min("ResultID") from "ODM2Core"."Results"),10.414,'09/04/2012 04:54:00',-5,'nc','"provisional"',1,(select "UnitsID" from "ODM2Core"."Units" where "UnitsTypeCV" = 'time' and "UnitsName"='second')),</v>
      </c>
    </row>
    <row r="1589" spans="1:14">
      <c r="A1589" t="s">
        <v>20</v>
      </c>
      <c r="B1589" s="2">
        <f t="shared" si="191"/>
        <v>41156</v>
      </c>
      <c r="C1589" s="1">
        <v>0.20486111111111113</v>
      </c>
      <c r="D1589" s="3">
        <f t="shared" si="187"/>
        <v>41156.204861111109</v>
      </c>
      <c r="E1589">
        <v>10.414</v>
      </c>
      <c r="F1589" t="s">
        <v>9</v>
      </c>
      <c r="G1589">
        <f t="shared" si="192"/>
        <v>10.414</v>
      </c>
      <c r="H1589" s="5">
        <f t="shared" si="193"/>
        <v>41156.204861111109</v>
      </c>
      <c r="I1589">
        <f t="shared" si="188"/>
        <v>-5</v>
      </c>
      <c r="J1589" t="str">
        <f t="shared" si="189"/>
        <v>nc</v>
      </c>
      <c r="K1589" t="s">
        <v>25</v>
      </c>
      <c r="L1589">
        <f>1</f>
        <v>1</v>
      </c>
      <c r="M1589" t="s">
        <v>26</v>
      </c>
      <c r="N1589" t="str">
        <f t="shared" si="190"/>
        <v>((select min("ResultID") from "ODM2Core"."Results"),10.414,'09/04/2012 04:55:00',-5,'nc','"provisional"',1,(select "UnitsID" from "ODM2Core"."Units" where "UnitsTypeCV" = 'time' and "UnitsName"='second')),</v>
      </c>
    </row>
    <row r="1590" spans="1:14">
      <c r="A1590" t="s">
        <v>20</v>
      </c>
      <c r="B1590" s="2">
        <f t="shared" si="191"/>
        <v>41156</v>
      </c>
      <c r="C1590" s="1">
        <v>0.20555555555555557</v>
      </c>
      <c r="D1590" s="3">
        <f t="shared" si="187"/>
        <v>41156.205555555556</v>
      </c>
      <c r="E1590">
        <v>10.414</v>
      </c>
      <c r="F1590" t="s">
        <v>9</v>
      </c>
      <c r="G1590">
        <f t="shared" si="192"/>
        <v>10.414</v>
      </c>
      <c r="H1590" s="5">
        <f t="shared" si="193"/>
        <v>41156.205555555556</v>
      </c>
      <c r="I1590">
        <f t="shared" si="188"/>
        <v>-5</v>
      </c>
      <c r="J1590" t="str">
        <f t="shared" si="189"/>
        <v>nc</v>
      </c>
      <c r="K1590" t="s">
        <v>25</v>
      </c>
      <c r="L1590">
        <f>1</f>
        <v>1</v>
      </c>
      <c r="M1590" t="s">
        <v>26</v>
      </c>
      <c r="N1590" t="str">
        <f t="shared" si="190"/>
        <v>((select min("ResultID") from "ODM2Core"."Results"),10.414,'09/04/2012 04:56:00',-5,'nc','"provisional"',1,(select "UnitsID" from "ODM2Core"."Units" where "UnitsTypeCV" = 'time' and "UnitsName"='second')),</v>
      </c>
    </row>
    <row r="1591" spans="1:14">
      <c r="A1591" t="s">
        <v>20</v>
      </c>
      <c r="B1591" s="2">
        <f t="shared" si="191"/>
        <v>41156</v>
      </c>
      <c r="C1591" s="1">
        <v>0.20625000000000002</v>
      </c>
      <c r="D1591" s="3">
        <f t="shared" si="187"/>
        <v>41156.206250000003</v>
      </c>
      <c r="E1591">
        <v>10.414</v>
      </c>
      <c r="F1591" t="s">
        <v>9</v>
      </c>
      <c r="G1591">
        <f t="shared" si="192"/>
        <v>10.414</v>
      </c>
      <c r="H1591" s="5">
        <f t="shared" si="193"/>
        <v>41156.206250000003</v>
      </c>
      <c r="I1591">
        <f t="shared" si="188"/>
        <v>-5</v>
      </c>
      <c r="J1591" t="str">
        <f t="shared" si="189"/>
        <v>nc</v>
      </c>
      <c r="K1591" t="s">
        <v>25</v>
      </c>
      <c r="L1591">
        <f>1</f>
        <v>1</v>
      </c>
      <c r="M1591" t="s">
        <v>26</v>
      </c>
      <c r="N1591" t="str">
        <f t="shared" si="190"/>
        <v>((select min("ResultID") from "ODM2Core"."Results"),10.414,'09/04/2012 04:57:00',-5,'nc','"provisional"',1,(select "UnitsID" from "ODM2Core"."Units" where "UnitsTypeCV" = 'time' and "UnitsName"='second')),</v>
      </c>
    </row>
    <row r="1592" spans="1:14">
      <c r="A1592" t="s">
        <v>20</v>
      </c>
      <c r="B1592" s="2">
        <f t="shared" si="191"/>
        <v>41156</v>
      </c>
      <c r="C1592" s="1">
        <v>0.20694444444444446</v>
      </c>
      <c r="D1592" s="3">
        <f t="shared" si="187"/>
        <v>41156.206944444442</v>
      </c>
      <c r="E1592">
        <v>10.414</v>
      </c>
      <c r="F1592" t="s">
        <v>9</v>
      </c>
      <c r="G1592">
        <f t="shared" si="192"/>
        <v>10.414</v>
      </c>
      <c r="H1592" s="5">
        <f t="shared" si="193"/>
        <v>41156.206944444442</v>
      </c>
      <c r="I1592">
        <f t="shared" si="188"/>
        <v>-5</v>
      </c>
      <c r="J1592" t="str">
        <f t="shared" si="189"/>
        <v>nc</v>
      </c>
      <c r="K1592" t="s">
        <v>25</v>
      </c>
      <c r="L1592">
        <f>1</f>
        <v>1</v>
      </c>
      <c r="M1592" t="s">
        <v>26</v>
      </c>
      <c r="N1592" t="str">
        <f t="shared" si="190"/>
        <v>((select min("ResultID") from "ODM2Core"."Results"),10.414,'09/04/2012 04:58:00',-5,'nc','"provisional"',1,(select "UnitsID" from "ODM2Core"."Units" where "UnitsTypeCV" = 'time' and "UnitsName"='second')),</v>
      </c>
    </row>
    <row r="1593" spans="1:14">
      <c r="A1593" t="s">
        <v>20</v>
      </c>
      <c r="B1593" s="2">
        <f t="shared" si="191"/>
        <v>41156</v>
      </c>
      <c r="C1593" s="1">
        <v>0.2076388888888889</v>
      </c>
      <c r="D1593" s="3">
        <f t="shared" si="187"/>
        <v>41156.207638888889</v>
      </c>
      <c r="E1593">
        <v>10.414</v>
      </c>
      <c r="F1593" t="s">
        <v>9</v>
      </c>
      <c r="G1593">
        <f t="shared" si="192"/>
        <v>10.414</v>
      </c>
      <c r="H1593" s="5">
        <f t="shared" si="193"/>
        <v>41156.207638888889</v>
      </c>
      <c r="I1593">
        <f t="shared" si="188"/>
        <v>-5</v>
      </c>
      <c r="J1593" t="str">
        <f t="shared" si="189"/>
        <v>nc</v>
      </c>
      <c r="K1593" t="s">
        <v>25</v>
      </c>
      <c r="L1593">
        <f>1</f>
        <v>1</v>
      </c>
      <c r="M1593" t="s">
        <v>26</v>
      </c>
      <c r="N1593" t="str">
        <f t="shared" si="190"/>
        <v>((select min("ResultID") from "ODM2Core"."Results"),10.414,'09/04/2012 04:59:00',-5,'nc','"provisional"',1,(select "UnitsID" from "ODM2Core"."Units" where "UnitsTypeCV" = 'time' and "UnitsName"='second')),</v>
      </c>
    </row>
    <row r="1594" spans="1:14">
      <c r="A1594" t="s">
        <v>20</v>
      </c>
      <c r="B1594" s="2">
        <f t="shared" si="191"/>
        <v>41156</v>
      </c>
      <c r="C1594" s="1">
        <v>0.20833333333333334</v>
      </c>
      <c r="D1594" s="3">
        <f t="shared" si="187"/>
        <v>41156.208333333336</v>
      </c>
      <c r="E1594">
        <v>10.414</v>
      </c>
      <c r="F1594" t="s">
        <v>9</v>
      </c>
      <c r="G1594">
        <f t="shared" si="192"/>
        <v>10.414</v>
      </c>
      <c r="H1594" s="5">
        <f t="shared" si="193"/>
        <v>41156.208333333336</v>
      </c>
      <c r="I1594">
        <f t="shared" si="188"/>
        <v>-5</v>
      </c>
      <c r="J1594" t="str">
        <f t="shared" si="189"/>
        <v>nc</v>
      </c>
      <c r="K1594" t="s">
        <v>25</v>
      </c>
      <c r="L1594">
        <f>1</f>
        <v>1</v>
      </c>
      <c r="M1594" t="s">
        <v>26</v>
      </c>
      <c r="N1594" t="str">
        <f t="shared" si="190"/>
        <v>((select min("ResultID") from "ODM2Core"."Results"),10.414,'09/04/2012 05:00:00',-5,'nc','"provisional"',1,(select "UnitsID" from "ODM2Core"."Units" where "UnitsTypeCV" = 'time' and "UnitsName"='second')),</v>
      </c>
    </row>
    <row r="1595" spans="1:14">
      <c r="A1595" t="s">
        <v>20</v>
      </c>
      <c r="B1595" s="2">
        <f t="shared" si="191"/>
        <v>41156</v>
      </c>
      <c r="C1595" s="1">
        <v>0.20902777777777778</v>
      </c>
      <c r="D1595" s="3">
        <f t="shared" si="187"/>
        <v>41156.209027777775</v>
      </c>
      <c r="E1595">
        <v>10.414</v>
      </c>
      <c r="F1595" t="s">
        <v>9</v>
      </c>
      <c r="G1595">
        <f t="shared" si="192"/>
        <v>10.414</v>
      </c>
      <c r="H1595" s="5">
        <f t="shared" si="193"/>
        <v>41156.209027777775</v>
      </c>
      <c r="I1595">
        <f t="shared" si="188"/>
        <v>-5</v>
      </c>
      <c r="J1595" t="str">
        <f t="shared" si="189"/>
        <v>nc</v>
      </c>
      <c r="K1595" t="s">
        <v>25</v>
      </c>
      <c r="L1595">
        <f>1</f>
        <v>1</v>
      </c>
      <c r="M1595" t="s">
        <v>26</v>
      </c>
      <c r="N1595" t="str">
        <f t="shared" si="190"/>
        <v>((select min("ResultID") from "ODM2Core"."Results"),10.414,'09/04/2012 05:01:00',-5,'nc','"provisional"',1,(select "UnitsID" from "ODM2Core"."Units" where "UnitsTypeCV" = 'time' and "UnitsName"='second')),</v>
      </c>
    </row>
    <row r="1596" spans="1:14">
      <c r="A1596" t="s">
        <v>20</v>
      </c>
      <c r="B1596" s="2">
        <f t="shared" si="191"/>
        <v>41156</v>
      </c>
      <c r="C1596" s="1">
        <v>0.20972222222222223</v>
      </c>
      <c r="D1596" s="3">
        <f t="shared" si="187"/>
        <v>41156.209722222222</v>
      </c>
      <c r="E1596">
        <v>10.414</v>
      </c>
      <c r="F1596" t="s">
        <v>9</v>
      </c>
      <c r="G1596">
        <f t="shared" si="192"/>
        <v>10.414</v>
      </c>
      <c r="H1596" s="5">
        <f t="shared" si="193"/>
        <v>41156.209722222222</v>
      </c>
      <c r="I1596">
        <f t="shared" si="188"/>
        <v>-5</v>
      </c>
      <c r="J1596" t="str">
        <f t="shared" si="189"/>
        <v>nc</v>
      </c>
      <c r="K1596" t="s">
        <v>25</v>
      </c>
      <c r="L1596">
        <f>1</f>
        <v>1</v>
      </c>
      <c r="M1596" t="s">
        <v>26</v>
      </c>
      <c r="N1596" t="str">
        <f t="shared" si="190"/>
        <v>((select min("ResultID") from "ODM2Core"."Results"),10.414,'09/04/2012 05:02:00',-5,'nc','"provisional"',1,(select "UnitsID" from "ODM2Core"."Units" where "UnitsTypeCV" = 'time' and "UnitsName"='second')),</v>
      </c>
    </row>
    <row r="1597" spans="1:14">
      <c r="A1597" t="s">
        <v>20</v>
      </c>
      <c r="B1597" s="2">
        <f t="shared" si="191"/>
        <v>41156</v>
      </c>
      <c r="C1597" s="1">
        <v>0.21041666666666667</v>
      </c>
      <c r="D1597" s="3">
        <f t="shared" si="187"/>
        <v>41156.210416666669</v>
      </c>
      <c r="E1597">
        <v>10.414</v>
      </c>
      <c r="F1597" t="s">
        <v>9</v>
      </c>
      <c r="G1597">
        <f t="shared" si="192"/>
        <v>10.414</v>
      </c>
      <c r="H1597" s="5">
        <f t="shared" si="193"/>
        <v>41156.210416666669</v>
      </c>
      <c r="I1597">
        <f t="shared" si="188"/>
        <v>-5</v>
      </c>
      <c r="J1597" t="str">
        <f t="shared" si="189"/>
        <v>nc</v>
      </c>
      <c r="K1597" t="s">
        <v>25</v>
      </c>
      <c r="L1597">
        <f>1</f>
        <v>1</v>
      </c>
      <c r="M1597" t="s">
        <v>26</v>
      </c>
      <c r="N1597" t="str">
        <f t="shared" si="190"/>
        <v>((select min("ResultID") from "ODM2Core"."Results"),10.414,'09/04/2012 05:03:00',-5,'nc','"provisional"',1,(select "UnitsID" from "ODM2Core"."Units" where "UnitsTypeCV" = 'time' and "UnitsName"='second')),</v>
      </c>
    </row>
    <row r="1598" spans="1:14">
      <c r="A1598" t="s">
        <v>20</v>
      </c>
      <c r="B1598" s="2">
        <f t="shared" si="191"/>
        <v>41156</v>
      </c>
      <c r="C1598" s="1">
        <v>0.21111111111111111</v>
      </c>
      <c r="D1598" s="3">
        <f t="shared" si="187"/>
        <v>41156.211111111108</v>
      </c>
      <c r="E1598">
        <v>10.414</v>
      </c>
      <c r="F1598" t="s">
        <v>9</v>
      </c>
      <c r="G1598">
        <f t="shared" si="192"/>
        <v>10.414</v>
      </c>
      <c r="H1598" s="5">
        <f t="shared" si="193"/>
        <v>41156.211111111108</v>
      </c>
      <c r="I1598">
        <f t="shared" si="188"/>
        <v>-5</v>
      </c>
      <c r="J1598" t="str">
        <f t="shared" si="189"/>
        <v>nc</v>
      </c>
      <c r="K1598" t="s">
        <v>25</v>
      </c>
      <c r="L1598">
        <f>1</f>
        <v>1</v>
      </c>
      <c r="M1598" t="s">
        <v>26</v>
      </c>
      <c r="N1598" t="str">
        <f t="shared" si="190"/>
        <v>((select min("ResultID") from "ODM2Core"."Results"),10.414,'09/04/2012 05:04:00',-5,'nc','"provisional"',1,(select "UnitsID" from "ODM2Core"."Units" where "UnitsTypeCV" = 'time' and "UnitsName"='second')),</v>
      </c>
    </row>
    <row r="1599" spans="1:14">
      <c r="A1599" t="s">
        <v>20</v>
      </c>
      <c r="B1599" s="2">
        <f t="shared" si="191"/>
        <v>41156</v>
      </c>
      <c r="C1599" s="1">
        <v>0.21180555555555555</v>
      </c>
      <c r="D1599" s="3">
        <f t="shared" si="187"/>
        <v>41156.211805555555</v>
      </c>
      <c r="E1599">
        <v>10.414</v>
      </c>
      <c r="F1599" t="s">
        <v>9</v>
      </c>
      <c r="G1599">
        <f t="shared" si="192"/>
        <v>10.414</v>
      </c>
      <c r="H1599" s="5">
        <f t="shared" si="193"/>
        <v>41156.211805555555</v>
      </c>
      <c r="I1599">
        <f t="shared" si="188"/>
        <v>-5</v>
      </c>
      <c r="J1599" t="str">
        <f t="shared" si="189"/>
        <v>nc</v>
      </c>
      <c r="K1599" t="s">
        <v>25</v>
      </c>
      <c r="L1599">
        <f>1</f>
        <v>1</v>
      </c>
      <c r="M1599" t="s">
        <v>26</v>
      </c>
      <c r="N1599" t="str">
        <f t="shared" si="190"/>
        <v>((select min("ResultID") from "ODM2Core"."Results"),10.414,'09/04/2012 05:05:00',-5,'nc','"provisional"',1,(select "UnitsID" from "ODM2Core"."Units" where "UnitsTypeCV" = 'time' and "UnitsName"='second')),</v>
      </c>
    </row>
    <row r="1600" spans="1:14">
      <c r="A1600" t="s">
        <v>20</v>
      </c>
      <c r="B1600" s="2">
        <f t="shared" si="191"/>
        <v>41156</v>
      </c>
      <c r="C1600" s="1">
        <v>0.21249999999999999</v>
      </c>
      <c r="D1600" s="3">
        <f t="shared" si="187"/>
        <v>41156.212500000001</v>
      </c>
      <c r="E1600">
        <v>10.414</v>
      </c>
      <c r="F1600" t="s">
        <v>9</v>
      </c>
      <c r="G1600">
        <f t="shared" si="192"/>
        <v>10.414</v>
      </c>
      <c r="H1600" s="5">
        <f t="shared" si="193"/>
        <v>41156.212500000001</v>
      </c>
      <c r="I1600">
        <f t="shared" si="188"/>
        <v>-5</v>
      </c>
      <c r="J1600" t="str">
        <f t="shared" si="189"/>
        <v>nc</v>
      </c>
      <c r="K1600" t="s">
        <v>25</v>
      </c>
      <c r="L1600">
        <f>1</f>
        <v>1</v>
      </c>
      <c r="M1600" t="s">
        <v>26</v>
      </c>
      <c r="N1600" t="str">
        <f t="shared" si="190"/>
        <v>((select min("ResultID") from "ODM2Core"."Results"),10.414,'09/04/2012 05:06:00',-5,'nc','"provisional"',1,(select "UnitsID" from "ODM2Core"."Units" where "UnitsTypeCV" = 'time' and "UnitsName"='second')),</v>
      </c>
    </row>
    <row r="1601" spans="1:14">
      <c r="A1601" t="s">
        <v>20</v>
      </c>
      <c r="B1601" s="2">
        <f t="shared" si="191"/>
        <v>41156</v>
      </c>
      <c r="C1601" s="1">
        <v>0.21319444444444444</v>
      </c>
      <c r="D1601" s="3">
        <f t="shared" si="187"/>
        <v>41156.213194444441</v>
      </c>
      <c r="E1601">
        <v>10.414</v>
      </c>
      <c r="F1601" t="s">
        <v>9</v>
      </c>
      <c r="G1601">
        <f t="shared" si="192"/>
        <v>10.414</v>
      </c>
      <c r="H1601" s="5">
        <f t="shared" si="193"/>
        <v>41156.213194444441</v>
      </c>
      <c r="I1601">
        <f t="shared" si="188"/>
        <v>-5</v>
      </c>
      <c r="J1601" t="str">
        <f t="shared" si="189"/>
        <v>nc</v>
      </c>
      <c r="K1601" t="s">
        <v>25</v>
      </c>
      <c r="L1601">
        <f>1</f>
        <v>1</v>
      </c>
      <c r="M1601" t="s">
        <v>26</v>
      </c>
      <c r="N1601" t="str">
        <f t="shared" si="190"/>
        <v>((select min("ResultID") from "ODM2Core"."Results"),10.414,'09/04/2012 05:07:00',-5,'nc','"provisional"',1,(select "UnitsID" from "ODM2Core"."Units" where "UnitsTypeCV" = 'time' and "UnitsName"='second')),</v>
      </c>
    </row>
    <row r="1602" spans="1:14">
      <c r="A1602" t="s">
        <v>20</v>
      </c>
      <c r="B1602" s="2">
        <f t="shared" si="191"/>
        <v>41156</v>
      </c>
      <c r="C1602" s="1">
        <v>0.21388888888888891</v>
      </c>
      <c r="D1602" s="3">
        <f t="shared" si="187"/>
        <v>41156.213888888888</v>
      </c>
      <c r="E1602">
        <v>10.414</v>
      </c>
      <c r="F1602" t="s">
        <v>9</v>
      </c>
      <c r="G1602">
        <f t="shared" si="192"/>
        <v>10.414</v>
      </c>
      <c r="H1602" s="5">
        <f t="shared" si="193"/>
        <v>41156.213888888888</v>
      </c>
      <c r="I1602">
        <f t="shared" si="188"/>
        <v>-5</v>
      </c>
      <c r="J1602" t="str">
        <f t="shared" si="189"/>
        <v>nc</v>
      </c>
      <c r="K1602" t="s">
        <v>25</v>
      </c>
      <c r="L1602">
        <f>1</f>
        <v>1</v>
      </c>
      <c r="M1602" t="s">
        <v>26</v>
      </c>
      <c r="N1602" t="str">
        <f t="shared" si="190"/>
        <v>((select min("ResultID") from "ODM2Core"."Results"),10.414,'09/04/2012 05:08:00',-5,'nc','"provisional"',1,(select "UnitsID" from "ODM2Core"."Units" where "UnitsTypeCV" = 'time' and "UnitsName"='second')),</v>
      </c>
    </row>
    <row r="1603" spans="1:14">
      <c r="A1603" t="s">
        <v>20</v>
      </c>
      <c r="B1603" s="2">
        <f t="shared" si="191"/>
        <v>41156</v>
      </c>
      <c r="C1603" s="1">
        <v>0.21458333333333335</v>
      </c>
      <c r="D1603" s="3">
        <f t="shared" si="187"/>
        <v>41156.214583333334</v>
      </c>
      <c r="E1603">
        <v>10.414</v>
      </c>
      <c r="F1603" t="s">
        <v>9</v>
      </c>
      <c r="G1603">
        <f t="shared" si="192"/>
        <v>10.414</v>
      </c>
      <c r="H1603" s="5">
        <f t="shared" si="193"/>
        <v>41156.214583333334</v>
      </c>
      <c r="I1603">
        <f t="shared" si="188"/>
        <v>-5</v>
      </c>
      <c r="J1603" t="str">
        <f t="shared" si="189"/>
        <v>nc</v>
      </c>
      <c r="K1603" t="s">
        <v>25</v>
      </c>
      <c r="L1603">
        <f>1</f>
        <v>1</v>
      </c>
      <c r="M1603" t="s">
        <v>26</v>
      </c>
      <c r="N1603" t="str">
        <f t="shared" si="190"/>
        <v>((select min("ResultID") from "ODM2Core"."Results"),10.414,'09/04/2012 05:09:00',-5,'nc','"provisional"',1,(select "UnitsID" from "ODM2Core"."Units" where "UnitsTypeCV" = 'time' and "UnitsName"='second')),</v>
      </c>
    </row>
    <row r="1604" spans="1:14">
      <c r="A1604" t="s">
        <v>20</v>
      </c>
      <c r="B1604" s="2">
        <f t="shared" si="191"/>
        <v>41156</v>
      </c>
      <c r="C1604" s="1">
        <v>0.21527777777777779</v>
      </c>
      <c r="D1604" s="3">
        <f t="shared" si="187"/>
        <v>41156.215277777781</v>
      </c>
      <c r="E1604">
        <v>10.414</v>
      </c>
      <c r="F1604" t="s">
        <v>9</v>
      </c>
      <c r="G1604">
        <f t="shared" si="192"/>
        <v>10.414</v>
      </c>
      <c r="H1604" s="5">
        <f t="shared" si="193"/>
        <v>41156.215277777781</v>
      </c>
      <c r="I1604">
        <f t="shared" si="188"/>
        <v>-5</v>
      </c>
      <c r="J1604" t="str">
        <f t="shared" si="189"/>
        <v>nc</v>
      </c>
      <c r="K1604" t="s">
        <v>25</v>
      </c>
      <c r="L1604">
        <f>1</f>
        <v>1</v>
      </c>
      <c r="M1604" t="s">
        <v>26</v>
      </c>
      <c r="N1604" t="str">
        <f t="shared" si="190"/>
        <v>((select min("ResultID") from "ODM2Core"."Results"),10.414,'09/04/2012 05:10:00',-5,'nc','"provisional"',1,(select "UnitsID" from "ODM2Core"."Units" where "UnitsTypeCV" = 'time' and "UnitsName"='second')),</v>
      </c>
    </row>
    <row r="1605" spans="1:14">
      <c r="A1605" t="s">
        <v>20</v>
      </c>
      <c r="B1605" s="2">
        <f t="shared" si="191"/>
        <v>41156</v>
      </c>
      <c r="C1605" s="1">
        <v>0.21597222222222223</v>
      </c>
      <c r="D1605" s="3">
        <f t="shared" ref="D1605:D1668" si="194">B1605+C1605</f>
        <v>41156.21597222222</v>
      </c>
      <c r="E1605">
        <v>10.414</v>
      </c>
      <c r="F1605" t="s">
        <v>9</v>
      </c>
      <c r="G1605">
        <f t="shared" si="192"/>
        <v>10.414</v>
      </c>
      <c r="H1605" s="5">
        <f t="shared" si="193"/>
        <v>41156.21597222222</v>
      </c>
      <c r="I1605">
        <f t="shared" ref="I1605:I1668" si="195">-5</f>
        <v>-5</v>
      </c>
      <c r="J1605" t="str">
        <f t="shared" ref="J1605:J1668" si="196">"nc"</f>
        <v>nc</v>
      </c>
      <c r="K1605" t="s">
        <v>25</v>
      </c>
      <c r="L1605">
        <f>1</f>
        <v>1</v>
      </c>
      <c r="M1605" t="s">
        <v>26</v>
      </c>
      <c r="N1605" t="str">
        <f t="shared" ref="N1605:N1668" si="197">CONCATENATE("(",F1605,",",G1605,",","'",TEXT(H1605,"MM/DD/YYYY HH:MM:SS"),"'",",",I1605,",",,"'",J1605,"'",",","'",K1605,"'",",",L1605,",",M1605,"),")</f>
        <v>((select min("ResultID") from "ODM2Core"."Results"),10.414,'09/04/2012 05:11:00',-5,'nc','"provisional"',1,(select "UnitsID" from "ODM2Core"."Units" where "UnitsTypeCV" = 'time' and "UnitsName"='second')),</v>
      </c>
    </row>
    <row r="1606" spans="1:14">
      <c r="A1606" t="s">
        <v>20</v>
      </c>
      <c r="B1606" s="2">
        <f t="shared" si="191"/>
        <v>41156</v>
      </c>
      <c r="C1606" s="1">
        <v>0.21666666666666667</v>
      </c>
      <c r="D1606" s="3">
        <f t="shared" si="194"/>
        <v>41156.216666666667</v>
      </c>
      <c r="E1606">
        <v>10.414</v>
      </c>
      <c r="F1606" t="s">
        <v>9</v>
      </c>
      <c r="G1606">
        <f t="shared" si="192"/>
        <v>10.414</v>
      </c>
      <c r="H1606" s="5">
        <f t="shared" si="193"/>
        <v>41156.216666666667</v>
      </c>
      <c r="I1606">
        <f t="shared" si="195"/>
        <v>-5</v>
      </c>
      <c r="J1606" t="str">
        <f t="shared" si="196"/>
        <v>nc</v>
      </c>
      <c r="K1606" t="s">
        <v>25</v>
      </c>
      <c r="L1606">
        <f>1</f>
        <v>1</v>
      </c>
      <c r="M1606" t="s">
        <v>26</v>
      </c>
      <c r="N1606" t="str">
        <f t="shared" si="197"/>
        <v>((select min("ResultID") from "ODM2Core"."Results"),10.414,'09/04/2012 05:12:00',-5,'nc','"provisional"',1,(select "UnitsID" from "ODM2Core"."Units" where "UnitsTypeCV" = 'time' and "UnitsName"='second')),</v>
      </c>
    </row>
    <row r="1607" spans="1:14">
      <c r="A1607" t="s">
        <v>20</v>
      </c>
      <c r="B1607" s="2">
        <f t="shared" si="191"/>
        <v>41156</v>
      </c>
      <c r="C1607" s="1">
        <v>0.21736111111111112</v>
      </c>
      <c r="D1607" s="3">
        <f t="shared" si="194"/>
        <v>41156.217361111114</v>
      </c>
      <c r="E1607">
        <v>10.414</v>
      </c>
      <c r="F1607" t="s">
        <v>9</v>
      </c>
      <c r="G1607">
        <f t="shared" si="192"/>
        <v>10.414</v>
      </c>
      <c r="H1607" s="5">
        <f t="shared" si="193"/>
        <v>41156.217361111114</v>
      </c>
      <c r="I1607">
        <f t="shared" si="195"/>
        <v>-5</v>
      </c>
      <c r="J1607" t="str">
        <f t="shared" si="196"/>
        <v>nc</v>
      </c>
      <c r="K1607" t="s">
        <v>25</v>
      </c>
      <c r="L1607">
        <f>1</f>
        <v>1</v>
      </c>
      <c r="M1607" t="s">
        <v>26</v>
      </c>
      <c r="N1607" t="str">
        <f t="shared" si="197"/>
        <v>((select min("ResultID") from "ODM2Core"."Results"),10.414,'09/04/2012 05:13:00',-5,'nc','"provisional"',1,(select "UnitsID" from "ODM2Core"."Units" where "UnitsTypeCV" = 'time' and "UnitsName"='second')),</v>
      </c>
    </row>
    <row r="1608" spans="1:14">
      <c r="A1608" t="s">
        <v>20</v>
      </c>
      <c r="B1608" s="2">
        <f t="shared" si="191"/>
        <v>41156</v>
      </c>
      <c r="C1608" s="1">
        <v>0.21805555555555556</v>
      </c>
      <c r="D1608" s="3">
        <f t="shared" si="194"/>
        <v>41156.218055555553</v>
      </c>
      <c r="E1608">
        <v>10.414</v>
      </c>
      <c r="F1608" t="s">
        <v>9</v>
      </c>
      <c r="G1608">
        <f t="shared" si="192"/>
        <v>10.414</v>
      </c>
      <c r="H1608" s="5">
        <f t="shared" si="193"/>
        <v>41156.218055555553</v>
      </c>
      <c r="I1608">
        <f t="shared" si="195"/>
        <v>-5</v>
      </c>
      <c r="J1608" t="str">
        <f t="shared" si="196"/>
        <v>nc</v>
      </c>
      <c r="K1608" t="s">
        <v>25</v>
      </c>
      <c r="L1608">
        <f>1</f>
        <v>1</v>
      </c>
      <c r="M1608" t="s">
        <v>26</v>
      </c>
      <c r="N1608" t="str">
        <f t="shared" si="197"/>
        <v>((select min("ResultID") from "ODM2Core"."Results"),10.414,'09/04/2012 05:14:00',-5,'nc','"provisional"',1,(select "UnitsID" from "ODM2Core"."Units" where "UnitsTypeCV" = 'time' and "UnitsName"='second')),</v>
      </c>
    </row>
    <row r="1609" spans="1:14">
      <c r="A1609" t="s">
        <v>20</v>
      </c>
      <c r="B1609" s="2">
        <f t="shared" si="191"/>
        <v>41156</v>
      </c>
      <c r="C1609" s="1">
        <v>0.21875</v>
      </c>
      <c r="D1609" s="3">
        <f t="shared" si="194"/>
        <v>41156.21875</v>
      </c>
      <c r="E1609">
        <v>10.414</v>
      </c>
      <c r="F1609" t="s">
        <v>9</v>
      </c>
      <c r="G1609">
        <f t="shared" si="192"/>
        <v>10.414</v>
      </c>
      <c r="H1609" s="5">
        <f t="shared" si="193"/>
        <v>41156.21875</v>
      </c>
      <c r="I1609">
        <f t="shared" si="195"/>
        <v>-5</v>
      </c>
      <c r="J1609" t="str">
        <f t="shared" si="196"/>
        <v>nc</v>
      </c>
      <c r="K1609" t="s">
        <v>25</v>
      </c>
      <c r="L1609">
        <f>1</f>
        <v>1</v>
      </c>
      <c r="M1609" t="s">
        <v>26</v>
      </c>
      <c r="N1609" t="str">
        <f t="shared" si="197"/>
        <v>((select min("ResultID") from "ODM2Core"."Results"),10.414,'09/04/2012 05:15:00',-5,'nc','"provisional"',1,(select "UnitsID" from "ODM2Core"."Units" where "UnitsTypeCV" = 'time' and "UnitsName"='second')),</v>
      </c>
    </row>
    <row r="1610" spans="1:14">
      <c r="A1610" t="s">
        <v>20</v>
      </c>
      <c r="B1610" s="2">
        <f t="shared" si="191"/>
        <v>41156</v>
      </c>
      <c r="C1610" s="1">
        <v>0.21944444444444444</v>
      </c>
      <c r="D1610" s="3">
        <f t="shared" si="194"/>
        <v>41156.219444444447</v>
      </c>
      <c r="E1610">
        <v>10.414</v>
      </c>
      <c r="F1610" t="s">
        <v>9</v>
      </c>
      <c r="G1610">
        <f t="shared" si="192"/>
        <v>10.414</v>
      </c>
      <c r="H1610" s="5">
        <f t="shared" si="193"/>
        <v>41156.219444444447</v>
      </c>
      <c r="I1610">
        <f t="shared" si="195"/>
        <v>-5</v>
      </c>
      <c r="J1610" t="str">
        <f t="shared" si="196"/>
        <v>nc</v>
      </c>
      <c r="K1610" t="s">
        <v>25</v>
      </c>
      <c r="L1610">
        <f>1</f>
        <v>1</v>
      </c>
      <c r="M1610" t="s">
        <v>26</v>
      </c>
      <c r="N1610" t="str">
        <f t="shared" si="197"/>
        <v>((select min("ResultID") from "ODM2Core"."Results"),10.414,'09/04/2012 05:16:00',-5,'nc','"provisional"',1,(select "UnitsID" from "ODM2Core"."Units" where "UnitsTypeCV" = 'time' and "UnitsName"='second')),</v>
      </c>
    </row>
    <row r="1611" spans="1:14">
      <c r="A1611" t="s">
        <v>20</v>
      </c>
      <c r="B1611" s="2">
        <f t="shared" si="191"/>
        <v>41156</v>
      </c>
      <c r="C1611" s="1">
        <v>0.22013888888888888</v>
      </c>
      <c r="D1611" s="3">
        <f t="shared" si="194"/>
        <v>41156.220138888886</v>
      </c>
      <c r="E1611">
        <v>10.414</v>
      </c>
      <c r="F1611" t="s">
        <v>9</v>
      </c>
      <c r="G1611">
        <f t="shared" si="192"/>
        <v>10.414</v>
      </c>
      <c r="H1611" s="5">
        <f t="shared" si="193"/>
        <v>41156.220138888886</v>
      </c>
      <c r="I1611">
        <f t="shared" si="195"/>
        <v>-5</v>
      </c>
      <c r="J1611" t="str">
        <f t="shared" si="196"/>
        <v>nc</v>
      </c>
      <c r="K1611" t="s">
        <v>25</v>
      </c>
      <c r="L1611">
        <f>1</f>
        <v>1</v>
      </c>
      <c r="M1611" t="s">
        <v>26</v>
      </c>
      <c r="N1611" t="str">
        <f t="shared" si="197"/>
        <v>((select min("ResultID") from "ODM2Core"."Results"),10.414,'09/04/2012 05:17:00',-5,'nc','"provisional"',1,(select "UnitsID" from "ODM2Core"."Units" where "UnitsTypeCV" = 'time' and "UnitsName"='second')),</v>
      </c>
    </row>
    <row r="1612" spans="1:14">
      <c r="A1612" t="s">
        <v>20</v>
      </c>
      <c r="B1612" s="2">
        <f t="shared" si="191"/>
        <v>41156</v>
      </c>
      <c r="C1612" s="1">
        <v>0.22083333333333333</v>
      </c>
      <c r="D1612" s="3">
        <f t="shared" si="194"/>
        <v>41156.220833333333</v>
      </c>
      <c r="E1612">
        <v>10.414</v>
      </c>
      <c r="F1612" t="s">
        <v>9</v>
      </c>
      <c r="G1612">
        <f t="shared" si="192"/>
        <v>10.414</v>
      </c>
      <c r="H1612" s="5">
        <f t="shared" si="193"/>
        <v>41156.220833333333</v>
      </c>
      <c r="I1612">
        <f t="shared" si="195"/>
        <v>-5</v>
      </c>
      <c r="J1612" t="str">
        <f t="shared" si="196"/>
        <v>nc</v>
      </c>
      <c r="K1612" t="s">
        <v>25</v>
      </c>
      <c r="L1612">
        <f>1</f>
        <v>1</v>
      </c>
      <c r="M1612" t="s">
        <v>26</v>
      </c>
      <c r="N1612" t="str">
        <f t="shared" si="197"/>
        <v>((select min("ResultID") from "ODM2Core"."Results"),10.414,'09/04/2012 05:18:00',-5,'nc','"provisional"',1,(select "UnitsID" from "ODM2Core"."Units" where "UnitsTypeCV" = 'time' and "UnitsName"='second')),</v>
      </c>
    </row>
    <row r="1613" spans="1:14">
      <c r="A1613" t="s">
        <v>20</v>
      </c>
      <c r="B1613" s="2">
        <f t="shared" si="191"/>
        <v>41156</v>
      </c>
      <c r="C1613" s="1">
        <v>0.22152777777777777</v>
      </c>
      <c r="D1613" s="3">
        <f t="shared" si="194"/>
        <v>41156.22152777778</v>
      </c>
      <c r="E1613">
        <v>10.414</v>
      </c>
      <c r="F1613" t="s">
        <v>9</v>
      </c>
      <c r="G1613">
        <f t="shared" si="192"/>
        <v>10.414</v>
      </c>
      <c r="H1613" s="5">
        <f t="shared" si="193"/>
        <v>41156.22152777778</v>
      </c>
      <c r="I1613">
        <f t="shared" si="195"/>
        <v>-5</v>
      </c>
      <c r="J1613" t="str">
        <f t="shared" si="196"/>
        <v>nc</v>
      </c>
      <c r="K1613" t="s">
        <v>25</v>
      </c>
      <c r="L1613">
        <f>1</f>
        <v>1</v>
      </c>
      <c r="M1613" t="s">
        <v>26</v>
      </c>
      <c r="N1613" t="str">
        <f t="shared" si="197"/>
        <v>((select min("ResultID") from "ODM2Core"."Results"),10.414,'09/04/2012 05:19:00',-5,'nc','"provisional"',1,(select "UnitsID" from "ODM2Core"."Units" where "UnitsTypeCV" = 'time' and "UnitsName"='second')),</v>
      </c>
    </row>
    <row r="1614" spans="1:14">
      <c r="A1614" t="s">
        <v>20</v>
      </c>
      <c r="B1614" s="2">
        <f t="shared" si="191"/>
        <v>41156</v>
      </c>
      <c r="C1614" s="1">
        <v>0.22222222222222221</v>
      </c>
      <c r="D1614" s="3">
        <f t="shared" si="194"/>
        <v>41156.222222222219</v>
      </c>
      <c r="E1614">
        <v>10.414</v>
      </c>
      <c r="F1614" t="s">
        <v>9</v>
      </c>
      <c r="G1614">
        <f t="shared" si="192"/>
        <v>10.414</v>
      </c>
      <c r="H1614" s="5">
        <f t="shared" si="193"/>
        <v>41156.222222222219</v>
      </c>
      <c r="I1614">
        <f t="shared" si="195"/>
        <v>-5</v>
      </c>
      <c r="J1614" t="str">
        <f t="shared" si="196"/>
        <v>nc</v>
      </c>
      <c r="K1614" t="s">
        <v>25</v>
      </c>
      <c r="L1614">
        <f>1</f>
        <v>1</v>
      </c>
      <c r="M1614" t="s">
        <v>26</v>
      </c>
      <c r="N1614" t="str">
        <f t="shared" si="197"/>
        <v>((select min("ResultID") from "ODM2Core"."Results"),10.414,'09/04/2012 05:20:00',-5,'nc','"provisional"',1,(select "UnitsID" from "ODM2Core"."Units" where "UnitsTypeCV" = 'time' and "UnitsName"='second')),</v>
      </c>
    </row>
    <row r="1615" spans="1:14">
      <c r="A1615" t="s">
        <v>20</v>
      </c>
      <c r="B1615" s="2">
        <f t="shared" ref="B1615:B1678" si="198">DATE(2012,9,4)</f>
        <v>41156</v>
      </c>
      <c r="C1615" s="1">
        <v>0.22291666666666665</v>
      </c>
      <c r="D1615" s="3">
        <f t="shared" si="194"/>
        <v>41156.222916666666</v>
      </c>
      <c r="E1615">
        <v>10.414</v>
      </c>
      <c r="F1615" t="s">
        <v>9</v>
      </c>
      <c r="G1615">
        <f t="shared" ref="G1615:G1678" si="199">E1615</f>
        <v>10.414</v>
      </c>
      <c r="H1615" s="5">
        <f t="shared" ref="H1615:H1678" si="200">D1615</f>
        <v>41156.222916666666</v>
      </c>
      <c r="I1615">
        <f t="shared" si="195"/>
        <v>-5</v>
      </c>
      <c r="J1615" t="str">
        <f t="shared" si="196"/>
        <v>nc</v>
      </c>
      <c r="K1615" t="s">
        <v>25</v>
      </c>
      <c r="L1615">
        <f>1</f>
        <v>1</v>
      </c>
      <c r="M1615" t="s">
        <v>26</v>
      </c>
      <c r="N1615" t="str">
        <f t="shared" si="197"/>
        <v>((select min("ResultID") from "ODM2Core"."Results"),10.414,'09/04/2012 05:21:00',-5,'nc','"provisional"',1,(select "UnitsID" from "ODM2Core"."Units" where "UnitsTypeCV" = 'time' and "UnitsName"='second')),</v>
      </c>
    </row>
    <row r="1616" spans="1:14">
      <c r="A1616" t="s">
        <v>20</v>
      </c>
      <c r="B1616" s="2">
        <f t="shared" si="198"/>
        <v>41156</v>
      </c>
      <c r="C1616" s="1">
        <v>0.22361111111111109</v>
      </c>
      <c r="D1616" s="3">
        <f t="shared" si="194"/>
        <v>41156.223611111112</v>
      </c>
      <c r="E1616">
        <v>10.414</v>
      </c>
      <c r="F1616" t="s">
        <v>9</v>
      </c>
      <c r="G1616">
        <f t="shared" si="199"/>
        <v>10.414</v>
      </c>
      <c r="H1616" s="5">
        <f t="shared" si="200"/>
        <v>41156.223611111112</v>
      </c>
      <c r="I1616">
        <f t="shared" si="195"/>
        <v>-5</v>
      </c>
      <c r="J1616" t="str">
        <f t="shared" si="196"/>
        <v>nc</v>
      </c>
      <c r="K1616" t="s">
        <v>25</v>
      </c>
      <c r="L1616">
        <f>1</f>
        <v>1</v>
      </c>
      <c r="M1616" t="s">
        <v>26</v>
      </c>
      <c r="N1616" t="str">
        <f t="shared" si="197"/>
        <v>((select min("ResultID") from "ODM2Core"."Results"),10.414,'09/04/2012 05:22:00',-5,'nc','"provisional"',1,(select "UnitsID" from "ODM2Core"."Units" where "UnitsTypeCV" = 'time' and "UnitsName"='second')),</v>
      </c>
    </row>
    <row r="1617" spans="1:14">
      <c r="A1617" t="s">
        <v>20</v>
      </c>
      <c r="B1617" s="2">
        <f t="shared" si="198"/>
        <v>41156</v>
      </c>
      <c r="C1617" s="1">
        <v>0.22430555555555556</v>
      </c>
      <c r="D1617" s="3">
        <f t="shared" si="194"/>
        <v>41156.224305555559</v>
      </c>
      <c r="E1617">
        <v>10.414</v>
      </c>
      <c r="F1617" t="s">
        <v>9</v>
      </c>
      <c r="G1617">
        <f t="shared" si="199"/>
        <v>10.414</v>
      </c>
      <c r="H1617" s="5">
        <f t="shared" si="200"/>
        <v>41156.224305555559</v>
      </c>
      <c r="I1617">
        <f t="shared" si="195"/>
        <v>-5</v>
      </c>
      <c r="J1617" t="str">
        <f t="shared" si="196"/>
        <v>nc</v>
      </c>
      <c r="K1617" t="s">
        <v>25</v>
      </c>
      <c r="L1617">
        <f>1</f>
        <v>1</v>
      </c>
      <c r="M1617" t="s">
        <v>26</v>
      </c>
      <c r="N1617" t="str">
        <f t="shared" si="197"/>
        <v>((select min("ResultID") from "ODM2Core"."Results"),10.414,'09/04/2012 05:23:00',-5,'nc','"provisional"',1,(select "UnitsID" from "ODM2Core"."Units" where "UnitsTypeCV" = 'time' and "UnitsName"='second')),</v>
      </c>
    </row>
    <row r="1618" spans="1:14">
      <c r="A1618" t="s">
        <v>20</v>
      </c>
      <c r="B1618" s="2">
        <f t="shared" si="198"/>
        <v>41156</v>
      </c>
      <c r="C1618" s="1">
        <v>0.22500000000000001</v>
      </c>
      <c r="D1618" s="3">
        <f t="shared" si="194"/>
        <v>41156.224999999999</v>
      </c>
      <c r="E1618">
        <v>10.414</v>
      </c>
      <c r="F1618" t="s">
        <v>9</v>
      </c>
      <c r="G1618">
        <f t="shared" si="199"/>
        <v>10.414</v>
      </c>
      <c r="H1618" s="5">
        <f t="shared" si="200"/>
        <v>41156.224999999999</v>
      </c>
      <c r="I1618">
        <f t="shared" si="195"/>
        <v>-5</v>
      </c>
      <c r="J1618" t="str">
        <f t="shared" si="196"/>
        <v>nc</v>
      </c>
      <c r="K1618" t="s">
        <v>25</v>
      </c>
      <c r="L1618">
        <f>1</f>
        <v>1</v>
      </c>
      <c r="M1618" t="s">
        <v>26</v>
      </c>
      <c r="N1618" t="str">
        <f t="shared" si="197"/>
        <v>((select min("ResultID") from "ODM2Core"."Results"),10.414,'09/04/2012 05:24:00',-5,'nc','"provisional"',1,(select "UnitsID" from "ODM2Core"."Units" where "UnitsTypeCV" = 'time' and "UnitsName"='second')),</v>
      </c>
    </row>
    <row r="1619" spans="1:14">
      <c r="A1619" t="s">
        <v>20</v>
      </c>
      <c r="B1619" s="2">
        <f t="shared" si="198"/>
        <v>41156</v>
      </c>
      <c r="C1619" s="1">
        <v>0.22569444444444445</v>
      </c>
      <c r="D1619" s="3">
        <f t="shared" si="194"/>
        <v>41156.225694444445</v>
      </c>
      <c r="E1619">
        <v>10.414</v>
      </c>
      <c r="F1619" t="s">
        <v>9</v>
      </c>
      <c r="G1619">
        <f t="shared" si="199"/>
        <v>10.414</v>
      </c>
      <c r="H1619" s="5">
        <f t="shared" si="200"/>
        <v>41156.225694444445</v>
      </c>
      <c r="I1619">
        <f t="shared" si="195"/>
        <v>-5</v>
      </c>
      <c r="J1619" t="str">
        <f t="shared" si="196"/>
        <v>nc</v>
      </c>
      <c r="K1619" t="s">
        <v>25</v>
      </c>
      <c r="L1619">
        <f>1</f>
        <v>1</v>
      </c>
      <c r="M1619" t="s">
        <v>26</v>
      </c>
      <c r="N1619" t="str">
        <f t="shared" si="197"/>
        <v>((select min("ResultID") from "ODM2Core"."Results"),10.414,'09/04/2012 05:25:00',-5,'nc','"provisional"',1,(select "UnitsID" from "ODM2Core"."Units" where "UnitsTypeCV" = 'time' and "UnitsName"='second')),</v>
      </c>
    </row>
    <row r="1620" spans="1:14">
      <c r="A1620" t="s">
        <v>20</v>
      </c>
      <c r="B1620" s="2">
        <f t="shared" si="198"/>
        <v>41156</v>
      </c>
      <c r="C1620" s="1">
        <v>0.22638888888888889</v>
      </c>
      <c r="D1620" s="3">
        <f t="shared" si="194"/>
        <v>41156.226388888892</v>
      </c>
      <c r="E1620">
        <v>10.414</v>
      </c>
      <c r="F1620" t="s">
        <v>9</v>
      </c>
      <c r="G1620">
        <f t="shared" si="199"/>
        <v>10.414</v>
      </c>
      <c r="H1620" s="5">
        <f t="shared" si="200"/>
        <v>41156.226388888892</v>
      </c>
      <c r="I1620">
        <f t="shared" si="195"/>
        <v>-5</v>
      </c>
      <c r="J1620" t="str">
        <f t="shared" si="196"/>
        <v>nc</v>
      </c>
      <c r="K1620" t="s">
        <v>25</v>
      </c>
      <c r="L1620">
        <f>1</f>
        <v>1</v>
      </c>
      <c r="M1620" t="s">
        <v>26</v>
      </c>
      <c r="N1620" t="str">
        <f t="shared" si="197"/>
        <v>((select min("ResultID") from "ODM2Core"."Results"),10.414,'09/04/2012 05:26:00',-5,'nc','"provisional"',1,(select "UnitsID" from "ODM2Core"."Units" where "UnitsTypeCV" = 'time' and "UnitsName"='second')),</v>
      </c>
    </row>
    <row r="1621" spans="1:14">
      <c r="A1621" t="s">
        <v>20</v>
      </c>
      <c r="B1621" s="2">
        <f t="shared" si="198"/>
        <v>41156</v>
      </c>
      <c r="C1621" s="1">
        <v>0.22708333333333333</v>
      </c>
      <c r="D1621" s="3">
        <f t="shared" si="194"/>
        <v>41156.227083333331</v>
      </c>
      <c r="E1621">
        <v>10.414</v>
      </c>
      <c r="F1621" t="s">
        <v>9</v>
      </c>
      <c r="G1621">
        <f t="shared" si="199"/>
        <v>10.414</v>
      </c>
      <c r="H1621" s="5">
        <f t="shared" si="200"/>
        <v>41156.227083333331</v>
      </c>
      <c r="I1621">
        <f t="shared" si="195"/>
        <v>-5</v>
      </c>
      <c r="J1621" t="str">
        <f t="shared" si="196"/>
        <v>nc</v>
      </c>
      <c r="K1621" t="s">
        <v>25</v>
      </c>
      <c r="L1621">
        <f>1</f>
        <v>1</v>
      </c>
      <c r="M1621" t="s">
        <v>26</v>
      </c>
      <c r="N1621" t="str">
        <f t="shared" si="197"/>
        <v>((select min("ResultID") from "ODM2Core"."Results"),10.414,'09/04/2012 05:27:00',-5,'nc','"provisional"',1,(select "UnitsID" from "ODM2Core"."Units" where "UnitsTypeCV" = 'time' and "UnitsName"='second')),</v>
      </c>
    </row>
    <row r="1622" spans="1:14">
      <c r="A1622" t="s">
        <v>20</v>
      </c>
      <c r="B1622" s="2">
        <f t="shared" si="198"/>
        <v>41156</v>
      </c>
      <c r="C1622" s="1">
        <v>0.22777777777777777</v>
      </c>
      <c r="D1622" s="3">
        <f t="shared" si="194"/>
        <v>41156.227777777778</v>
      </c>
      <c r="E1622">
        <v>10.414</v>
      </c>
      <c r="F1622" t="s">
        <v>9</v>
      </c>
      <c r="G1622">
        <f t="shared" si="199"/>
        <v>10.414</v>
      </c>
      <c r="H1622" s="5">
        <f t="shared" si="200"/>
        <v>41156.227777777778</v>
      </c>
      <c r="I1622">
        <f t="shared" si="195"/>
        <v>-5</v>
      </c>
      <c r="J1622" t="str">
        <f t="shared" si="196"/>
        <v>nc</v>
      </c>
      <c r="K1622" t="s">
        <v>25</v>
      </c>
      <c r="L1622">
        <f>1</f>
        <v>1</v>
      </c>
      <c r="M1622" t="s">
        <v>26</v>
      </c>
      <c r="N1622" t="str">
        <f t="shared" si="197"/>
        <v>((select min("ResultID") from "ODM2Core"."Results"),10.414,'09/04/2012 05:28:00',-5,'nc','"provisional"',1,(select "UnitsID" from "ODM2Core"."Units" where "UnitsTypeCV" = 'time' and "UnitsName"='second')),</v>
      </c>
    </row>
    <row r="1623" spans="1:14">
      <c r="A1623" t="s">
        <v>20</v>
      </c>
      <c r="B1623" s="2">
        <f t="shared" si="198"/>
        <v>41156</v>
      </c>
      <c r="C1623" s="1">
        <v>0.22847222222222222</v>
      </c>
      <c r="D1623" s="3">
        <f t="shared" si="194"/>
        <v>41156.228472222225</v>
      </c>
      <c r="E1623">
        <v>10.414</v>
      </c>
      <c r="F1623" t="s">
        <v>9</v>
      </c>
      <c r="G1623">
        <f t="shared" si="199"/>
        <v>10.414</v>
      </c>
      <c r="H1623" s="5">
        <f t="shared" si="200"/>
        <v>41156.228472222225</v>
      </c>
      <c r="I1623">
        <f t="shared" si="195"/>
        <v>-5</v>
      </c>
      <c r="J1623" t="str">
        <f t="shared" si="196"/>
        <v>nc</v>
      </c>
      <c r="K1623" t="s">
        <v>25</v>
      </c>
      <c r="L1623">
        <f>1</f>
        <v>1</v>
      </c>
      <c r="M1623" t="s">
        <v>26</v>
      </c>
      <c r="N1623" t="str">
        <f t="shared" si="197"/>
        <v>((select min("ResultID") from "ODM2Core"."Results"),10.414,'09/04/2012 05:29:00',-5,'nc','"provisional"',1,(select "UnitsID" from "ODM2Core"."Units" where "UnitsTypeCV" = 'time' and "UnitsName"='second')),</v>
      </c>
    </row>
    <row r="1624" spans="1:14">
      <c r="A1624" t="s">
        <v>20</v>
      </c>
      <c r="B1624" s="2">
        <f t="shared" si="198"/>
        <v>41156</v>
      </c>
      <c r="C1624" s="1">
        <v>0.22916666666666666</v>
      </c>
      <c r="D1624" s="3">
        <f t="shared" si="194"/>
        <v>41156.229166666664</v>
      </c>
      <c r="E1624">
        <v>10.414</v>
      </c>
      <c r="F1624" t="s">
        <v>9</v>
      </c>
      <c r="G1624">
        <f t="shared" si="199"/>
        <v>10.414</v>
      </c>
      <c r="H1624" s="5">
        <f t="shared" si="200"/>
        <v>41156.229166666664</v>
      </c>
      <c r="I1624">
        <f t="shared" si="195"/>
        <v>-5</v>
      </c>
      <c r="J1624" t="str">
        <f t="shared" si="196"/>
        <v>nc</v>
      </c>
      <c r="K1624" t="s">
        <v>25</v>
      </c>
      <c r="L1624">
        <f>1</f>
        <v>1</v>
      </c>
      <c r="M1624" t="s">
        <v>26</v>
      </c>
      <c r="N1624" t="str">
        <f t="shared" si="197"/>
        <v>((select min("ResultID") from "ODM2Core"."Results"),10.414,'09/04/2012 05:30:00',-5,'nc','"provisional"',1,(select "UnitsID" from "ODM2Core"."Units" where "UnitsTypeCV" = 'time' and "UnitsName"='second')),</v>
      </c>
    </row>
    <row r="1625" spans="1:14">
      <c r="A1625" t="s">
        <v>20</v>
      </c>
      <c r="B1625" s="2">
        <f t="shared" si="198"/>
        <v>41156</v>
      </c>
      <c r="C1625" s="1">
        <v>0.2298611111111111</v>
      </c>
      <c r="D1625" s="3">
        <f t="shared" si="194"/>
        <v>41156.229861111111</v>
      </c>
      <c r="E1625">
        <v>10.414</v>
      </c>
      <c r="F1625" t="s">
        <v>9</v>
      </c>
      <c r="G1625">
        <f t="shared" si="199"/>
        <v>10.414</v>
      </c>
      <c r="H1625" s="5">
        <f t="shared" si="200"/>
        <v>41156.229861111111</v>
      </c>
      <c r="I1625">
        <f t="shared" si="195"/>
        <v>-5</v>
      </c>
      <c r="J1625" t="str">
        <f t="shared" si="196"/>
        <v>nc</v>
      </c>
      <c r="K1625" t="s">
        <v>25</v>
      </c>
      <c r="L1625">
        <f>1</f>
        <v>1</v>
      </c>
      <c r="M1625" t="s">
        <v>26</v>
      </c>
      <c r="N1625" t="str">
        <f t="shared" si="197"/>
        <v>((select min("ResultID") from "ODM2Core"."Results"),10.414,'09/04/2012 05:31:00',-5,'nc','"provisional"',1,(select "UnitsID" from "ODM2Core"."Units" where "UnitsTypeCV" = 'time' and "UnitsName"='second')),</v>
      </c>
    </row>
    <row r="1626" spans="1:14">
      <c r="A1626" t="s">
        <v>20</v>
      </c>
      <c r="B1626" s="2">
        <f t="shared" si="198"/>
        <v>41156</v>
      </c>
      <c r="C1626" s="1">
        <v>0.23055555555555554</v>
      </c>
      <c r="D1626" s="3">
        <f t="shared" si="194"/>
        <v>41156.230555555558</v>
      </c>
      <c r="E1626">
        <v>10.414</v>
      </c>
      <c r="F1626" t="s">
        <v>9</v>
      </c>
      <c r="G1626">
        <f t="shared" si="199"/>
        <v>10.414</v>
      </c>
      <c r="H1626" s="5">
        <f t="shared" si="200"/>
        <v>41156.230555555558</v>
      </c>
      <c r="I1626">
        <f t="shared" si="195"/>
        <v>-5</v>
      </c>
      <c r="J1626" t="str">
        <f t="shared" si="196"/>
        <v>nc</v>
      </c>
      <c r="K1626" t="s">
        <v>25</v>
      </c>
      <c r="L1626">
        <f>1</f>
        <v>1</v>
      </c>
      <c r="M1626" t="s">
        <v>26</v>
      </c>
      <c r="N1626" t="str">
        <f t="shared" si="197"/>
        <v>((select min("ResultID") from "ODM2Core"."Results"),10.414,'09/04/2012 05:32:00',-5,'nc','"provisional"',1,(select "UnitsID" from "ODM2Core"."Units" where "UnitsTypeCV" = 'time' and "UnitsName"='second')),</v>
      </c>
    </row>
    <row r="1627" spans="1:14">
      <c r="A1627" t="s">
        <v>20</v>
      </c>
      <c r="B1627" s="2">
        <f t="shared" si="198"/>
        <v>41156</v>
      </c>
      <c r="C1627" s="1">
        <v>0.23124999999999998</v>
      </c>
      <c r="D1627" s="3">
        <f t="shared" si="194"/>
        <v>41156.231249999997</v>
      </c>
      <c r="E1627">
        <v>10.414</v>
      </c>
      <c r="F1627" t="s">
        <v>9</v>
      </c>
      <c r="G1627">
        <f t="shared" si="199"/>
        <v>10.414</v>
      </c>
      <c r="H1627" s="5">
        <f t="shared" si="200"/>
        <v>41156.231249999997</v>
      </c>
      <c r="I1627">
        <f t="shared" si="195"/>
        <v>-5</v>
      </c>
      <c r="J1627" t="str">
        <f t="shared" si="196"/>
        <v>nc</v>
      </c>
      <c r="K1627" t="s">
        <v>25</v>
      </c>
      <c r="L1627">
        <f>1</f>
        <v>1</v>
      </c>
      <c r="M1627" t="s">
        <v>26</v>
      </c>
      <c r="N1627" t="str">
        <f t="shared" si="197"/>
        <v>((select min("ResultID") from "ODM2Core"."Results"),10.414,'09/04/2012 05:33:00',-5,'nc','"provisional"',1,(select "UnitsID" from "ODM2Core"."Units" where "UnitsTypeCV" = 'time' and "UnitsName"='second')),</v>
      </c>
    </row>
    <row r="1628" spans="1:14">
      <c r="A1628" t="s">
        <v>20</v>
      </c>
      <c r="B1628" s="2">
        <f t="shared" si="198"/>
        <v>41156</v>
      </c>
      <c r="C1628" s="1">
        <v>0.23194444444444443</v>
      </c>
      <c r="D1628" s="3">
        <f t="shared" si="194"/>
        <v>41156.231944444444</v>
      </c>
      <c r="E1628">
        <v>10.414</v>
      </c>
      <c r="F1628" t="s">
        <v>9</v>
      </c>
      <c r="G1628">
        <f t="shared" si="199"/>
        <v>10.414</v>
      </c>
      <c r="H1628" s="5">
        <f t="shared" si="200"/>
        <v>41156.231944444444</v>
      </c>
      <c r="I1628">
        <f t="shared" si="195"/>
        <v>-5</v>
      </c>
      <c r="J1628" t="str">
        <f t="shared" si="196"/>
        <v>nc</v>
      </c>
      <c r="K1628" t="s">
        <v>25</v>
      </c>
      <c r="L1628">
        <f>1</f>
        <v>1</v>
      </c>
      <c r="M1628" t="s">
        <v>26</v>
      </c>
      <c r="N1628" t="str">
        <f t="shared" si="197"/>
        <v>((select min("ResultID") from "ODM2Core"."Results"),10.414,'09/04/2012 05:34:00',-5,'nc','"provisional"',1,(select "UnitsID" from "ODM2Core"."Units" where "UnitsTypeCV" = 'time' and "UnitsName"='second')),</v>
      </c>
    </row>
    <row r="1629" spans="1:14">
      <c r="A1629" t="s">
        <v>20</v>
      </c>
      <c r="B1629" s="2">
        <f t="shared" si="198"/>
        <v>41156</v>
      </c>
      <c r="C1629" s="1">
        <v>0.23263888888888887</v>
      </c>
      <c r="D1629" s="3">
        <f t="shared" si="194"/>
        <v>41156.232638888891</v>
      </c>
      <c r="E1629">
        <v>10.414</v>
      </c>
      <c r="F1629" t="s">
        <v>9</v>
      </c>
      <c r="G1629">
        <f t="shared" si="199"/>
        <v>10.414</v>
      </c>
      <c r="H1629" s="5">
        <f t="shared" si="200"/>
        <v>41156.232638888891</v>
      </c>
      <c r="I1629">
        <f t="shared" si="195"/>
        <v>-5</v>
      </c>
      <c r="J1629" t="str">
        <f t="shared" si="196"/>
        <v>nc</v>
      </c>
      <c r="K1629" t="s">
        <v>25</v>
      </c>
      <c r="L1629">
        <f>1</f>
        <v>1</v>
      </c>
      <c r="M1629" t="s">
        <v>26</v>
      </c>
      <c r="N1629" t="str">
        <f t="shared" si="197"/>
        <v>((select min("ResultID") from "ODM2Core"."Results"),10.414,'09/04/2012 05:35:00',-5,'nc','"provisional"',1,(select "UnitsID" from "ODM2Core"."Units" where "UnitsTypeCV" = 'time' and "UnitsName"='second')),</v>
      </c>
    </row>
    <row r="1630" spans="1:14">
      <c r="A1630" t="s">
        <v>20</v>
      </c>
      <c r="B1630" s="2">
        <f t="shared" si="198"/>
        <v>41156</v>
      </c>
      <c r="C1630" s="1">
        <v>0.23333333333333331</v>
      </c>
      <c r="D1630" s="3">
        <f t="shared" si="194"/>
        <v>41156.23333333333</v>
      </c>
      <c r="E1630">
        <v>10.414</v>
      </c>
      <c r="F1630" t="s">
        <v>9</v>
      </c>
      <c r="G1630">
        <f t="shared" si="199"/>
        <v>10.414</v>
      </c>
      <c r="H1630" s="5">
        <f t="shared" si="200"/>
        <v>41156.23333333333</v>
      </c>
      <c r="I1630">
        <f t="shared" si="195"/>
        <v>-5</v>
      </c>
      <c r="J1630" t="str">
        <f t="shared" si="196"/>
        <v>nc</v>
      </c>
      <c r="K1630" t="s">
        <v>25</v>
      </c>
      <c r="L1630">
        <f>1</f>
        <v>1</v>
      </c>
      <c r="M1630" t="s">
        <v>26</v>
      </c>
      <c r="N1630" t="str">
        <f t="shared" si="197"/>
        <v>((select min("ResultID") from "ODM2Core"."Results"),10.414,'09/04/2012 05:36:00',-5,'nc','"provisional"',1,(select "UnitsID" from "ODM2Core"."Units" where "UnitsTypeCV" = 'time' and "UnitsName"='second')),</v>
      </c>
    </row>
    <row r="1631" spans="1:14">
      <c r="A1631" t="s">
        <v>20</v>
      </c>
      <c r="B1631" s="2">
        <f t="shared" si="198"/>
        <v>41156</v>
      </c>
      <c r="C1631" s="1">
        <v>0.23402777777777781</v>
      </c>
      <c r="D1631" s="3">
        <f t="shared" si="194"/>
        <v>41156.234027777777</v>
      </c>
      <c r="E1631">
        <v>10.414</v>
      </c>
      <c r="F1631" t="s">
        <v>9</v>
      </c>
      <c r="G1631">
        <f t="shared" si="199"/>
        <v>10.414</v>
      </c>
      <c r="H1631" s="5">
        <f t="shared" si="200"/>
        <v>41156.234027777777</v>
      </c>
      <c r="I1631">
        <f t="shared" si="195"/>
        <v>-5</v>
      </c>
      <c r="J1631" t="str">
        <f t="shared" si="196"/>
        <v>nc</v>
      </c>
      <c r="K1631" t="s">
        <v>25</v>
      </c>
      <c r="L1631">
        <f>1</f>
        <v>1</v>
      </c>
      <c r="M1631" t="s">
        <v>26</v>
      </c>
      <c r="N1631" t="str">
        <f t="shared" si="197"/>
        <v>((select min("ResultID") from "ODM2Core"."Results"),10.414,'09/04/2012 05:37:00',-5,'nc','"provisional"',1,(select "UnitsID" from "ODM2Core"."Units" where "UnitsTypeCV" = 'time' and "UnitsName"='second')),</v>
      </c>
    </row>
    <row r="1632" spans="1:14">
      <c r="A1632" t="s">
        <v>20</v>
      </c>
      <c r="B1632" s="2">
        <f t="shared" si="198"/>
        <v>41156</v>
      </c>
      <c r="C1632" s="1">
        <v>0.23472222222222219</v>
      </c>
      <c r="D1632" s="3">
        <f t="shared" si="194"/>
        <v>41156.234722222223</v>
      </c>
      <c r="E1632">
        <v>10.414</v>
      </c>
      <c r="F1632" t="s">
        <v>9</v>
      </c>
      <c r="G1632">
        <f t="shared" si="199"/>
        <v>10.414</v>
      </c>
      <c r="H1632" s="5">
        <f t="shared" si="200"/>
        <v>41156.234722222223</v>
      </c>
      <c r="I1632">
        <f t="shared" si="195"/>
        <v>-5</v>
      </c>
      <c r="J1632" t="str">
        <f t="shared" si="196"/>
        <v>nc</v>
      </c>
      <c r="K1632" t="s">
        <v>25</v>
      </c>
      <c r="L1632">
        <f>1</f>
        <v>1</v>
      </c>
      <c r="M1632" t="s">
        <v>26</v>
      </c>
      <c r="N1632" t="str">
        <f t="shared" si="197"/>
        <v>((select min("ResultID") from "ODM2Core"."Results"),10.414,'09/04/2012 05:38:00',-5,'nc','"provisional"',1,(select "UnitsID" from "ODM2Core"."Units" where "UnitsTypeCV" = 'time' and "UnitsName"='second')),</v>
      </c>
    </row>
    <row r="1633" spans="1:14">
      <c r="A1633" t="s">
        <v>20</v>
      </c>
      <c r="B1633" s="2">
        <f t="shared" si="198"/>
        <v>41156</v>
      </c>
      <c r="C1633" s="1">
        <v>0.23541666666666669</v>
      </c>
      <c r="D1633" s="3">
        <f t="shared" si="194"/>
        <v>41156.23541666667</v>
      </c>
      <c r="E1633">
        <v>10.414</v>
      </c>
      <c r="F1633" t="s">
        <v>9</v>
      </c>
      <c r="G1633">
        <f t="shared" si="199"/>
        <v>10.414</v>
      </c>
      <c r="H1633" s="5">
        <f t="shared" si="200"/>
        <v>41156.23541666667</v>
      </c>
      <c r="I1633">
        <f t="shared" si="195"/>
        <v>-5</v>
      </c>
      <c r="J1633" t="str">
        <f t="shared" si="196"/>
        <v>nc</v>
      </c>
      <c r="K1633" t="s">
        <v>25</v>
      </c>
      <c r="L1633">
        <f>1</f>
        <v>1</v>
      </c>
      <c r="M1633" t="s">
        <v>26</v>
      </c>
      <c r="N1633" t="str">
        <f t="shared" si="197"/>
        <v>((select min("ResultID") from "ODM2Core"."Results"),10.414,'09/04/2012 05:39:00',-5,'nc','"provisional"',1,(select "UnitsID" from "ODM2Core"."Units" where "UnitsTypeCV" = 'time' and "UnitsName"='second')),</v>
      </c>
    </row>
    <row r="1634" spans="1:14">
      <c r="A1634" t="s">
        <v>20</v>
      </c>
      <c r="B1634" s="2">
        <f t="shared" si="198"/>
        <v>41156</v>
      </c>
      <c r="C1634" s="1">
        <v>0.23611111111111113</v>
      </c>
      <c r="D1634" s="3">
        <f t="shared" si="194"/>
        <v>41156.236111111109</v>
      </c>
      <c r="E1634">
        <v>10.414</v>
      </c>
      <c r="F1634" t="s">
        <v>9</v>
      </c>
      <c r="G1634">
        <f t="shared" si="199"/>
        <v>10.414</v>
      </c>
      <c r="H1634" s="5">
        <f t="shared" si="200"/>
        <v>41156.236111111109</v>
      </c>
      <c r="I1634">
        <f t="shared" si="195"/>
        <v>-5</v>
      </c>
      <c r="J1634" t="str">
        <f t="shared" si="196"/>
        <v>nc</v>
      </c>
      <c r="K1634" t="s">
        <v>25</v>
      </c>
      <c r="L1634">
        <f>1</f>
        <v>1</v>
      </c>
      <c r="M1634" t="s">
        <v>26</v>
      </c>
      <c r="N1634" t="str">
        <f t="shared" si="197"/>
        <v>((select min("ResultID") from "ODM2Core"."Results"),10.414,'09/04/2012 05:40:00',-5,'nc','"provisional"',1,(select "UnitsID" from "ODM2Core"."Units" where "UnitsTypeCV" = 'time' and "UnitsName"='second')),</v>
      </c>
    </row>
    <row r="1635" spans="1:14">
      <c r="A1635" t="s">
        <v>20</v>
      </c>
      <c r="B1635" s="2">
        <f t="shared" si="198"/>
        <v>41156</v>
      </c>
      <c r="C1635" s="1">
        <v>0.23680555555555557</v>
      </c>
      <c r="D1635" s="3">
        <f t="shared" si="194"/>
        <v>41156.236805555556</v>
      </c>
      <c r="E1635">
        <v>10.414</v>
      </c>
      <c r="F1635" t="s">
        <v>9</v>
      </c>
      <c r="G1635">
        <f t="shared" si="199"/>
        <v>10.414</v>
      </c>
      <c r="H1635" s="5">
        <f t="shared" si="200"/>
        <v>41156.236805555556</v>
      </c>
      <c r="I1635">
        <f t="shared" si="195"/>
        <v>-5</v>
      </c>
      <c r="J1635" t="str">
        <f t="shared" si="196"/>
        <v>nc</v>
      </c>
      <c r="K1635" t="s">
        <v>25</v>
      </c>
      <c r="L1635">
        <f>1</f>
        <v>1</v>
      </c>
      <c r="M1635" t="s">
        <v>26</v>
      </c>
      <c r="N1635" t="str">
        <f t="shared" si="197"/>
        <v>((select min("ResultID") from "ODM2Core"."Results"),10.414,'09/04/2012 05:41:00',-5,'nc','"provisional"',1,(select "UnitsID" from "ODM2Core"."Units" where "UnitsTypeCV" = 'time' and "UnitsName"='second')),</v>
      </c>
    </row>
    <row r="1636" spans="1:14">
      <c r="A1636" t="s">
        <v>20</v>
      </c>
      <c r="B1636" s="2">
        <f t="shared" si="198"/>
        <v>41156</v>
      </c>
      <c r="C1636" s="1">
        <v>0.23750000000000002</v>
      </c>
      <c r="D1636" s="3">
        <f t="shared" si="194"/>
        <v>41156.237500000003</v>
      </c>
      <c r="E1636">
        <v>10.414</v>
      </c>
      <c r="F1636" t="s">
        <v>9</v>
      </c>
      <c r="G1636">
        <f t="shared" si="199"/>
        <v>10.414</v>
      </c>
      <c r="H1636" s="5">
        <f t="shared" si="200"/>
        <v>41156.237500000003</v>
      </c>
      <c r="I1636">
        <f t="shared" si="195"/>
        <v>-5</v>
      </c>
      <c r="J1636" t="str">
        <f t="shared" si="196"/>
        <v>nc</v>
      </c>
      <c r="K1636" t="s">
        <v>25</v>
      </c>
      <c r="L1636">
        <f>1</f>
        <v>1</v>
      </c>
      <c r="M1636" t="s">
        <v>26</v>
      </c>
      <c r="N1636" t="str">
        <f t="shared" si="197"/>
        <v>((select min("ResultID") from "ODM2Core"."Results"),10.414,'09/04/2012 05:42:00',-5,'nc','"provisional"',1,(select "UnitsID" from "ODM2Core"."Units" where "UnitsTypeCV" = 'time' and "UnitsName"='second')),</v>
      </c>
    </row>
    <row r="1637" spans="1:14">
      <c r="A1637" t="s">
        <v>20</v>
      </c>
      <c r="B1637" s="2">
        <f t="shared" si="198"/>
        <v>41156</v>
      </c>
      <c r="C1637" s="1">
        <v>0.23819444444444446</v>
      </c>
      <c r="D1637" s="3">
        <f t="shared" si="194"/>
        <v>41156.238194444442</v>
      </c>
      <c r="E1637">
        <v>10.414</v>
      </c>
      <c r="F1637" t="s">
        <v>9</v>
      </c>
      <c r="G1637">
        <f t="shared" si="199"/>
        <v>10.414</v>
      </c>
      <c r="H1637" s="5">
        <f t="shared" si="200"/>
        <v>41156.238194444442</v>
      </c>
      <c r="I1637">
        <f t="shared" si="195"/>
        <v>-5</v>
      </c>
      <c r="J1637" t="str">
        <f t="shared" si="196"/>
        <v>nc</v>
      </c>
      <c r="K1637" t="s">
        <v>25</v>
      </c>
      <c r="L1637">
        <f>1</f>
        <v>1</v>
      </c>
      <c r="M1637" t="s">
        <v>26</v>
      </c>
      <c r="N1637" t="str">
        <f t="shared" si="197"/>
        <v>((select min("ResultID") from "ODM2Core"."Results"),10.414,'09/04/2012 05:43:00',-5,'nc','"provisional"',1,(select "UnitsID" from "ODM2Core"."Units" where "UnitsTypeCV" = 'time' and "UnitsName"='second')),</v>
      </c>
    </row>
    <row r="1638" spans="1:14">
      <c r="A1638" t="s">
        <v>20</v>
      </c>
      <c r="B1638" s="2">
        <f t="shared" si="198"/>
        <v>41156</v>
      </c>
      <c r="C1638" s="1">
        <v>0.2388888888888889</v>
      </c>
      <c r="D1638" s="3">
        <f t="shared" si="194"/>
        <v>41156.238888888889</v>
      </c>
      <c r="E1638">
        <v>10.414</v>
      </c>
      <c r="F1638" t="s">
        <v>9</v>
      </c>
      <c r="G1638">
        <f t="shared" si="199"/>
        <v>10.414</v>
      </c>
      <c r="H1638" s="5">
        <f t="shared" si="200"/>
        <v>41156.238888888889</v>
      </c>
      <c r="I1638">
        <f t="shared" si="195"/>
        <v>-5</v>
      </c>
      <c r="J1638" t="str">
        <f t="shared" si="196"/>
        <v>nc</v>
      </c>
      <c r="K1638" t="s">
        <v>25</v>
      </c>
      <c r="L1638">
        <f>1</f>
        <v>1</v>
      </c>
      <c r="M1638" t="s">
        <v>26</v>
      </c>
      <c r="N1638" t="str">
        <f t="shared" si="197"/>
        <v>((select min("ResultID") from "ODM2Core"."Results"),10.414,'09/04/2012 05:44:00',-5,'nc','"provisional"',1,(select "UnitsID" from "ODM2Core"."Units" where "UnitsTypeCV" = 'time' and "UnitsName"='second')),</v>
      </c>
    </row>
    <row r="1639" spans="1:14">
      <c r="A1639" t="s">
        <v>20</v>
      </c>
      <c r="B1639" s="2">
        <f t="shared" si="198"/>
        <v>41156</v>
      </c>
      <c r="C1639" s="1">
        <v>0.23958333333333334</v>
      </c>
      <c r="D1639" s="3">
        <f t="shared" si="194"/>
        <v>41156.239583333336</v>
      </c>
      <c r="E1639">
        <v>10.414</v>
      </c>
      <c r="F1639" t="s">
        <v>9</v>
      </c>
      <c r="G1639">
        <f t="shared" si="199"/>
        <v>10.414</v>
      </c>
      <c r="H1639" s="5">
        <f t="shared" si="200"/>
        <v>41156.239583333336</v>
      </c>
      <c r="I1639">
        <f t="shared" si="195"/>
        <v>-5</v>
      </c>
      <c r="J1639" t="str">
        <f t="shared" si="196"/>
        <v>nc</v>
      </c>
      <c r="K1639" t="s">
        <v>25</v>
      </c>
      <c r="L1639">
        <f>1</f>
        <v>1</v>
      </c>
      <c r="M1639" t="s">
        <v>26</v>
      </c>
      <c r="N1639" t="str">
        <f t="shared" si="197"/>
        <v>((select min("ResultID") from "ODM2Core"."Results"),10.414,'09/04/2012 05:45:00',-5,'nc','"provisional"',1,(select "UnitsID" from "ODM2Core"."Units" where "UnitsTypeCV" = 'time' and "UnitsName"='second')),</v>
      </c>
    </row>
    <row r="1640" spans="1:14">
      <c r="A1640" t="s">
        <v>20</v>
      </c>
      <c r="B1640" s="2">
        <f t="shared" si="198"/>
        <v>41156</v>
      </c>
      <c r="C1640" s="1">
        <v>0.24027777777777778</v>
      </c>
      <c r="D1640" s="3">
        <f t="shared" si="194"/>
        <v>41156.240277777775</v>
      </c>
      <c r="E1640">
        <v>10.414</v>
      </c>
      <c r="F1640" t="s">
        <v>9</v>
      </c>
      <c r="G1640">
        <f t="shared" si="199"/>
        <v>10.414</v>
      </c>
      <c r="H1640" s="5">
        <f t="shared" si="200"/>
        <v>41156.240277777775</v>
      </c>
      <c r="I1640">
        <f t="shared" si="195"/>
        <v>-5</v>
      </c>
      <c r="J1640" t="str">
        <f t="shared" si="196"/>
        <v>nc</v>
      </c>
      <c r="K1640" t="s">
        <v>25</v>
      </c>
      <c r="L1640">
        <f>1</f>
        <v>1</v>
      </c>
      <c r="M1640" t="s">
        <v>26</v>
      </c>
      <c r="N1640" t="str">
        <f t="shared" si="197"/>
        <v>((select min("ResultID") from "ODM2Core"."Results"),10.414,'09/04/2012 05:46:00',-5,'nc','"provisional"',1,(select "UnitsID" from "ODM2Core"."Units" where "UnitsTypeCV" = 'time' and "UnitsName"='second')),</v>
      </c>
    </row>
    <row r="1641" spans="1:14">
      <c r="A1641" t="s">
        <v>20</v>
      </c>
      <c r="B1641" s="2">
        <f t="shared" si="198"/>
        <v>41156</v>
      </c>
      <c r="C1641" s="1">
        <v>0.24097222222222223</v>
      </c>
      <c r="D1641" s="3">
        <f t="shared" si="194"/>
        <v>41156.240972222222</v>
      </c>
      <c r="E1641">
        <v>10.414</v>
      </c>
      <c r="F1641" t="s">
        <v>9</v>
      </c>
      <c r="G1641">
        <f t="shared" si="199"/>
        <v>10.414</v>
      </c>
      <c r="H1641" s="5">
        <f t="shared" si="200"/>
        <v>41156.240972222222</v>
      </c>
      <c r="I1641">
        <f t="shared" si="195"/>
        <v>-5</v>
      </c>
      <c r="J1641" t="str">
        <f t="shared" si="196"/>
        <v>nc</v>
      </c>
      <c r="K1641" t="s">
        <v>25</v>
      </c>
      <c r="L1641">
        <f>1</f>
        <v>1</v>
      </c>
      <c r="M1641" t="s">
        <v>26</v>
      </c>
      <c r="N1641" t="str">
        <f t="shared" si="197"/>
        <v>((select min("ResultID") from "ODM2Core"."Results"),10.414,'09/04/2012 05:47:00',-5,'nc','"provisional"',1,(select "UnitsID" from "ODM2Core"."Units" where "UnitsTypeCV" = 'time' and "UnitsName"='second')),</v>
      </c>
    </row>
    <row r="1642" spans="1:14">
      <c r="A1642" t="s">
        <v>20</v>
      </c>
      <c r="B1642" s="2">
        <f t="shared" si="198"/>
        <v>41156</v>
      </c>
      <c r="C1642" s="1">
        <v>0.24166666666666667</v>
      </c>
      <c r="D1642" s="3">
        <f t="shared" si="194"/>
        <v>41156.241666666669</v>
      </c>
      <c r="E1642">
        <v>10.414</v>
      </c>
      <c r="F1642" t="s">
        <v>9</v>
      </c>
      <c r="G1642">
        <f t="shared" si="199"/>
        <v>10.414</v>
      </c>
      <c r="H1642" s="5">
        <f t="shared" si="200"/>
        <v>41156.241666666669</v>
      </c>
      <c r="I1642">
        <f t="shared" si="195"/>
        <v>-5</v>
      </c>
      <c r="J1642" t="str">
        <f t="shared" si="196"/>
        <v>nc</v>
      </c>
      <c r="K1642" t="s">
        <v>25</v>
      </c>
      <c r="L1642">
        <f>1</f>
        <v>1</v>
      </c>
      <c r="M1642" t="s">
        <v>26</v>
      </c>
      <c r="N1642" t="str">
        <f t="shared" si="197"/>
        <v>((select min("ResultID") from "ODM2Core"."Results"),10.414,'09/04/2012 05:48:00',-5,'nc','"provisional"',1,(select "UnitsID" from "ODM2Core"."Units" where "UnitsTypeCV" = 'time' and "UnitsName"='second')),</v>
      </c>
    </row>
    <row r="1643" spans="1:14">
      <c r="A1643" t="s">
        <v>20</v>
      </c>
      <c r="B1643" s="2">
        <f t="shared" si="198"/>
        <v>41156</v>
      </c>
      <c r="C1643" s="1">
        <v>0.24236111111111111</v>
      </c>
      <c r="D1643" s="3">
        <f t="shared" si="194"/>
        <v>41156.242361111108</v>
      </c>
      <c r="E1643">
        <v>10.414</v>
      </c>
      <c r="F1643" t="s">
        <v>9</v>
      </c>
      <c r="G1643">
        <f t="shared" si="199"/>
        <v>10.414</v>
      </c>
      <c r="H1643" s="5">
        <f t="shared" si="200"/>
        <v>41156.242361111108</v>
      </c>
      <c r="I1643">
        <f t="shared" si="195"/>
        <v>-5</v>
      </c>
      <c r="J1643" t="str">
        <f t="shared" si="196"/>
        <v>nc</v>
      </c>
      <c r="K1643" t="s">
        <v>25</v>
      </c>
      <c r="L1643">
        <f>1</f>
        <v>1</v>
      </c>
      <c r="M1643" t="s">
        <v>26</v>
      </c>
      <c r="N1643" t="str">
        <f t="shared" si="197"/>
        <v>((select min("ResultID") from "ODM2Core"."Results"),10.414,'09/04/2012 05:49:00',-5,'nc','"provisional"',1,(select "UnitsID" from "ODM2Core"."Units" where "UnitsTypeCV" = 'time' and "UnitsName"='second')),</v>
      </c>
    </row>
    <row r="1644" spans="1:14">
      <c r="A1644" t="s">
        <v>20</v>
      </c>
      <c r="B1644" s="2">
        <f t="shared" si="198"/>
        <v>41156</v>
      </c>
      <c r="C1644" s="1">
        <v>0.24305555555555555</v>
      </c>
      <c r="D1644" s="3">
        <f t="shared" si="194"/>
        <v>41156.243055555555</v>
      </c>
      <c r="E1644">
        <v>10.414</v>
      </c>
      <c r="F1644" t="s">
        <v>9</v>
      </c>
      <c r="G1644">
        <f t="shared" si="199"/>
        <v>10.414</v>
      </c>
      <c r="H1644" s="5">
        <f t="shared" si="200"/>
        <v>41156.243055555555</v>
      </c>
      <c r="I1644">
        <f t="shared" si="195"/>
        <v>-5</v>
      </c>
      <c r="J1644" t="str">
        <f t="shared" si="196"/>
        <v>nc</v>
      </c>
      <c r="K1644" t="s">
        <v>25</v>
      </c>
      <c r="L1644">
        <f>1</f>
        <v>1</v>
      </c>
      <c r="M1644" t="s">
        <v>26</v>
      </c>
      <c r="N1644" t="str">
        <f t="shared" si="197"/>
        <v>((select min("ResultID") from "ODM2Core"."Results"),10.414,'09/04/2012 05:50:00',-5,'nc','"provisional"',1,(select "UnitsID" from "ODM2Core"."Units" where "UnitsTypeCV" = 'time' and "UnitsName"='second')),</v>
      </c>
    </row>
    <row r="1645" spans="1:14">
      <c r="A1645" t="s">
        <v>20</v>
      </c>
      <c r="B1645" s="2">
        <f t="shared" si="198"/>
        <v>41156</v>
      </c>
      <c r="C1645" s="1">
        <v>0.24374999999999999</v>
      </c>
      <c r="D1645" s="3">
        <f t="shared" si="194"/>
        <v>41156.243750000001</v>
      </c>
      <c r="E1645">
        <v>10.414</v>
      </c>
      <c r="F1645" t="s">
        <v>9</v>
      </c>
      <c r="G1645">
        <f t="shared" si="199"/>
        <v>10.414</v>
      </c>
      <c r="H1645" s="5">
        <f t="shared" si="200"/>
        <v>41156.243750000001</v>
      </c>
      <c r="I1645">
        <f t="shared" si="195"/>
        <v>-5</v>
      </c>
      <c r="J1645" t="str">
        <f t="shared" si="196"/>
        <v>nc</v>
      </c>
      <c r="K1645" t="s">
        <v>25</v>
      </c>
      <c r="L1645">
        <f>1</f>
        <v>1</v>
      </c>
      <c r="M1645" t="s">
        <v>26</v>
      </c>
      <c r="N1645" t="str">
        <f t="shared" si="197"/>
        <v>((select min("ResultID") from "ODM2Core"."Results"),10.414,'09/04/2012 05:51:00',-5,'nc','"provisional"',1,(select "UnitsID" from "ODM2Core"."Units" where "UnitsTypeCV" = 'time' and "UnitsName"='second')),</v>
      </c>
    </row>
    <row r="1646" spans="1:14">
      <c r="A1646" t="s">
        <v>20</v>
      </c>
      <c r="B1646" s="2">
        <f t="shared" si="198"/>
        <v>41156</v>
      </c>
      <c r="C1646" s="1">
        <v>0.24444444444444446</v>
      </c>
      <c r="D1646" s="3">
        <f t="shared" si="194"/>
        <v>41156.244444444441</v>
      </c>
      <c r="E1646">
        <v>10.414</v>
      </c>
      <c r="F1646" t="s">
        <v>9</v>
      </c>
      <c r="G1646">
        <f t="shared" si="199"/>
        <v>10.414</v>
      </c>
      <c r="H1646" s="5">
        <f t="shared" si="200"/>
        <v>41156.244444444441</v>
      </c>
      <c r="I1646">
        <f t="shared" si="195"/>
        <v>-5</v>
      </c>
      <c r="J1646" t="str">
        <f t="shared" si="196"/>
        <v>nc</v>
      </c>
      <c r="K1646" t="s">
        <v>25</v>
      </c>
      <c r="L1646">
        <f>1</f>
        <v>1</v>
      </c>
      <c r="M1646" t="s">
        <v>26</v>
      </c>
      <c r="N1646" t="str">
        <f t="shared" si="197"/>
        <v>((select min("ResultID") from "ODM2Core"."Results"),10.414,'09/04/2012 05:52:00',-5,'nc','"provisional"',1,(select "UnitsID" from "ODM2Core"."Units" where "UnitsTypeCV" = 'time' and "UnitsName"='second')),</v>
      </c>
    </row>
    <row r="1647" spans="1:14">
      <c r="A1647" t="s">
        <v>20</v>
      </c>
      <c r="B1647" s="2">
        <f t="shared" si="198"/>
        <v>41156</v>
      </c>
      <c r="C1647" s="1">
        <v>0.24513888888888888</v>
      </c>
      <c r="D1647" s="3">
        <f t="shared" si="194"/>
        <v>41156.245138888888</v>
      </c>
      <c r="E1647">
        <v>10.414</v>
      </c>
      <c r="F1647" t="s">
        <v>9</v>
      </c>
      <c r="G1647">
        <f t="shared" si="199"/>
        <v>10.414</v>
      </c>
      <c r="H1647" s="5">
        <f t="shared" si="200"/>
        <v>41156.245138888888</v>
      </c>
      <c r="I1647">
        <f t="shared" si="195"/>
        <v>-5</v>
      </c>
      <c r="J1647" t="str">
        <f t="shared" si="196"/>
        <v>nc</v>
      </c>
      <c r="K1647" t="s">
        <v>25</v>
      </c>
      <c r="L1647">
        <f>1</f>
        <v>1</v>
      </c>
      <c r="M1647" t="s">
        <v>26</v>
      </c>
      <c r="N1647" t="str">
        <f t="shared" si="197"/>
        <v>((select min("ResultID") from "ODM2Core"."Results"),10.414,'09/04/2012 05:53:00',-5,'nc','"provisional"',1,(select "UnitsID" from "ODM2Core"."Units" where "UnitsTypeCV" = 'time' and "UnitsName"='second')),</v>
      </c>
    </row>
    <row r="1648" spans="1:14">
      <c r="A1648" t="s">
        <v>20</v>
      </c>
      <c r="B1648" s="2">
        <f t="shared" si="198"/>
        <v>41156</v>
      </c>
      <c r="C1648" s="1">
        <v>0.24583333333333335</v>
      </c>
      <c r="D1648" s="3">
        <f t="shared" si="194"/>
        <v>41156.245833333334</v>
      </c>
      <c r="E1648">
        <v>10.414</v>
      </c>
      <c r="F1648" t="s">
        <v>9</v>
      </c>
      <c r="G1648">
        <f t="shared" si="199"/>
        <v>10.414</v>
      </c>
      <c r="H1648" s="5">
        <f t="shared" si="200"/>
        <v>41156.245833333334</v>
      </c>
      <c r="I1648">
        <f t="shared" si="195"/>
        <v>-5</v>
      </c>
      <c r="J1648" t="str">
        <f t="shared" si="196"/>
        <v>nc</v>
      </c>
      <c r="K1648" t="s">
        <v>25</v>
      </c>
      <c r="L1648">
        <f>1</f>
        <v>1</v>
      </c>
      <c r="M1648" t="s">
        <v>26</v>
      </c>
      <c r="N1648" t="str">
        <f t="shared" si="197"/>
        <v>((select min("ResultID") from "ODM2Core"."Results"),10.414,'09/04/2012 05:54:00',-5,'nc','"provisional"',1,(select "UnitsID" from "ODM2Core"."Units" where "UnitsTypeCV" = 'time' and "UnitsName"='second')),</v>
      </c>
    </row>
    <row r="1649" spans="1:14">
      <c r="A1649" t="s">
        <v>20</v>
      </c>
      <c r="B1649" s="2">
        <f t="shared" si="198"/>
        <v>41156</v>
      </c>
      <c r="C1649" s="1">
        <v>0.24652777777777779</v>
      </c>
      <c r="D1649" s="3">
        <f t="shared" si="194"/>
        <v>41156.246527777781</v>
      </c>
      <c r="E1649">
        <v>10.414</v>
      </c>
      <c r="F1649" t="s">
        <v>9</v>
      </c>
      <c r="G1649">
        <f t="shared" si="199"/>
        <v>10.414</v>
      </c>
      <c r="H1649" s="5">
        <f t="shared" si="200"/>
        <v>41156.246527777781</v>
      </c>
      <c r="I1649">
        <f t="shared" si="195"/>
        <v>-5</v>
      </c>
      <c r="J1649" t="str">
        <f t="shared" si="196"/>
        <v>nc</v>
      </c>
      <c r="K1649" t="s">
        <v>25</v>
      </c>
      <c r="L1649">
        <f>1</f>
        <v>1</v>
      </c>
      <c r="M1649" t="s">
        <v>26</v>
      </c>
      <c r="N1649" t="str">
        <f t="shared" si="197"/>
        <v>((select min("ResultID") from "ODM2Core"."Results"),10.414,'09/04/2012 05:55:00',-5,'nc','"provisional"',1,(select "UnitsID" from "ODM2Core"."Units" where "UnitsTypeCV" = 'time' and "UnitsName"='second')),</v>
      </c>
    </row>
    <row r="1650" spans="1:14">
      <c r="A1650" t="s">
        <v>20</v>
      </c>
      <c r="B1650" s="2">
        <f t="shared" si="198"/>
        <v>41156</v>
      </c>
      <c r="C1650" s="1">
        <v>0.24722222222222223</v>
      </c>
      <c r="D1650" s="3">
        <f t="shared" si="194"/>
        <v>41156.24722222222</v>
      </c>
      <c r="E1650">
        <v>10.414</v>
      </c>
      <c r="F1650" t="s">
        <v>9</v>
      </c>
      <c r="G1650">
        <f t="shared" si="199"/>
        <v>10.414</v>
      </c>
      <c r="H1650" s="5">
        <f t="shared" si="200"/>
        <v>41156.24722222222</v>
      </c>
      <c r="I1650">
        <f t="shared" si="195"/>
        <v>-5</v>
      </c>
      <c r="J1650" t="str">
        <f t="shared" si="196"/>
        <v>nc</v>
      </c>
      <c r="K1650" t="s">
        <v>25</v>
      </c>
      <c r="L1650">
        <f>1</f>
        <v>1</v>
      </c>
      <c r="M1650" t="s">
        <v>26</v>
      </c>
      <c r="N1650" t="str">
        <f t="shared" si="197"/>
        <v>((select min("ResultID") from "ODM2Core"."Results"),10.414,'09/04/2012 05:56:00',-5,'nc','"provisional"',1,(select "UnitsID" from "ODM2Core"."Units" where "UnitsTypeCV" = 'time' and "UnitsName"='second')),</v>
      </c>
    </row>
    <row r="1651" spans="1:14">
      <c r="A1651" t="s">
        <v>20</v>
      </c>
      <c r="B1651" s="2">
        <f t="shared" si="198"/>
        <v>41156</v>
      </c>
      <c r="C1651" s="1">
        <v>0.24791666666666667</v>
      </c>
      <c r="D1651" s="3">
        <f t="shared" si="194"/>
        <v>41156.247916666667</v>
      </c>
      <c r="E1651">
        <v>10.414</v>
      </c>
      <c r="F1651" t="s">
        <v>9</v>
      </c>
      <c r="G1651">
        <f t="shared" si="199"/>
        <v>10.414</v>
      </c>
      <c r="H1651" s="5">
        <f t="shared" si="200"/>
        <v>41156.247916666667</v>
      </c>
      <c r="I1651">
        <f t="shared" si="195"/>
        <v>-5</v>
      </c>
      <c r="J1651" t="str">
        <f t="shared" si="196"/>
        <v>nc</v>
      </c>
      <c r="K1651" t="s">
        <v>25</v>
      </c>
      <c r="L1651">
        <f>1</f>
        <v>1</v>
      </c>
      <c r="M1651" t="s">
        <v>26</v>
      </c>
      <c r="N1651" t="str">
        <f t="shared" si="197"/>
        <v>((select min("ResultID") from "ODM2Core"."Results"),10.414,'09/04/2012 05:57:00',-5,'nc','"provisional"',1,(select "UnitsID" from "ODM2Core"."Units" where "UnitsTypeCV" = 'time' and "UnitsName"='second')),</v>
      </c>
    </row>
    <row r="1652" spans="1:14">
      <c r="A1652" t="s">
        <v>20</v>
      </c>
      <c r="B1652" s="2">
        <f t="shared" si="198"/>
        <v>41156</v>
      </c>
      <c r="C1652" s="1">
        <v>0.24861111111111112</v>
      </c>
      <c r="D1652" s="3">
        <f t="shared" si="194"/>
        <v>41156.248611111114</v>
      </c>
      <c r="E1652">
        <v>10.414</v>
      </c>
      <c r="F1652" t="s">
        <v>9</v>
      </c>
      <c r="G1652">
        <f t="shared" si="199"/>
        <v>10.414</v>
      </c>
      <c r="H1652" s="5">
        <f t="shared" si="200"/>
        <v>41156.248611111114</v>
      </c>
      <c r="I1652">
        <f t="shared" si="195"/>
        <v>-5</v>
      </c>
      <c r="J1652" t="str">
        <f t="shared" si="196"/>
        <v>nc</v>
      </c>
      <c r="K1652" t="s">
        <v>25</v>
      </c>
      <c r="L1652">
        <f>1</f>
        <v>1</v>
      </c>
      <c r="M1652" t="s">
        <v>26</v>
      </c>
      <c r="N1652" t="str">
        <f t="shared" si="197"/>
        <v>((select min("ResultID") from "ODM2Core"."Results"),10.414,'09/04/2012 05:58:00',-5,'nc','"provisional"',1,(select "UnitsID" from "ODM2Core"."Units" where "UnitsTypeCV" = 'time' and "UnitsName"='second')),</v>
      </c>
    </row>
    <row r="1653" spans="1:14">
      <c r="A1653" t="s">
        <v>20</v>
      </c>
      <c r="B1653" s="2">
        <f t="shared" si="198"/>
        <v>41156</v>
      </c>
      <c r="C1653" s="1">
        <v>0.24930555555555556</v>
      </c>
      <c r="D1653" s="3">
        <f t="shared" si="194"/>
        <v>41156.249305555553</v>
      </c>
      <c r="E1653">
        <v>10.414</v>
      </c>
      <c r="F1653" t="s">
        <v>9</v>
      </c>
      <c r="G1653">
        <f t="shared" si="199"/>
        <v>10.414</v>
      </c>
      <c r="H1653" s="5">
        <f t="shared" si="200"/>
        <v>41156.249305555553</v>
      </c>
      <c r="I1653">
        <f t="shared" si="195"/>
        <v>-5</v>
      </c>
      <c r="J1653" t="str">
        <f t="shared" si="196"/>
        <v>nc</v>
      </c>
      <c r="K1653" t="s">
        <v>25</v>
      </c>
      <c r="L1653">
        <f>1</f>
        <v>1</v>
      </c>
      <c r="M1653" t="s">
        <v>26</v>
      </c>
      <c r="N1653" t="str">
        <f t="shared" si="197"/>
        <v>((select min("ResultID") from "ODM2Core"."Results"),10.414,'09/04/2012 05:59:00',-5,'nc','"provisional"',1,(select "UnitsID" from "ODM2Core"."Units" where "UnitsTypeCV" = 'time' and "UnitsName"='second')),</v>
      </c>
    </row>
    <row r="1654" spans="1:14">
      <c r="A1654" t="s">
        <v>20</v>
      </c>
      <c r="B1654" s="2">
        <f t="shared" si="198"/>
        <v>41156</v>
      </c>
      <c r="C1654" s="1">
        <v>0.25</v>
      </c>
      <c r="D1654" s="3">
        <f t="shared" si="194"/>
        <v>41156.25</v>
      </c>
      <c r="E1654">
        <v>10.414</v>
      </c>
      <c r="F1654" t="s">
        <v>9</v>
      </c>
      <c r="G1654">
        <f t="shared" si="199"/>
        <v>10.414</v>
      </c>
      <c r="H1654" s="5">
        <f t="shared" si="200"/>
        <v>41156.25</v>
      </c>
      <c r="I1654">
        <f t="shared" si="195"/>
        <v>-5</v>
      </c>
      <c r="J1654" t="str">
        <f t="shared" si="196"/>
        <v>nc</v>
      </c>
      <c r="K1654" t="s">
        <v>25</v>
      </c>
      <c r="L1654">
        <f>1</f>
        <v>1</v>
      </c>
      <c r="M1654" t="s">
        <v>26</v>
      </c>
      <c r="N1654" t="str">
        <f t="shared" si="197"/>
        <v>((select min("ResultID") from "ODM2Core"."Results"),10.414,'09/04/2012 06:00:00',-5,'nc','"provisional"',1,(select "UnitsID" from "ODM2Core"."Units" where "UnitsTypeCV" = 'time' and "UnitsName"='second')),</v>
      </c>
    </row>
    <row r="1655" spans="1:14">
      <c r="A1655" t="s">
        <v>20</v>
      </c>
      <c r="B1655" s="2">
        <f t="shared" si="198"/>
        <v>41156</v>
      </c>
      <c r="C1655" s="1">
        <v>0.25069444444444444</v>
      </c>
      <c r="D1655" s="3">
        <f t="shared" si="194"/>
        <v>41156.250694444447</v>
      </c>
      <c r="E1655">
        <v>10.414</v>
      </c>
      <c r="F1655" t="s">
        <v>9</v>
      </c>
      <c r="G1655">
        <f t="shared" si="199"/>
        <v>10.414</v>
      </c>
      <c r="H1655" s="5">
        <f t="shared" si="200"/>
        <v>41156.250694444447</v>
      </c>
      <c r="I1655">
        <f t="shared" si="195"/>
        <v>-5</v>
      </c>
      <c r="J1655" t="str">
        <f t="shared" si="196"/>
        <v>nc</v>
      </c>
      <c r="K1655" t="s">
        <v>25</v>
      </c>
      <c r="L1655">
        <f>1</f>
        <v>1</v>
      </c>
      <c r="M1655" t="s">
        <v>26</v>
      </c>
      <c r="N1655" t="str">
        <f t="shared" si="197"/>
        <v>((select min("ResultID") from "ODM2Core"."Results"),10.414,'09/04/2012 06:01:00',-5,'nc','"provisional"',1,(select "UnitsID" from "ODM2Core"."Units" where "UnitsTypeCV" = 'time' and "UnitsName"='second')),</v>
      </c>
    </row>
    <row r="1656" spans="1:14">
      <c r="A1656" t="s">
        <v>20</v>
      </c>
      <c r="B1656" s="2">
        <f t="shared" si="198"/>
        <v>41156</v>
      </c>
      <c r="C1656" s="1">
        <v>0.25138888888888888</v>
      </c>
      <c r="D1656" s="3">
        <f t="shared" si="194"/>
        <v>41156.251388888886</v>
      </c>
      <c r="E1656">
        <v>10.414</v>
      </c>
      <c r="F1656" t="s">
        <v>9</v>
      </c>
      <c r="G1656">
        <f t="shared" si="199"/>
        <v>10.414</v>
      </c>
      <c r="H1656" s="5">
        <f t="shared" si="200"/>
        <v>41156.251388888886</v>
      </c>
      <c r="I1656">
        <f t="shared" si="195"/>
        <v>-5</v>
      </c>
      <c r="J1656" t="str">
        <f t="shared" si="196"/>
        <v>nc</v>
      </c>
      <c r="K1656" t="s">
        <v>25</v>
      </c>
      <c r="L1656">
        <f>1</f>
        <v>1</v>
      </c>
      <c r="M1656" t="s">
        <v>26</v>
      </c>
      <c r="N1656" t="str">
        <f t="shared" si="197"/>
        <v>((select min("ResultID") from "ODM2Core"."Results"),10.414,'09/04/2012 06:02:00',-5,'nc','"provisional"',1,(select "UnitsID" from "ODM2Core"."Units" where "UnitsTypeCV" = 'time' and "UnitsName"='second')),</v>
      </c>
    </row>
    <row r="1657" spans="1:14">
      <c r="A1657" t="s">
        <v>20</v>
      </c>
      <c r="B1657" s="2">
        <f t="shared" si="198"/>
        <v>41156</v>
      </c>
      <c r="C1657" s="1">
        <v>0.25208333333333333</v>
      </c>
      <c r="D1657" s="3">
        <f t="shared" si="194"/>
        <v>41156.252083333333</v>
      </c>
      <c r="E1657">
        <v>10.414</v>
      </c>
      <c r="F1657" t="s">
        <v>9</v>
      </c>
      <c r="G1657">
        <f t="shared" si="199"/>
        <v>10.414</v>
      </c>
      <c r="H1657" s="5">
        <f t="shared" si="200"/>
        <v>41156.252083333333</v>
      </c>
      <c r="I1657">
        <f t="shared" si="195"/>
        <v>-5</v>
      </c>
      <c r="J1657" t="str">
        <f t="shared" si="196"/>
        <v>nc</v>
      </c>
      <c r="K1657" t="s">
        <v>25</v>
      </c>
      <c r="L1657">
        <f>1</f>
        <v>1</v>
      </c>
      <c r="M1657" t="s">
        <v>26</v>
      </c>
      <c r="N1657" t="str">
        <f t="shared" si="197"/>
        <v>((select min("ResultID") from "ODM2Core"."Results"),10.414,'09/04/2012 06:03:00',-5,'nc','"provisional"',1,(select "UnitsID" from "ODM2Core"."Units" where "UnitsTypeCV" = 'time' and "UnitsName"='second')),</v>
      </c>
    </row>
    <row r="1658" spans="1:14">
      <c r="A1658" t="s">
        <v>20</v>
      </c>
      <c r="B1658" s="2">
        <f t="shared" si="198"/>
        <v>41156</v>
      </c>
      <c r="C1658" s="1">
        <v>0.25277777777777777</v>
      </c>
      <c r="D1658" s="3">
        <f t="shared" si="194"/>
        <v>41156.25277777778</v>
      </c>
      <c r="E1658">
        <v>10.414</v>
      </c>
      <c r="F1658" t="s">
        <v>9</v>
      </c>
      <c r="G1658">
        <f t="shared" si="199"/>
        <v>10.414</v>
      </c>
      <c r="H1658" s="5">
        <f t="shared" si="200"/>
        <v>41156.25277777778</v>
      </c>
      <c r="I1658">
        <f t="shared" si="195"/>
        <v>-5</v>
      </c>
      <c r="J1658" t="str">
        <f t="shared" si="196"/>
        <v>nc</v>
      </c>
      <c r="K1658" t="s">
        <v>25</v>
      </c>
      <c r="L1658">
        <f>1</f>
        <v>1</v>
      </c>
      <c r="M1658" t="s">
        <v>26</v>
      </c>
      <c r="N1658" t="str">
        <f t="shared" si="197"/>
        <v>((select min("ResultID") from "ODM2Core"."Results"),10.414,'09/04/2012 06:04:00',-5,'nc','"provisional"',1,(select "UnitsID" from "ODM2Core"."Units" where "UnitsTypeCV" = 'time' and "UnitsName"='second')),</v>
      </c>
    </row>
    <row r="1659" spans="1:14">
      <c r="A1659" t="s">
        <v>20</v>
      </c>
      <c r="B1659" s="2">
        <f t="shared" si="198"/>
        <v>41156</v>
      </c>
      <c r="C1659" s="1">
        <v>0.25347222222222221</v>
      </c>
      <c r="D1659" s="3">
        <f t="shared" si="194"/>
        <v>41156.253472222219</v>
      </c>
      <c r="E1659">
        <v>10.414</v>
      </c>
      <c r="F1659" t="s">
        <v>9</v>
      </c>
      <c r="G1659">
        <f t="shared" si="199"/>
        <v>10.414</v>
      </c>
      <c r="H1659" s="5">
        <f t="shared" si="200"/>
        <v>41156.253472222219</v>
      </c>
      <c r="I1659">
        <f t="shared" si="195"/>
        <v>-5</v>
      </c>
      <c r="J1659" t="str">
        <f t="shared" si="196"/>
        <v>nc</v>
      </c>
      <c r="K1659" t="s">
        <v>25</v>
      </c>
      <c r="L1659">
        <f>1</f>
        <v>1</v>
      </c>
      <c r="M1659" t="s">
        <v>26</v>
      </c>
      <c r="N1659" t="str">
        <f t="shared" si="197"/>
        <v>((select min("ResultID") from "ODM2Core"."Results"),10.414,'09/04/2012 06:05:00',-5,'nc','"provisional"',1,(select "UnitsID" from "ODM2Core"."Units" where "UnitsTypeCV" = 'time' and "UnitsName"='second')),</v>
      </c>
    </row>
    <row r="1660" spans="1:14">
      <c r="A1660" t="s">
        <v>20</v>
      </c>
      <c r="B1660" s="2">
        <f t="shared" si="198"/>
        <v>41156</v>
      </c>
      <c r="C1660" s="1">
        <v>0.25416666666666665</v>
      </c>
      <c r="D1660" s="3">
        <f t="shared" si="194"/>
        <v>41156.254166666666</v>
      </c>
      <c r="E1660">
        <v>10.414</v>
      </c>
      <c r="F1660" t="s">
        <v>9</v>
      </c>
      <c r="G1660">
        <f t="shared" si="199"/>
        <v>10.414</v>
      </c>
      <c r="H1660" s="5">
        <f t="shared" si="200"/>
        <v>41156.254166666666</v>
      </c>
      <c r="I1660">
        <f t="shared" si="195"/>
        <v>-5</v>
      </c>
      <c r="J1660" t="str">
        <f t="shared" si="196"/>
        <v>nc</v>
      </c>
      <c r="K1660" t="s">
        <v>25</v>
      </c>
      <c r="L1660">
        <f>1</f>
        <v>1</v>
      </c>
      <c r="M1660" t="s">
        <v>26</v>
      </c>
      <c r="N1660" t="str">
        <f t="shared" si="197"/>
        <v>((select min("ResultID") from "ODM2Core"."Results"),10.414,'09/04/2012 06:06:00',-5,'nc','"provisional"',1,(select "UnitsID" from "ODM2Core"."Units" where "UnitsTypeCV" = 'time' and "UnitsName"='second')),</v>
      </c>
    </row>
    <row r="1661" spans="1:14">
      <c r="A1661" t="s">
        <v>20</v>
      </c>
      <c r="B1661" s="2">
        <f t="shared" si="198"/>
        <v>41156</v>
      </c>
      <c r="C1661" s="1">
        <v>0.25486111111111109</v>
      </c>
      <c r="D1661" s="3">
        <f t="shared" si="194"/>
        <v>41156.254861111112</v>
      </c>
      <c r="E1661">
        <v>10.414</v>
      </c>
      <c r="F1661" t="s">
        <v>9</v>
      </c>
      <c r="G1661">
        <f t="shared" si="199"/>
        <v>10.414</v>
      </c>
      <c r="H1661" s="5">
        <f t="shared" si="200"/>
        <v>41156.254861111112</v>
      </c>
      <c r="I1661">
        <f t="shared" si="195"/>
        <v>-5</v>
      </c>
      <c r="J1661" t="str">
        <f t="shared" si="196"/>
        <v>nc</v>
      </c>
      <c r="K1661" t="s">
        <v>25</v>
      </c>
      <c r="L1661">
        <f>1</f>
        <v>1</v>
      </c>
      <c r="M1661" t="s">
        <v>26</v>
      </c>
      <c r="N1661" t="str">
        <f t="shared" si="197"/>
        <v>((select min("ResultID") from "ODM2Core"."Results"),10.414,'09/04/2012 06:07:00',-5,'nc','"provisional"',1,(select "UnitsID" from "ODM2Core"."Units" where "UnitsTypeCV" = 'time' and "UnitsName"='second')),</v>
      </c>
    </row>
    <row r="1662" spans="1:14">
      <c r="A1662" t="s">
        <v>20</v>
      </c>
      <c r="B1662" s="2">
        <f t="shared" si="198"/>
        <v>41156</v>
      </c>
      <c r="C1662" s="1">
        <v>0.25555555555555559</v>
      </c>
      <c r="D1662" s="3">
        <f t="shared" si="194"/>
        <v>41156.255555555559</v>
      </c>
      <c r="E1662">
        <v>10.414</v>
      </c>
      <c r="F1662" t="s">
        <v>9</v>
      </c>
      <c r="G1662">
        <f t="shared" si="199"/>
        <v>10.414</v>
      </c>
      <c r="H1662" s="5">
        <f t="shared" si="200"/>
        <v>41156.255555555559</v>
      </c>
      <c r="I1662">
        <f t="shared" si="195"/>
        <v>-5</v>
      </c>
      <c r="J1662" t="str">
        <f t="shared" si="196"/>
        <v>nc</v>
      </c>
      <c r="K1662" t="s">
        <v>25</v>
      </c>
      <c r="L1662">
        <f>1</f>
        <v>1</v>
      </c>
      <c r="M1662" t="s">
        <v>26</v>
      </c>
      <c r="N1662" t="str">
        <f t="shared" si="197"/>
        <v>((select min("ResultID") from "ODM2Core"."Results"),10.414,'09/04/2012 06:08:00',-5,'nc','"provisional"',1,(select "UnitsID" from "ODM2Core"."Units" where "UnitsTypeCV" = 'time' and "UnitsName"='second')),</v>
      </c>
    </row>
    <row r="1663" spans="1:14">
      <c r="A1663" t="s">
        <v>20</v>
      </c>
      <c r="B1663" s="2">
        <f t="shared" si="198"/>
        <v>41156</v>
      </c>
      <c r="C1663" s="1">
        <v>0.25625000000000003</v>
      </c>
      <c r="D1663" s="3">
        <f t="shared" si="194"/>
        <v>41156.256249999999</v>
      </c>
      <c r="E1663">
        <v>10.414</v>
      </c>
      <c r="F1663" t="s">
        <v>9</v>
      </c>
      <c r="G1663">
        <f t="shared" si="199"/>
        <v>10.414</v>
      </c>
      <c r="H1663" s="5">
        <f t="shared" si="200"/>
        <v>41156.256249999999</v>
      </c>
      <c r="I1663">
        <f t="shared" si="195"/>
        <v>-5</v>
      </c>
      <c r="J1663" t="str">
        <f t="shared" si="196"/>
        <v>nc</v>
      </c>
      <c r="K1663" t="s">
        <v>25</v>
      </c>
      <c r="L1663">
        <f>1</f>
        <v>1</v>
      </c>
      <c r="M1663" t="s">
        <v>26</v>
      </c>
      <c r="N1663" t="str">
        <f t="shared" si="197"/>
        <v>((select min("ResultID") from "ODM2Core"."Results"),10.414,'09/04/2012 06:09:00',-5,'nc','"provisional"',1,(select "UnitsID" from "ODM2Core"."Units" where "UnitsTypeCV" = 'time' and "UnitsName"='second')),</v>
      </c>
    </row>
    <row r="1664" spans="1:14">
      <c r="A1664" t="s">
        <v>20</v>
      </c>
      <c r="B1664" s="2">
        <f t="shared" si="198"/>
        <v>41156</v>
      </c>
      <c r="C1664" s="1">
        <v>0.25694444444444448</v>
      </c>
      <c r="D1664" s="3">
        <f t="shared" si="194"/>
        <v>41156.256944444445</v>
      </c>
      <c r="E1664">
        <v>10.414</v>
      </c>
      <c r="F1664" t="s">
        <v>9</v>
      </c>
      <c r="G1664">
        <f t="shared" si="199"/>
        <v>10.414</v>
      </c>
      <c r="H1664" s="5">
        <f t="shared" si="200"/>
        <v>41156.256944444445</v>
      </c>
      <c r="I1664">
        <f t="shared" si="195"/>
        <v>-5</v>
      </c>
      <c r="J1664" t="str">
        <f t="shared" si="196"/>
        <v>nc</v>
      </c>
      <c r="K1664" t="s">
        <v>25</v>
      </c>
      <c r="L1664">
        <f>1</f>
        <v>1</v>
      </c>
      <c r="M1664" t="s">
        <v>26</v>
      </c>
      <c r="N1664" t="str">
        <f t="shared" si="197"/>
        <v>((select min("ResultID") from "ODM2Core"."Results"),10.414,'09/04/2012 06:10:00',-5,'nc','"provisional"',1,(select "UnitsID" from "ODM2Core"."Units" where "UnitsTypeCV" = 'time' and "UnitsName"='second')),</v>
      </c>
    </row>
    <row r="1665" spans="1:14">
      <c r="A1665" t="s">
        <v>20</v>
      </c>
      <c r="B1665" s="2">
        <f t="shared" si="198"/>
        <v>41156</v>
      </c>
      <c r="C1665" s="1">
        <v>0.25763888888888892</v>
      </c>
      <c r="D1665" s="3">
        <f t="shared" si="194"/>
        <v>41156.257638888892</v>
      </c>
      <c r="E1665">
        <v>10.414</v>
      </c>
      <c r="F1665" t="s">
        <v>9</v>
      </c>
      <c r="G1665">
        <f t="shared" si="199"/>
        <v>10.414</v>
      </c>
      <c r="H1665" s="5">
        <f t="shared" si="200"/>
        <v>41156.257638888892</v>
      </c>
      <c r="I1665">
        <f t="shared" si="195"/>
        <v>-5</v>
      </c>
      <c r="J1665" t="str">
        <f t="shared" si="196"/>
        <v>nc</v>
      </c>
      <c r="K1665" t="s">
        <v>25</v>
      </c>
      <c r="L1665">
        <f>1</f>
        <v>1</v>
      </c>
      <c r="M1665" t="s">
        <v>26</v>
      </c>
      <c r="N1665" t="str">
        <f t="shared" si="197"/>
        <v>((select min("ResultID") from "ODM2Core"."Results"),10.414,'09/04/2012 06:11:00',-5,'nc','"provisional"',1,(select "UnitsID" from "ODM2Core"."Units" where "UnitsTypeCV" = 'time' and "UnitsName"='second')),</v>
      </c>
    </row>
    <row r="1666" spans="1:14">
      <c r="A1666" t="s">
        <v>20</v>
      </c>
      <c r="B1666" s="2">
        <f t="shared" si="198"/>
        <v>41156</v>
      </c>
      <c r="C1666" s="1">
        <v>0.25833333333333336</v>
      </c>
      <c r="D1666" s="3">
        <f t="shared" si="194"/>
        <v>41156.258333333331</v>
      </c>
      <c r="E1666">
        <v>10.414</v>
      </c>
      <c r="F1666" t="s">
        <v>9</v>
      </c>
      <c r="G1666">
        <f t="shared" si="199"/>
        <v>10.414</v>
      </c>
      <c r="H1666" s="5">
        <f t="shared" si="200"/>
        <v>41156.258333333331</v>
      </c>
      <c r="I1666">
        <f t="shared" si="195"/>
        <v>-5</v>
      </c>
      <c r="J1666" t="str">
        <f t="shared" si="196"/>
        <v>nc</v>
      </c>
      <c r="K1666" t="s">
        <v>25</v>
      </c>
      <c r="L1666">
        <f>1</f>
        <v>1</v>
      </c>
      <c r="M1666" t="s">
        <v>26</v>
      </c>
      <c r="N1666" t="str">
        <f t="shared" si="197"/>
        <v>((select min("ResultID") from "ODM2Core"."Results"),10.414,'09/04/2012 06:12:00',-5,'nc','"provisional"',1,(select "UnitsID" from "ODM2Core"."Units" where "UnitsTypeCV" = 'time' and "UnitsName"='second')),</v>
      </c>
    </row>
    <row r="1667" spans="1:14">
      <c r="A1667" t="s">
        <v>20</v>
      </c>
      <c r="B1667" s="2">
        <f t="shared" si="198"/>
        <v>41156</v>
      </c>
      <c r="C1667" s="1">
        <v>0.2590277777777778</v>
      </c>
      <c r="D1667" s="3">
        <f t="shared" si="194"/>
        <v>41156.259027777778</v>
      </c>
      <c r="E1667">
        <v>10.414</v>
      </c>
      <c r="F1667" t="s">
        <v>9</v>
      </c>
      <c r="G1667">
        <f t="shared" si="199"/>
        <v>10.414</v>
      </c>
      <c r="H1667" s="5">
        <f t="shared" si="200"/>
        <v>41156.259027777778</v>
      </c>
      <c r="I1667">
        <f t="shared" si="195"/>
        <v>-5</v>
      </c>
      <c r="J1667" t="str">
        <f t="shared" si="196"/>
        <v>nc</v>
      </c>
      <c r="K1667" t="s">
        <v>25</v>
      </c>
      <c r="L1667">
        <f>1</f>
        <v>1</v>
      </c>
      <c r="M1667" t="s">
        <v>26</v>
      </c>
      <c r="N1667" t="str">
        <f t="shared" si="197"/>
        <v>((select min("ResultID") from "ODM2Core"."Results"),10.414,'09/04/2012 06:13:00',-5,'nc','"provisional"',1,(select "UnitsID" from "ODM2Core"."Units" where "UnitsTypeCV" = 'time' and "UnitsName"='second')),</v>
      </c>
    </row>
    <row r="1668" spans="1:14">
      <c r="A1668" t="s">
        <v>20</v>
      </c>
      <c r="B1668" s="2">
        <f t="shared" si="198"/>
        <v>41156</v>
      </c>
      <c r="C1668" s="1">
        <v>0.25972222222222224</v>
      </c>
      <c r="D1668" s="3">
        <f t="shared" si="194"/>
        <v>41156.259722222225</v>
      </c>
      <c r="E1668">
        <v>10.414</v>
      </c>
      <c r="F1668" t="s">
        <v>9</v>
      </c>
      <c r="G1668">
        <f t="shared" si="199"/>
        <v>10.414</v>
      </c>
      <c r="H1668" s="5">
        <f t="shared" si="200"/>
        <v>41156.259722222225</v>
      </c>
      <c r="I1668">
        <f t="shared" si="195"/>
        <v>-5</v>
      </c>
      <c r="J1668" t="str">
        <f t="shared" si="196"/>
        <v>nc</v>
      </c>
      <c r="K1668" t="s">
        <v>25</v>
      </c>
      <c r="L1668">
        <f>1</f>
        <v>1</v>
      </c>
      <c r="M1668" t="s">
        <v>26</v>
      </c>
      <c r="N1668" t="str">
        <f t="shared" si="197"/>
        <v>((select min("ResultID") from "ODM2Core"."Results"),10.414,'09/04/2012 06:14:00',-5,'nc','"provisional"',1,(select "UnitsID" from "ODM2Core"."Units" where "UnitsTypeCV" = 'time' and "UnitsName"='second')),</v>
      </c>
    </row>
    <row r="1669" spans="1:14">
      <c r="A1669" t="s">
        <v>20</v>
      </c>
      <c r="B1669" s="2">
        <f t="shared" si="198"/>
        <v>41156</v>
      </c>
      <c r="C1669" s="1">
        <v>0.26041666666666669</v>
      </c>
      <c r="D1669" s="3">
        <f t="shared" ref="D1669:D1714" si="201">B1669+C1669</f>
        <v>41156.260416666664</v>
      </c>
      <c r="E1669">
        <v>10.414</v>
      </c>
      <c r="F1669" t="s">
        <v>9</v>
      </c>
      <c r="G1669">
        <f t="shared" si="199"/>
        <v>10.414</v>
      </c>
      <c r="H1669" s="5">
        <f t="shared" si="200"/>
        <v>41156.260416666664</v>
      </c>
      <c r="I1669">
        <f t="shared" ref="I1669:I1714" si="202">-5</f>
        <v>-5</v>
      </c>
      <c r="J1669" t="str">
        <f t="shared" ref="J1669:J1714" si="203">"nc"</f>
        <v>nc</v>
      </c>
      <c r="K1669" t="s">
        <v>25</v>
      </c>
      <c r="L1669">
        <f>1</f>
        <v>1</v>
      </c>
      <c r="M1669" t="s">
        <v>26</v>
      </c>
      <c r="N1669" t="str">
        <f t="shared" ref="N1669:N1732" si="204">CONCATENATE("(",F1669,",",G1669,",","'",TEXT(H1669,"MM/DD/YYYY HH:MM:SS"),"'",",",I1669,",",,"'",J1669,"'",",","'",K1669,"'",",",L1669,",",M1669,"),")</f>
        <v>((select min("ResultID") from "ODM2Core"."Results"),10.414,'09/04/2012 06:15:00',-5,'nc','"provisional"',1,(select "UnitsID" from "ODM2Core"."Units" where "UnitsTypeCV" = 'time' and "UnitsName"='second')),</v>
      </c>
    </row>
    <row r="1670" spans="1:14">
      <c r="A1670" t="s">
        <v>20</v>
      </c>
      <c r="B1670" s="2">
        <f t="shared" si="198"/>
        <v>41156</v>
      </c>
      <c r="C1670" s="1">
        <v>0.26111111111111113</v>
      </c>
      <c r="D1670" s="3">
        <f t="shared" si="201"/>
        <v>41156.261111111111</v>
      </c>
      <c r="E1670">
        <v>10.414</v>
      </c>
      <c r="F1670" t="s">
        <v>9</v>
      </c>
      <c r="G1670">
        <f t="shared" si="199"/>
        <v>10.414</v>
      </c>
      <c r="H1670" s="5">
        <f t="shared" si="200"/>
        <v>41156.261111111111</v>
      </c>
      <c r="I1670">
        <f t="shared" si="202"/>
        <v>-5</v>
      </c>
      <c r="J1670" t="str">
        <f t="shared" si="203"/>
        <v>nc</v>
      </c>
      <c r="K1670" t="s">
        <v>25</v>
      </c>
      <c r="L1670">
        <f>1</f>
        <v>1</v>
      </c>
      <c r="M1670" t="s">
        <v>26</v>
      </c>
      <c r="N1670" t="str">
        <f t="shared" si="204"/>
        <v>((select min("ResultID") from "ODM2Core"."Results"),10.414,'09/04/2012 06:16:00',-5,'nc','"provisional"',1,(select "UnitsID" from "ODM2Core"."Units" where "UnitsTypeCV" = 'time' and "UnitsName"='second')),</v>
      </c>
    </row>
    <row r="1671" spans="1:14">
      <c r="A1671" t="s">
        <v>20</v>
      </c>
      <c r="B1671" s="2">
        <f t="shared" si="198"/>
        <v>41156</v>
      </c>
      <c r="C1671" s="1">
        <v>0.26180555555555557</v>
      </c>
      <c r="D1671" s="3">
        <f t="shared" si="201"/>
        <v>41156.261805555558</v>
      </c>
      <c r="E1671">
        <v>10.414</v>
      </c>
      <c r="F1671" t="s">
        <v>9</v>
      </c>
      <c r="G1671">
        <f t="shared" si="199"/>
        <v>10.414</v>
      </c>
      <c r="H1671" s="5">
        <f t="shared" si="200"/>
        <v>41156.261805555558</v>
      </c>
      <c r="I1671">
        <f t="shared" si="202"/>
        <v>-5</v>
      </c>
      <c r="J1671" t="str">
        <f t="shared" si="203"/>
        <v>nc</v>
      </c>
      <c r="K1671" t="s">
        <v>25</v>
      </c>
      <c r="L1671">
        <f>1</f>
        <v>1</v>
      </c>
      <c r="M1671" t="s">
        <v>26</v>
      </c>
      <c r="N1671" t="str">
        <f t="shared" si="204"/>
        <v>((select min("ResultID") from "ODM2Core"."Results"),10.414,'09/04/2012 06:17:00',-5,'nc','"provisional"',1,(select "UnitsID" from "ODM2Core"."Units" where "UnitsTypeCV" = 'time' and "UnitsName"='second')),</v>
      </c>
    </row>
    <row r="1672" spans="1:14">
      <c r="A1672" t="s">
        <v>20</v>
      </c>
      <c r="B1672" s="2">
        <f t="shared" si="198"/>
        <v>41156</v>
      </c>
      <c r="C1672" s="1">
        <v>0.26250000000000001</v>
      </c>
      <c r="D1672" s="3">
        <f t="shared" si="201"/>
        <v>41156.262499999997</v>
      </c>
      <c r="E1672">
        <v>10.414</v>
      </c>
      <c r="F1672" t="s">
        <v>9</v>
      </c>
      <c r="G1672">
        <f t="shared" si="199"/>
        <v>10.414</v>
      </c>
      <c r="H1672" s="5">
        <f t="shared" si="200"/>
        <v>41156.262499999997</v>
      </c>
      <c r="I1672">
        <f t="shared" si="202"/>
        <v>-5</v>
      </c>
      <c r="J1672" t="str">
        <f t="shared" si="203"/>
        <v>nc</v>
      </c>
      <c r="K1672" t="s">
        <v>25</v>
      </c>
      <c r="L1672">
        <f>1</f>
        <v>1</v>
      </c>
      <c r="M1672" t="s">
        <v>26</v>
      </c>
      <c r="N1672" t="str">
        <f t="shared" si="204"/>
        <v>((select min("ResultID") from "ODM2Core"."Results"),10.414,'09/04/2012 06:18:00',-5,'nc','"provisional"',1,(select "UnitsID" from "ODM2Core"."Units" where "UnitsTypeCV" = 'time' and "UnitsName"='second')),</v>
      </c>
    </row>
    <row r="1673" spans="1:14">
      <c r="A1673" t="s">
        <v>20</v>
      </c>
      <c r="B1673" s="2">
        <f t="shared" si="198"/>
        <v>41156</v>
      </c>
      <c r="C1673" s="1">
        <v>0.26319444444444445</v>
      </c>
      <c r="D1673" s="3">
        <f t="shared" si="201"/>
        <v>41156.263194444444</v>
      </c>
      <c r="E1673">
        <v>10.414</v>
      </c>
      <c r="F1673" t="s">
        <v>9</v>
      </c>
      <c r="G1673">
        <f t="shared" si="199"/>
        <v>10.414</v>
      </c>
      <c r="H1673" s="5">
        <f t="shared" si="200"/>
        <v>41156.263194444444</v>
      </c>
      <c r="I1673">
        <f t="shared" si="202"/>
        <v>-5</v>
      </c>
      <c r="J1673" t="str">
        <f t="shared" si="203"/>
        <v>nc</v>
      </c>
      <c r="K1673" t="s">
        <v>25</v>
      </c>
      <c r="L1673">
        <f>1</f>
        <v>1</v>
      </c>
      <c r="M1673" t="s">
        <v>26</v>
      </c>
      <c r="N1673" t="str">
        <f t="shared" si="204"/>
        <v>((select min("ResultID") from "ODM2Core"."Results"),10.414,'09/04/2012 06:19:00',-5,'nc','"provisional"',1,(select "UnitsID" from "ODM2Core"."Units" where "UnitsTypeCV" = 'time' and "UnitsName"='second')),</v>
      </c>
    </row>
    <row r="1674" spans="1:14">
      <c r="A1674" t="s">
        <v>20</v>
      </c>
      <c r="B1674" s="2">
        <f t="shared" si="198"/>
        <v>41156</v>
      </c>
      <c r="C1674" s="1">
        <v>0.2638888888888889</v>
      </c>
      <c r="D1674" s="3">
        <f t="shared" si="201"/>
        <v>41156.263888888891</v>
      </c>
      <c r="E1674">
        <v>10.414</v>
      </c>
      <c r="F1674" t="s">
        <v>9</v>
      </c>
      <c r="G1674">
        <f t="shared" si="199"/>
        <v>10.414</v>
      </c>
      <c r="H1674" s="5">
        <f t="shared" si="200"/>
        <v>41156.263888888891</v>
      </c>
      <c r="I1674">
        <f t="shared" si="202"/>
        <v>-5</v>
      </c>
      <c r="J1674" t="str">
        <f t="shared" si="203"/>
        <v>nc</v>
      </c>
      <c r="K1674" t="s">
        <v>25</v>
      </c>
      <c r="L1674">
        <f>1</f>
        <v>1</v>
      </c>
      <c r="M1674" t="s">
        <v>26</v>
      </c>
      <c r="N1674" t="str">
        <f t="shared" si="204"/>
        <v>((select min("ResultID") from "ODM2Core"."Results"),10.414,'09/04/2012 06:20:00',-5,'nc','"provisional"',1,(select "UnitsID" from "ODM2Core"."Units" where "UnitsTypeCV" = 'time' and "UnitsName"='second')),</v>
      </c>
    </row>
    <row r="1675" spans="1:14">
      <c r="A1675" t="s">
        <v>20</v>
      </c>
      <c r="B1675" s="2">
        <f t="shared" si="198"/>
        <v>41156</v>
      </c>
      <c r="C1675" s="1">
        <v>0.26458333333333334</v>
      </c>
      <c r="D1675" s="3">
        <f t="shared" si="201"/>
        <v>41156.26458333333</v>
      </c>
      <c r="E1675">
        <v>10.414</v>
      </c>
      <c r="F1675" t="s">
        <v>9</v>
      </c>
      <c r="G1675">
        <f t="shared" si="199"/>
        <v>10.414</v>
      </c>
      <c r="H1675" s="5">
        <f t="shared" si="200"/>
        <v>41156.26458333333</v>
      </c>
      <c r="I1675">
        <f t="shared" si="202"/>
        <v>-5</v>
      </c>
      <c r="J1675" t="str">
        <f t="shared" si="203"/>
        <v>nc</v>
      </c>
      <c r="K1675" t="s">
        <v>25</v>
      </c>
      <c r="L1675">
        <f>1</f>
        <v>1</v>
      </c>
      <c r="M1675" t="s">
        <v>26</v>
      </c>
      <c r="N1675" t="str">
        <f t="shared" si="204"/>
        <v>((select min("ResultID") from "ODM2Core"."Results"),10.414,'09/04/2012 06:21:00',-5,'nc','"provisional"',1,(select "UnitsID" from "ODM2Core"."Units" where "UnitsTypeCV" = 'time' and "UnitsName"='second')),</v>
      </c>
    </row>
    <row r="1676" spans="1:14">
      <c r="A1676" t="s">
        <v>20</v>
      </c>
      <c r="B1676" s="2">
        <f t="shared" si="198"/>
        <v>41156</v>
      </c>
      <c r="C1676" s="1">
        <v>0.26527777777777778</v>
      </c>
      <c r="D1676" s="3">
        <f t="shared" si="201"/>
        <v>41156.265277777777</v>
      </c>
      <c r="E1676">
        <v>10.414</v>
      </c>
      <c r="F1676" t="s">
        <v>9</v>
      </c>
      <c r="G1676">
        <f t="shared" si="199"/>
        <v>10.414</v>
      </c>
      <c r="H1676" s="5">
        <f t="shared" si="200"/>
        <v>41156.265277777777</v>
      </c>
      <c r="I1676">
        <f t="shared" si="202"/>
        <v>-5</v>
      </c>
      <c r="J1676" t="str">
        <f t="shared" si="203"/>
        <v>nc</v>
      </c>
      <c r="K1676" t="s">
        <v>25</v>
      </c>
      <c r="L1676">
        <f>1</f>
        <v>1</v>
      </c>
      <c r="M1676" t="s">
        <v>26</v>
      </c>
      <c r="N1676" t="str">
        <f t="shared" si="204"/>
        <v>((select min("ResultID") from "ODM2Core"."Results"),10.414,'09/04/2012 06:22:00',-5,'nc','"provisional"',1,(select "UnitsID" from "ODM2Core"."Units" where "UnitsTypeCV" = 'time' and "UnitsName"='second')),</v>
      </c>
    </row>
    <row r="1677" spans="1:14">
      <c r="A1677" t="s">
        <v>20</v>
      </c>
      <c r="B1677" s="2">
        <f t="shared" si="198"/>
        <v>41156</v>
      </c>
      <c r="C1677" s="1">
        <v>0.26597222222222222</v>
      </c>
      <c r="D1677" s="3">
        <f t="shared" si="201"/>
        <v>41156.265972222223</v>
      </c>
      <c r="E1677">
        <v>10.414</v>
      </c>
      <c r="F1677" t="s">
        <v>9</v>
      </c>
      <c r="G1677">
        <f t="shared" si="199"/>
        <v>10.414</v>
      </c>
      <c r="H1677" s="5">
        <f t="shared" si="200"/>
        <v>41156.265972222223</v>
      </c>
      <c r="I1677">
        <f t="shared" si="202"/>
        <v>-5</v>
      </c>
      <c r="J1677" t="str">
        <f t="shared" si="203"/>
        <v>nc</v>
      </c>
      <c r="K1677" t="s">
        <v>25</v>
      </c>
      <c r="L1677">
        <f>1</f>
        <v>1</v>
      </c>
      <c r="M1677" t="s">
        <v>26</v>
      </c>
      <c r="N1677" t="str">
        <f t="shared" si="204"/>
        <v>((select min("ResultID") from "ODM2Core"."Results"),10.414,'09/04/2012 06:23:00',-5,'nc','"provisional"',1,(select "UnitsID" from "ODM2Core"."Units" where "UnitsTypeCV" = 'time' and "UnitsName"='second')),</v>
      </c>
    </row>
    <row r="1678" spans="1:14">
      <c r="A1678" t="s">
        <v>20</v>
      </c>
      <c r="B1678" s="2">
        <f t="shared" si="198"/>
        <v>41156</v>
      </c>
      <c r="C1678" s="1">
        <v>0.26666666666666666</v>
      </c>
      <c r="D1678" s="3">
        <f t="shared" si="201"/>
        <v>41156.26666666667</v>
      </c>
      <c r="E1678">
        <v>10.414</v>
      </c>
      <c r="F1678" t="s">
        <v>9</v>
      </c>
      <c r="G1678">
        <f t="shared" si="199"/>
        <v>10.414</v>
      </c>
      <c r="H1678" s="5">
        <f t="shared" si="200"/>
        <v>41156.26666666667</v>
      </c>
      <c r="I1678">
        <f t="shared" si="202"/>
        <v>-5</v>
      </c>
      <c r="J1678" t="str">
        <f t="shared" si="203"/>
        <v>nc</v>
      </c>
      <c r="K1678" t="s">
        <v>25</v>
      </c>
      <c r="L1678">
        <f>1</f>
        <v>1</v>
      </c>
      <c r="M1678" t="s">
        <v>26</v>
      </c>
      <c r="N1678" t="str">
        <f t="shared" si="204"/>
        <v>((select min("ResultID") from "ODM2Core"."Results"),10.414,'09/04/2012 06:24:00',-5,'nc','"provisional"',1,(select "UnitsID" from "ODM2Core"."Units" where "UnitsTypeCV" = 'time' and "UnitsName"='second')),</v>
      </c>
    </row>
    <row r="1679" spans="1:14">
      <c r="A1679" t="s">
        <v>20</v>
      </c>
      <c r="B1679" s="2">
        <f t="shared" ref="B1679:B1714" si="205">DATE(2012,9,4)</f>
        <v>41156</v>
      </c>
      <c r="C1679" s="1">
        <v>0.2673611111111111</v>
      </c>
      <c r="D1679" s="3">
        <f t="shared" si="201"/>
        <v>41156.267361111109</v>
      </c>
      <c r="E1679">
        <v>10.414</v>
      </c>
      <c r="F1679" t="s">
        <v>9</v>
      </c>
      <c r="G1679">
        <f t="shared" ref="G1679:G1714" si="206">E1679</f>
        <v>10.414</v>
      </c>
      <c r="H1679" s="5">
        <f t="shared" ref="H1679:H1714" si="207">D1679</f>
        <v>41156.267361111109</v>
      </c>
      <c r="I1679">
        <f t="shared" si="202"/>
        <v>-5</v>
      </c>
      <c r="J1679" t="str">
        <f t="shared" si="203"/>
        <v>nc</v>
      </c>
      <c r="K1679" t="s">
        <v>25</v>
      </c>
      <c r="L1679">
        <f>1</f>
        <v>1</v>
      </c>
      <c r="M1679" t="s">
        <v>26</v>
      </c>
      <c r="N1679" t="str">
        <f t="shared" si="204"/>
        <v>((select min("ResultID") from "ODM2Core"."Results"),10.414,'09/04/2012 06:25:00',-5,'nc','"provisional"',1,(select "UnitsID" from "ODM2Core"."Units" where "UnitsTypeCV" = 'time' and "UnitsName"='second')),</v>
      </c>
    </row>
    <row r="1680" spans="1:14">
      <c r="A1680" t="s">
        <v>20</v>
      </c>
      <c r="B1680" s="2">
        <f t="shared" si="205"/>
        <v>41156</v>
      </c>
      <c r="C1680" s="1">
        <v>0.26805555555555555</v>
      </c>
      <c r="D1680" s="3">
        <f t="shared" si="201"/>
        <v>41156.268055555556</v>
      </c>
      <c r="E1680">
        <v>10.414</v>
      </c>
      <c r="F1680" t="s">
        <v>9</v>
      </c>
      <c r="G1680">
        <f t="shared" si="206"/>
        <v>10.414</v>
      </c>
      <c r="H1680" s="5">
        <f t="shared" si="207"/>
        <v>41156.268055555556</v>
      </c>
      <c r="I1680">
        <f t="shared" si="202"/>
        <v>-5</v>
      </c>
      <c r="J1680" t="str">
        <f t="shared" si="203"/>
        <v>nc</v>
      </c>
      <c r="K1680" t="s">
        <v>25</v>
      </c>
      <c r="L1680">
        <f>1</f>
        <v>1</v>
      </c>
      <c r="M1680" t="s">
        <v>26</v>
      </c>
      <c r="N1680" t="str">
        <f t="shared" si="204"/>
        <v>((select min("ResultID") from "ODM2Core"."Results"),10.414,'09/04/2012 06:26:00',-5,'nc','"provisional"',1,(select "UnitsID" from "ODM2Core"."Units" where "UnitsTypeCV" = 'time' and "UnitsName"='second')),</v>
      </c>
    </row>
    <row r="1681" spans="1:14">
      <c r="A1681" t="s">
        <v>20</v>
      </c>
      <c r="B1681" s="2">
        <f t="shared" si="205"/>
        <v>41156</v>
      </c>
      <c r="C1681" s="1">
        <v>0.26874999999999999</v>
      </c>
      <c r="D1681" s="3">
        <f t="shared" si="201"/>
        <v>41156.268750000003</v>
      </c>
      <c r="E1681">
        <v>10.414</v>
      </c>
      <c r="F1681" t="s">
        <v>9</v>
      </c>
      <c r="G1681">
        <f t="shared" si="206"/>
        <v>10.414</v>
      </c>
      <c r="H1681" s="5">
        <f t="shared" si="207"/>
        <v>41156.268750000003</v>
      </c>
      <c r="I1681">
        <f t="shared" si="202"/>
        <v>-5</v>
      </c>
      <c r="J1681" t="str">
        <f t="shared" si="203"/>
        <v>nc</v>
      </c>
      <c r="K1681" t="s">
        <v>25</v>
      </c>
      <c r="L1681">
        <f>1</f>
        <v>1</v>
      </c>
      <c r="M1681" t="s">
        <v>26</v>
      </c>
      <c r="N1681" t="str">
        <f t="shared" si="204"/>
        <v>((select min("ResultID") from "ODM2Core"."Results"),10.414,'09/04/2012 06:27:00',-5,'nc','"provisional"',1,(select "UnitsID" from "ODM2Core"."Units" where "UnitsTypeCV" = 'time' and "UnitsName"='second')),</v>
      </c>
    </row>
    <row r="1682" spans="1:14">
      <c r="A1682" t="s">
        <v>20</v>
      </c>
      <c r="B1682" s="2">
        <f t="shared" si="205"/>
        <v>41156</v>
      </c>
      <c r="C1682" s="1">
        <v>0.26944444444444443</v>
      </c>
      <c r="D1682" s="3">
        <f t="shared" si="201"/>
        <v>41156.269444444442</v>
      </c>
      <c r="E1682">
        <v>10.414</v>
      </c>
      <c r="F1682" t="s">
        <v>9</v>
      </c>
      <c r="G1682">
        <f t="shared" si="206"/>
        <v>10.414</v>
      </c>
      <c r="H1682" s="5">
        <f t="shared" si="207"/>
        <v>41156.269444444442</v>
      </c>
      <c r="I1682">
        <f t="shared" si="202"/>
        <v>-5</v>
      </c>
      <c r="J1682" t="str">
        <f t="shared" si="203"/>
        <v>nc</v>
      </c>
      <c r="K1682" t="s">
        <v>25</v>
      </c>
      <c r="L1682">
        <f>1</f>
        <v>1</v>
      </c>
      <c r="M1682" t="s">
        <v>26</v>
      </c>
      <c r="N1682" t="str">
        <f t="shared" si="204"/>
        <v>((select min("ResultID") from "ODM2Core"."Results"),10.414,'09/04/2012 06:28:00',-5,'nc','"provisional"',1,(select "UnitsID" from "ODM2Core"."Units" where "UnitsTypeCV" = 'time' and "UnitsName"='second')),</v>
      </c>
    </row>
    <row r="1683" spans="1:14">
      <c r="A1683" t="s">
        <v>20</v>
      </c>
      <c r="B1683" s="2">
        <f t="shared" si="205"/>
        <v>41156</v>
      </c>
      <c r="C1683" s="1">
        <v>0.27013888888888887</v>
      </c>
      <c r="D1683" s="3">
        <f t="shared" si="201"/>
        <v>41156.270138888889</v>
      </c>
      <c r="E1683">
        <v>10.414</v>
      </c>
      <c r="F1683" t="s">
        <v>9</v>
      </c>
      <c r="G1683">
        <f t="shared" si="206"/>
        <v>10.414</v>
      </c>
      <c r="H1683" s="5">
        <f t="shared" si="207"/>
        <v>41156.270138888889</v>
      </c>
      <c r="I1683">
        <f t="shared" si="202"/>
        <v>-5</v>
      </c>
      <c r="J1683" t="str">
        <f t="shared" si="203"/>
        <v>nc</v>
      </c>
      <c r="K1683" t="s">
        <v>25</v>
      </c>
      <c r="L1683">
        <f>1</f>
        <v>1</v>
      </c>
      <c r="M1683" t="s">
        <v>26</v>
      </c>
      <c r="N1683" t="str">
        <f t="shared" si="204"/>
        <v>((select min("ResultID") from "ODM2Core"."Results"),10.414,'09/04/2012 06:29:00',-5,'nc','"provisional"',1,(select "UnitsID" from "ODM2Core"."Units" where "UnitsTypeCV" = 'time' and "UnitsName"='second')),</v>
      </c>
    </row>
    <row r="1684" spans="1:14">
      <c r="A1684" t="s">
        <v>20</v>
      </c>
      <c r="B1684" s="2">
        <f t="shared" si="205"/>
        <v>41156</v>
      </c>
      <c r="C1684" s="1">
        <v>0.27083333333333331</v>
      </c>
      <c r="D1684" s="3">
        <f t="shared" si="201"/>
        <v>41156.270833333336</v>
      </c>
      <c r="E1684">
        <v>10.414</v>
      </c>
      <c r="F1684" t="s">
        <v>9</v>
      </c>
      <c r="G1684">
        <f t="shared" si="206"/>
        <v>10.414</v>
      </c>
      <c r="H1684" s="5">
        <f t="shared" si="207"/>
        <v>41156.270833333336</v>
      </c>
      <c r="I1684">
        <f t="shared" si="202"/>
        <v>-5</v>
      </c>
      <c r="J1684" t="str">
        <f t="shared" si="203"/>
        <v>nc</v>
      </c>
      <c r="K1684" t="s">
        <v>25</v>
      </c>
      <c r="L1684">
        <f>1</f>
        <v>1</v>
      </c>
      <c r="M1684" t="s">
        <v>26</v>
      </c>
      <c r="N1684" t="str">
        <f t="shared" si="204"/>
        <v>((select min("ResultID") from "ODM2Core"."Results"),10.414,'09/04/2012 06:30:00',-5,'nc','"provisional"',1,(select "UnitsID" from "ODM2Core"."Units" where "UnitsTypeCV" = 'time' and "UnitsName"='second')),</v>
      </c>
    </row>
    <row r="1685" spans="1:14">
      <c r="A1685" t="s">
        <v>20</v>
      </c>
      <c r="B1685" s="2">
        <f t="shared" si="205"/>
        <v>41156</v>
      </c>
      <c r="C1685" s="1">
        <v>0.27152777777777776</v>
      </c>
      <c r="D1685" s="3">
        <f t="shared" si="201"/>
        <v>41156.271527777775</v>
      </c>
      <c r="E1685">
        <v>10.414</v>
      </c>
      <c r="F1685" t="s">
        <v>9</v>
      </c>
      <c r="G1685">
        <f t="shared" si="206"/>
        <v>10.414</v>
      </c>
      <c r="H1685" s="5">
        <f t="shared" si="207"/>
        <v>41156.271527777775</v>
      </c>
      <c r="I1685">
        <f t="shared" si="202"/>
        <v>-5</v>
      </c>
      <c r="J1685" t="str">
        <f t="shared" si="203"/>
        <v>nc</v>
      </c>
      <c r="K1685" t="s">
        <v>25</v>
      </c>
      <c r="L1685">
        <f>1</f>
        <v>1</v>
      </c>
      <c r="M1685" t="s">
        <v>26</v>
      </c>
      <c r="N1685" t="str">
        <f t="shared" si="204"/>
        <v>((select min("ResultID") from "ODM2Core"."Results"),10.414,'09/04/2012 06:31:00',-5,'nc','"provisional"',1,(select "UnitsID" from "ODM2Core"."Units" where "UnitsTypeCV" = 'time' and "UnitsName"='second')),</v>
      </c>
    </row>
    <row r="1686" spans="1:14">
      <c r="A1686" t="s">
        <v>20</v>
      </c>
      <c r="B1686" s="2">
        <f t="shared" si="205"/>
        <v>41156</v>
      </c>
      <c r="C1686" s="1">
        <v>0.2722222222222222</v>
      </c>
      <c r="D1686" s="3">
        <f t="shared" si="201"/>
        <v>41156.272222222222</v>
      </c>
      <c r="E1686">
        <v>10.414</v>
      </c>
      <c r="F1686" t="s">
        <v>9</v>
      </c>
      <c r="G1686">
        <f t="shared" si="206"/>
        <v>10.414</v>
      </c>
      <c r="H1686" s="5">
        <f t="shared" si="207"/>
        <v>41156.272222222222</v>
      </c>
      <c r="I1686">
        <f t="shared" si="202"/>
        <v>-5</v>
      </c>
      <c r="J1686" t="str">
        <f t="shared" si="203"/>
        <v>nc</v>
      </c>
      <c r="K1686" t="s">
        <v>25</v>
      </c>
      <c r="L1686">
        <f>1</f>
        <v>1</v>
      </c>
      <c r="M1686" t="s">
        <v>26</v>
      </c>
      <c r="N1686" t="str">
        <f t="shared" si="204"/>
        <v>((select min("ResultID") from "ODM2Core"."Results"),10.414,'09/04/2012 06:32:00',-5,'nc','"provisional"',1,(select "UnitsID" from "ODM2Core"."Units" where "UnitsTypeCV" = 'time' and "UnitsName"='second')),</v>
      </c>
    </row>
    <row r="1687" spans="1:14">
      <c r="A1687" t="s">
        <v>20</v>
      </c>
      <c r="B1687" s="2">
        <f t="shared" si="205"/>
        <v>41156</v>
      </c>
      <c r="C1687" s="1">
        <v>0.27291666666666664</v>
      </c>
      <c r="D1687" s="3">
        <f t="shared" si="201"/>
        <v>41156.272916666669</v>
      </c>
      <c r="E1687">
        <v>10.414</v>
      </c>
      <c r="F1687" t="s">
        <v>9</v>
      </c>
      <c r="G1687">
        <f t="shared" si="206"/>
        <v>10.414</v>
      </c>
      <c r="H1687" s="5">
        <f t="shared" si="207"/>
        <v>41156.272916666669</v>
      </c>
      <c r="I1687">
        <f t="shared" si="202"/>
        <v>-5</v>
      </c>
      <c r="J1687" t="str">
        <f t="shared" si="203"/>
        <v>nc</v>
      </c>
      <c r="K1687" t="s">
        <v>25</v>
      </c>
      <c r="L1687">
        <f>1</f>
        <v>1</v>
      </c>
      <c r="M1687" t="s">
        <v>26</v>
      </c>
      <c r="N1687" t="str">
        <f t="shared" si="204"/>
        <v>((select min("ResultID") from "ODM2Core"."Results"),10.414,'09/04/2012 06:33:00',-5,'nc','"provisional"',1,(select "UnitsID" from "ODM2Core"."Units" where "UnitsTypeCV" = 'time' and "UnitsName"='second')),</v>
      </c>
    </row>
    <row r="1688" spans="1:14">
      <c r="A1688" t="s">
        <v>20</v>
      </c>
      <c r="B1688" s="2">
        <f t="shared" si="205"/>
        <v>41156</v>
      </c>
      <c r="C1688" s="1">
        <v>0.27361111111111108</v>
      </c>
      <c r="D1688" s="3">
        <f t="shared" si="201"/>
        <v>41156.273611111108</v>
      </c>
      <c r="E1688">
        <v>10.414</v>
      </c>
      <c r="F1688" t="s">
        <v>9</v>
      </c>
      <c r="G1688">
        <f t="shared" si="206"/>
        <v>10.414</v>
      </c>
      <c r="H1688" s="5">
        <f t="shared" si="207"/>
        <v>41156.273611111108</v>
      </c>
      <c r="I1688">
        <f t="shared" si="202"/>
        <v>-5</v>
      </c>
      <c r="J1688" t="str">
        <f t="shared" si="203"/>
        <v>nc</v>
      </c>
      <c r="K1688" t="s">
        <v>25</v>
      </c>
      <c r="L1688">
        <f>1</f>
        <v>1</v>
      </c>
      <c r="M1688" t="s">
        <v>26</v>
      </c>
      <c r="N1688" t="str">
        <f t="shared" si="204"/>
        <v>((select min("ResultID") from "ODM2Core"."Results"),10.414,'09/04/2012 06:34:00',-5,'nc','"provisional"',1,(select "UnitsID" from "ODM2Core"."Units" where "UnitsTypeCV" = 'time' and "UnitsName"='second')),</v>
      </c>
    </row>
    <row r="1689" spans="1:14">
      <c r="A1689" t="s">
        <v>20</v>
      </c>
      <c r="B1689" s="2">
        <f t="shared" si="205"/>
        <v>41156</v>
      </c>
      <c r="C1689" s="1">
        <v>0.27430555555555552</v>
      </c>
      <c r="D1689" s="3">
        <f t="shared" si="201"/>
        <v>41156.274305555555</v>
      </c>
      <c r="E1689">
        <v>10.414</v>
      </c>
      <c r="F1689" t="s">
        <v>9</v>
      </c>
      <c r="G1689">
        <f t="shared" si="206"/>
        <v>10.414</v>
      </c>
      <c r="H1689" s="5">
        <f t="shared" si="207"/>
        <v>41156.274305555555</v>
      </c>
      <c r="I1689">
        <f t="shared" si="202"/>
        <v>-5</v>
      </c>
      <c r="J1689" t="str">
        <f t="shared" si="203"/>
        <v>nc</v>
      </c>
      <c r="K1689" t="s">
        <v>25</v>
      </c>
      <c r="L1689">
        <f>1</f>
        <v>1</v>
      </c>
      <c r="M1689" t="s">
        <v>26</v>
      </c>
      <c r="N1689" t="str">
        <f t="shared" si="204"/>
        <v>((select min("ResultID") from "ODM2Core"."Results"),10.414,'09/04/2012 06:35:00',-5,'nc','"provisional"',1,(select "UnitsID" from "ODM2Core"."Units" where "UnitsTypeCV" = 'time' and "UnitsName"='second')),</v>
      </c>
    </row>
    <row r="1690" spans="1:14">
      <c r="A1690" t="s">
        <v>20</v>
      </c>
      <c r="B1690" s="2">
        <f t="shared" si="205"/>
        <v>41156</v>
      </c>
      <c r="C1690" s="1">
        <v>0.27499999999999997</v>
      </c>
      <c r="D1690" s="3">
        <f t="shared" si="201"/>
        <v>41156.275000000001</v>
      </c>
      <c r="E1690">
        <v>10.414</v>
      </c>
      <c r="F1690" t="s">
        <v>9</v>
      </c>
      <c r="G1690">
        <f t="shared" si="206"/>
        <v>10.414</v>
      </c>
      <c r="H1690" s="5">
        <f t="shared" si="207"/>
        <v>41156.275000000001</v>
      </c>
      <c r="I1690">
        <f t="shared" si="202"/>
        <v>-5</v>
      </c>
      <c r="J1690" t="str">
        <f t="shared" si="203"/>
        <v>nc</v>
      </c>
      <c r="K1690" t="s">
        <v>25</v>
      </c>
      <c r="L1690">
        <f>1</f>
        <v>1</v>
      </c>
      <c r="M1690" t="s">
        <v>26</v>
      </c>
      <c r="N1690" t="str">
        <f t="shared" si="204"/>
        <v>((select min("ResultID") from "ODM2Core"."Results"),10.414,'09/04/2012 06:36:00',-5,'nc','"provisional"',1,(select "UnitsID" from "ODM2Core"."Units" where "UnitsTypeCV" = 'time' and "UnitsName"='second')),</v>
      </c>
    </row>
    <row r="1691" spans="1:14">
      <c r="A1691" t="s">
        <v>20</v>
      </c>
      <c r="B1691" s="2">
        <f t="shared" si="205"/>
        <v>41156</v>
      </c>
      <c r="C1691" s="1">
        <v>0.27569444444444446</v>
      </c>
      <c r="D1691" s="3">
        <f t="shared" si="201"/>
        <v>41156.275694444441</v>
      </c>
      <c r="E1691">
        <v>10.414</v>
      </c>
      <c r="F1691" t="s">
        <v>9</v>
      </c>
      <c r="G1691">
        <f t="shared" si="206"/>
        <v>10.414</v>
      </c>
      <c r="H1691" s="5">
        <f t="shared" si="207"/>
        <v>41156.275694444441</v>
      </c>
      <c r="I1691">
        <f t="shared" si="202"/>
        <v>-5</v>
      </c>
      <c r="J1691" t="str">
        <f t="shared" si="203"/>
        <v>nc</v>
      </c>
      <c r="K1691" t="s">
        <v>25</v>
      </c>
      <c r="L1691">
        <f>1</f>
        <v>1</v>
      </c>
      <c r="M1691" t="s">
        <v>26</v>
      </c>
      <c r="N1691" t="str">
        <f t="shared" si="204"/>
        <v>((select min("ResultID") from "ODM2Core"."Results"),10.414,'09/04/2012 06:37:00',-5,'nc','"provisional"',1,(select "UnitsID" from "ODM2Core"."Units" where "UnitsTypeCV" = 'time' and "UnitsName"='second')),</v>
      </c>
    </row>
    <row r="1692" spans="1:14">
      <c r="A1692" t="s">
        <v>20</v>
      </c>
      <c r="B1692" s="2">
        <f t="shared" si="205"/>
        <v>41156</v>
      </c>
      <c r="C1692" s="1">
        <v>0.27638888888888885</v>
      </c>
      <c r="D1692" s="3">
        <f t="shared" si="201"/>
        <v>41156.276388888888</v>
      </c>
      <c r="E1692">
        <v>10.414</v>
      </c>
      <c r="F1692" t="s">
        <v>9</v>
      </c>
      <c r="G1692">
        <f t="shared" si="206"/>
        <v>10.414</v>
      </c>
      <c r="H1692" s="5">
        <f t="shared" si="207"/>
        <v>41156.276388888888</v>
      </c>
      <c r="I1692">
        <f t="shared" si="202"/>
        <v>-5</v>
      </c>
      <c r="J1692" t="str">
        <f t="shared" si="203"/>
        <v>nc</v>
      </c>
      <c r="K1692" t="s">
        <v>25</v>
      </c>
      <c r="L1692">
        <f>1</f>
        <v>1</v>
      </c>
      <c r="M1692" t="s">
        <v>26</v>
      </c>
      <c r="N1692" t="str">
        <f t="shared" si="204"/>
        <v>((select min("ResultID") from "ODM2Core"."Results"),10.414,'09/04/2012 06:38:00',-5,'nc','"provisional"',1,(select "UnitsID" from "ODM2Core"."Units" where "UnitsTypeCV" = 'time' and "UnitsName"='second')),</v>
      </c>
    </row>
    <row r="1693" spans="1:14">
      <c r="A1693" t="s">
        <v>20</v>
      </c>
      <c r="B1693" s="2">
        <f t="shared" si="205"/>
        <v>41156</v>
      </c>
      <c r="C1693" s="1">
        <v>0.27708333333333335</v>
      </c>
      <c r="D1693" s="3">
        <f t="shared" si="201"/>
        <v>41156.277083333334</v>
      </c>
      <c r="E1693">
        <v>10.414</v>
      </c>
      <c r="F1693" t="s">
        <v>9</v>
      </c>
      <c r="G1693">
        <f t="shared" si="206"/>
        <v>10.414</v>
      </c>
      <c r="H1693" s="5">
        <f t="shared" si="207"/>
        <v>41156.277083333334</v>
      </c>
      <c r="I1693">
        <f t="shared" si="202"/>
        <v>-5</v>
      </c>
      <c r="J1693" t="str">
        <f t="shared" si="203"/>
        <v>nc</v>
      </c>
      <c r="K1693" t="s">
        <v>25</v>
      </c>
      <c r="L1693">
        <f>1</f>
        <v>1</v>
      </c>
      <c r="M1693" t="s">
        <v>26</v>
      </c>
      <c r="N1693" t="str">
        <f t="shared" si="204"/>
        <v>((select min("ResultID") from "ODM2Core"."Results"),10.414,'09/04/2012 06:39:00',-5,'nc','"provisional"',1,(select "UnitsID" from "ODM2Core"."Units" where "UnitsTypeCV" = 'time' and "UnitsName"='second')),</v>
      </c>
    </row>
    <row r="1694" spans="1:14">
      <c r="A1694" t="s">
        <v>20</v>
      </c>
      <c r="B1694" s="2">
        <f t="shared" si="205"/>
        <v>41156</v>
      </c>
      <c r="C1694" s="1">
        <v>0.27777777777777779</v>
      </c>
      <c r="D1694" s="3">
        <f t="shared" si="201"/>
        <v>41156.277777777781</v>
      </c>
      <c r="E1694">
        <v>10.414</v>
      </c>
      <c r="F1694" t="s">
        <v>9</v>
      </c>
      <c r="G1694">
        <f t="shared" si="206"/>
        <v>10.414</v>
      </c>
      <c r="H1694" s="5">
        <f t="shared" si="207"/>
        <v>41156.277777777781</v>
      </c>
      <c r="I1694">
        <f t="shared" si="202"/>
        <v>-5</v>
      </c>
      <c r="J1694" t="str">
        <f t="shared" si="203"/>
        <v>nc</v>
      </c>
      <c r="K1694" t="s">
        <v>25</v>
      </c>
      <c r="L1694">
        <f>1</f>
        <v>1</v>
      </c>
      <c r="M1694" t="s">
        <v>26</v>
      </c>
      <c r="N1694" t="str">
        <f t="shared" si="204"/>
        <v>((select min("ResultID") from "ODM2Core"."Results"),10.414,'09/04/2012 06:40:00',-5,'nc','"provisional"',1,(select "UnitsID" from "ODM2Core"."Units" where "UnitsTypeCV" = 'time' and "UnitsName"='second')),</v>
      </c>
    </row>
    <row r="1695" spans="1:14">
      <c r="A1695" t="s">
        <v>20</v>
      </c>
      <c r="B1695" s="2">
        <f t="shared" si="205"/>
        <v>41156</v>
      </c>
      <c r="C1695" s="1">
        <v>0.27847222222222223</v>
      </c>
      <c r="D1695" s="3">
        <f t="shared" si="201"/>
        <v>41156.27847222222</v>
      </c>
      <c r="E1695">
        <v>10.414</v>
      </c>
      <c r="F1695" t="s">
        <v>9</v>
      </c>
      <c r="G1695">
        <f t="shared" si="206"/>
        <v>10.414</v>
      </c>
      <c r="H1695" s="5">
        <f t="shared" si="207"/>
        <v>41156.27847222222</v>
      </c>
      <c r="I1695">
        <f t="shared" si="202"/>
        <v>-5</v>
      </c>
      <c r="J1695" t="str">
        <f t="shared" si="203"/>
        <v>nc</v>
      </c>
      <c r="K1695" t="s">
        <v>25</v>
      </c>
      <c r="L1695">
        <f>1</f>
        <v>1</v>
      </c>
      <c r="M1695" t="s">
        <v>26</v>
      </c>
      <c r="N1695" t="str">
        <f t="shared" si="204"/>
        <v>((select min("ResultID") from "ODM2Core"."Results"),10.414,'09/04/2012 06:41:00',-5,'nc','"provisional"',1,(select "UnitsID" from "ODM2Core"."Units" where "UnitsTypeCV" = 'time' and "UnitsName"='second')),</v>
      </c>
    </row>
    <row r="1696" spans="1:14">
      <c r="A1696" t="s">
        <v>20</v>
      </c>
      <c r="B1696" s="2">
        <f t="shared" si="205"/>
        <v>41156</v>
      </c>
      <c r="C1696" s="1">
        <v>0.27916666666666667</v>
      </c>
      <c r="D1696" s="3">
        <f t="shared" si="201"/>
        <v>41156.279166666667</v>
      </c>
      <c r="E1696">
        <v>10.414</v>
      </c>
      <c r="F1696" t="s">
        <v>9</v>
      </c>
      <c r="G1696">
        <f t="shared" si="206"/>
        <v>10.414</v>
      </c>
      <c r="H1696" s="5">
        <f t="shared" si="207"/>
        <v>41156.279166666667</v>
      </c>
      <c r="I1696">
        <f t="shared" si="202"/>
        <v>-5</v>
      </c>
      <c r="J1696" t="str">
        <f t="shared" si="203"/>
        <v>nc</v>
      </c>
      <c r="K1696" t="s">
        <v>25</v>
      </c>
      <c r="L1696">
        <f>1</f>
        <v>1</v>
      </c>
      <c r="M1696" t="s">
        <v>26</v>
      </c>
      <c r="N1696" t="str">
        <f t="shared" si="204"/>
        <v>((select min("ResultID") from "ODM2Core"."Results"),10.414,'09/04/2012 06:42:00',-5,'nc','"provisional"',1,(select "UnitsID" from "ODM2Core"."Units" where "UnitsTypeCV" = 'time' and "UnitsName"='second')),</v>
      </c>
    </row>
    <row r="1697" spans="1:14">
      <c r="A1697" t="s">
        <v>20</v>
      </c>
      <c r="B1697" s="2">
        <f t="shared" si="205"/>
        <v>41156</v>
      </c>
      <c r="C1697" s="1">
        <v>0.27986111111111112</v>
      </c>
      <c r="D1697" s="3">
        <f t="shared" si="201"/>
        <v>41156.279861111114</v>
      </c>
      <c r="E1697">
        <v>10.414</v>
      </c>
      <c r="F1697" t="s">
        <v>9</v>
      </c>
      <c r="G1697">
        <f t="shared" si="206"/>
        <v>10.414</v>
      </c>
      <c r="H1697" s="5">
        <f t="shared" si="207"/>
        <v>41156.279861111114</v>
      </c>
      <c r="I1697">
        <f t="shared" si="202"/>
        <v>-5</v>
      </c>
      <c r="J1697" t="str">
        <f t="shared" si="203"/>
        <v>nc</v>
      </c>
      <c r="K1697" t="s">
        <v>25</v>
      </c>
      <c r="L1697">
        <f>1</f>
        <v>1</v>
      </c>
      <c r="M1697" t="s">
        <v>26</v>
      </c>
      <c r="N1697" t="str">
        <f t="shared" si="204"/>
        <v>((select min("ResultID") from "ODM2Core"."Results"),10.414,'09/04/2012 06:43:00',-5,'nc','"provisional"',1,(select "UnitsID" from "ODM2Core"."Units" where "UnitsTypeCV" = 'time' and "UnitsName"='second')),</v>
      </c>
    </row>
    <row r="1698" spans="1:14">
      <c r="A1698" t="s">
        <v>20</v>
      </c>
      <c r="B1698" s="2">
        <f t="shared" si="205"/>
        <v>41156</v>
      </c>
      <c r="C1698" s="1">
        <v>0.28055555555555556</v>
      </c>
      <c r="D1698" s="3">
        <f t="shared" si="201"/>
        <v>41156.280555555553</v>
      </c>
      <c r="E1698">
        <v>10.414</v>
      </c>
      <c r="F1698" t="s">
        <v>9</v>
      </c>
      <c r="G1698">
        <f t="shared" si="206"/>
        <v>10.414</v>
      </c>
      <c r="H1698" s="5">
        <f t="shared" si="207"/>
        <v>41156.280555555553</v>
      </c>
      <c r="I1698">
        <f t="shared" si="202"/>
        <v>-5</v>
      </c>
      <c r="J1698" t="str">
        <f t="shared" si="203"/>
        <v>nc</v>
      </c>
      <c r="K1698" t="s">
        <v>25</v>
      </c>
      <c r="L1698">
        <f>1</f>
        <v>1</v>
      </c>
      <c r="M1698" t="s">
        <v>26</v>
      </c>
      <c r="N1698" t="str">
        <f t="shared" si="204"/>
        <v>((select min("ResultID") from "ODM2Core"."Results"),10.414,'09/04/2012 06:44:00',-5,'nc','"provisional"',1,(select "UnitsID" from "ODM2Core"."Units" where "UnitsTypeCV" = 'time' and "UnitsName"='second')),</v>
      </c>
    </row>
    <row r="1699" spans="1:14">
      <c r="A1699" t="s">
        <v>20</v>
      </c>
      <c r="B1699" s="2">
        <f t="shared" si="205"/>
        <v>41156</v>
      </c>
      <c r="C1699" s="1">
        <v>0.28125</v>
      </c>
      <c r="D1699" s="3">
        <f t="shared" si="201"/>
        <v>41156.28125</v>
      </c>
      <c r="E1699">
        <v>10.414</v>
      </c>
      <c r="F1699" t="s">
        <v>9</v>
      </c>
      <c r="G1699">
        <f t="shared" si="206"/>
        <v>10.414</v>
      </c>
      <c r="H1699" s="5">
        <f t="shared" si="207"/>
        <v>41156.28125</v>
      </c>
      <c r="I1699">
        <f t="shared" si="202"/>
        <v>-5</v>
      </c>
      <c r="J1699" t="str">
        <f t="shared" si="203"/>
        <v>nc</v>
      </c>
      <c r="K1699" t="s">
        <v>25</v>
      </c>
      <c r="L1699">
        <f>1</f>
        <v>1</v>
      </c>
      <c r="M1699" t="s">
        <v>26</v>
      </c>
      <c r="N1699" t="str">
        <f t="shared" si="204"/>
        <v>((select min("ResultID") from "ODM2Core"."Results"),10.414,'09/04/2012 06:45:00',-5,'nc','"provisional"',1,(select "UnitsID" from "ODM2Core"."Units" where "UnitsTypeCV" = 'time' and "UnitsName"='second')),</v>
      </c>
    </row>
    <row r="1700" spans="1:14">
      <c r="A1700" t="s">
        <v>20</v>
      </c>
      <c r="B1700" s="2">
        <f t="shared" si="205"/>
        <v>41156</v>
      </c>
      <c r="C1700" s="1">
        <v>0.28194444444444444</v>
      </c>
      <c r="D1700" s="3">
        <f t="shared" si="201"/>
        <v>41156.281944444447</v>
      </c>
      <c r="E1700">
        <v>10.414</v>
      </c>
      <c r="F1700" t="s">
        <v>9</v>
      </c>
      <c r="G1700">
        <f t="shared" si="206"/>
        <v>10.414</v>
      </c>
      <c r="H1700" s="5">
        <f t="shared" si="207"/>
        <v>41156.281944444447</v>
      </c>
      <c r="I1700">
        <f t="shared" si="202"/>
        <v>-5</v>
      </c>
      <c r="J1700" t="str">
        <f t="shared" si="203"/>
        <v>nc</v>
      </c>
      <c r="K1700" t="s">
        <v>25</v>
      </c>
      <c r="L1700">
        <f>1</f>
        <v>1</v>
      </c>
      <c r="M1700" t="s">
        <v>26</v>
      </c>
      <c r="N1700" t="str">
        <f t="shared" si="204"/>
        <v>((select min("ResultID") from "ODM2Core"."Results"),10.414,'09/04/2012 06:46:00',-5,'nc','"provisional"',1,(select "UnitsID" from "ODM2Core"."Units" where "UnitsTypeCV" = 'time' and "UnitsName"='second')),</v>
      </c>
    </row>
    <row r="1701" spans="1:14">
      <c r="A1701" t="s">
        <v>20</v>
      </c>
      <c r="B1701" s="2">
        <f t="shared" si="205"/>
        <v>41156</v>
      </c>
      <c r="C1701" s="1">
        <v>0.28263888888888888</v>
      </c>
      <c r="D1701" s="3">
        <f t="shared" si="201"/>
        <v>41156.282638888886</v>
      </c>
      <c r="E1701">
        <v>10.414</v>
      </c>
      <c r="F1701" t="s">
        <v>9</v>
      </c>
      <c r="G1701">
        <f t="shared" si="206"/>
        <v>10.414</v>
      </c>
      <c r="H1701" s="5">
        <f t="shared" si="207"/>
        <v>41156.282638888886</v>
      </c>
      <c r="I1701">
        <f t="shared" si="202"/>
        <v>-5</v>
      </c>
      <c r="J1701" t="str">
        <f t="shared" si="203"/>
        <v>nc</v>
      </c>
      <c r="K1701" t="s">
        <v>25</v>
      </c>
      <c r="L1701">
        <f>1</f>
        <v>1</v>
      </c>
      <c r="M1701" t="s">
        <v>26</v>
      </c>
      <c r="N1701" t="str">
        <f t="shared" si="204"/>
        <v>((select min("ResultID") from "ODM2Core"."Results"),10.414,'09/04/2012 06:47:00',-5,'nc','"provisional"',1,(select "UnitsID" from "ODM2Core"."Units" where "UnitsTypeCV" = 'time' and "UnitsName"='second')),</v>
      </c>
    </row>
    <row r="1702" spans="1:14">
      <c r="A1702" t="s">
        <v>20</v>
      </c>
      <c r="B1702" s="2">
        <f t="shared" si="205"/>
        <v>41156</v>
      </c>
      <c r="C1702" s="1">
        <v>0.28333333333333333</v>
      </c>
      <c r="D1702" s="3">
        <f t="shared" si="201"/>
        <v>41156.283333333333</v>
      </c>
      <c r="E1702">
        <v>10.414</v>
      </c>
      <c r="F1702" t="s">
        <v>9</v>
      </c>
      <c r="G1702">
        <f t="shared" si="206"/>
        <v>10.414</v>
      </c>
      <c r="H1702" s="5">
        <f t="shared" si="207"/>
        <v>41156.283333333333</v>
      </c>
      <c r="I1702">
        <f t="shared" si="202"/>
        <v>-5</v>
      </c>
      <c r="J1702" t="str">
        <f t="shared" si="203"/>
        <v>nc</v>
      </c>
      <c r="K1702" t="s">
        <v>25</v>
      </c>
      <c r="L1702">
        <f>1</f>
        <v>1</v>
      </c>
      <c r="M1702" t="s">
        <v>26</v>
      </c>
      <c r="N1702" t="str">
        <f t="shared" si="204"/>
        <v>((select min("ResultID") from "ODM2Core"."Results"),10.414,'09/04/2012 06:48:00',-5,'nc','"provisional"',1,(select "UnitsID" from "ODM2Core"."Units" where "UnitsTypeCV" = 'time' and "UnitsName"='second')),</v>
      </c>
    </row>
    <row r="1703" spans="1:14">
      <c r="A1703" t="s">
        <v>20</v>
      </c>
      <c r="B1703" s="2">
        <f t="shared" si="205"/>
        <v>41156</v>
      </c>
      <c r="C1703" s="1">
        <v>0.28402777777777777</v>
      </c>
      <c r="D1703" s="3">
        <f t="shared" si="201"/>
        <v>41156.28402777778</v>
      </c>
      <c r="E1703">
        <v>10.414</v>
      </c>
      <c r="F1703" t="s">
        <v>9</v>
      </c>
      <c r="G1703">
        <f t="shared" si="206"/>
        <v>10.414</v>
      </c>
      <c r="H1703" s="5">
        <f t="shared" si="207"/>
        <v>41156.28402777778</v>
      </c>
      <c r="I1703">
        <f t="shared" si="202"/>
        <v>-5</v>
      </c>
      <c r="J1703" t="str">
        <f t="shared" si="203"/>
        <v>nc</v>
      </c>
      <c r="K1703" t="s">
        <v>25</v>
      </c>
      <c r="L1703">
        <f>1</f>
        <v>1</v>
      </c>
      <c r="M1703" t="s">
        <v>26</v>
      </c>
      <c r="N1703" t="str">
        <f t="shared" si="204"/>
        <v>((select min("ResultID") from "ODM2Core"."Results"),10.414,'09/04/2012 06:49:00',-5,'nc','"provisional"',1,(select "UnitsID" from "ODM2Core"."Units" where "UnitsTypeCV" = 'time' and "UnitsName"='second')),</v>
      </c>
    </row>
    <row r="1704" spans="1:14">
      <c r="A1704" t="s">
        <v>20</v>
      </c>
      <c r="B1704" s="2">
        <f t="shared" si="205"/>
        <v>41156</v>
      </c>
      <c r="C1704" s="1">
        <v>0.28472222222222221</v>
      </c>
      <c r="D1704" s="3">
        <f t="shared" si="201"/>
        <v>41156.284722222219</v>
      </c>
      <c r="E1704">
        <v>10.414</v>
      </c>
      <c r="F1704" t="s">
        <v>9</v>
      </c>
      <c r="G1704">
        <f t="shared" si="206"/>
        <v>10.414</v>
      </c>
      <c r="H1704" s="5">
        <f t="shared" si="207"/>
        <v>41156.284722222219</v>
      </c>
      <c r="I1704">
        <f t="shared" si="202"/>
        <v>-5</v>
      </c>
      <c r="J1704" t="str">
        <f t="shared" si="203"/>
        <v>nc</v>
      </c>
      <c r="K1704" t="s">
        <v>25</v>
      </c>
      <c r="L1704">
        <f>1</f>
        <v>1</v>
      </c>
      <c r="M1704" t="s">
        <v>26</v>
      </c>
      <c r="N1704" t="str">
        <f t="shared" si="204"/>
        <v>((select min("ResultID") from "ODM2Core"."Results"),10.414,'09/04/2012 06:50:00',-5,'nc','"provisional"',1,(select "UnitsID" from "ODM2Core"."Units" where "UnitsTypeCV" = 'time' and "UnitsName"='second')),</v>
      </c>
    </row>
    <row r="1705" spans="1:14">
      <c r="A1705" t="s">
        <v>20</v>
      </c>
      <c r="B1705" s="2">
        <f t="shared" si="205"/>
        <v>41156</v>
      </c>
      <c r="C1705" s="1">
        <v>0.28541666666666665</v>
      </c>
      <c r="D1705" s="3">
        <f t="shared" si="201"/>
        <v>41156.285416666666</v>
      </c>
      <c r="E1705">
        <v>10.414</v>
      </c>
      <c r="F1705" t="s">
        <v>9</v>
      </c>
      <c r="G1705">
        <f t="shared" si="206"/>
        <v>10.414</v>
      </c>
      <c r="H1705" s="5">
        <f t="shared" si="207"/>
        <v>41156.285416666666</v>
      </c>
      <c r="I1705">
        <f t="shared" si="202"/>
        <v>-5</v>
      </c>
      <c r="J1705" t="str">
        <f t="shared" si="203"/>
        <v>nc</v>
      </c>
      <c r="K1705" t="s">
        <v>25</v>
      </c>
      <c r="L1705">
        <f>1</f>
        <v>1</v>
      </c>
      <c r="M1705" t="s">
        <v>26</v>
      </c>
      <c r="N1705" t="str">
        <f t="shared" si="204"/>
        <v>((select min("ResultID") from "ODM2Core"."Results"),10.414,'09/04/2012 06:51:00',-5,'nc','"provisional"',1,(select "UnitsID" from "ODM2Core"."Units" where "UnitsTypeCV" = 'time' and "UnitsName"='second')),</v>
      </c>
    </row>
    <row r="1706" spans="1:14">
      <c r="A1706" t="s">
        <v>20</v>
      </c>
      <c r="B1706" s="2">
        <f t="shared" si="205"/>
        <v>41156</v>
      </c>
      <c r="C1706" s="1">
        <v>0.28611111111111115</v>
      </c>
      <c r="D1706" s="3">
        <f t="shared" si="201"/>
        <v>41156.286111111112</v>
      </c>
      <c r="E1706">
        <v>10.414</v>
      </c>
      <c r="F1706" t="s">
        <v>9</v>
      </c>
      <c r="G1706">
        <f t="shared" si="206"/>
        <v>10.414</v>
      </c>
      <c r="H1706" s="5">
        <f t="shared" si="207"/>
        <v>41156.286111111112</v>
      </c>
      <c r="I1706">
        <f t="shared" si="202"/>
        <v>-5</v>
      </c>
      <c r="J1706" t="str">
        <f t="shared" si="203"/>
        <v>nc</v>
      </c>
      <c r="K1706" t="s">
        <v>25</v>
      </c>
      <c r="L1706">
        <f>1</f>
        <v>1</v>
      </c>
      <c r="M1706" t="s">
        <v>26</v>
      </c>
      <c r="N1706" t="str">
        <f t="shared" si="204"/>
        <v>((select min("ResultID") from "ODM2Core"."Results"),10.414,'09/04/2012 06:52:00',-5,'nc','"provisional"',1,(select "UnitsID" from "ODM2Core"."Units" where "UnitsTypeCV" = 'time' and "UnitsName"='second')),</v>
      </c>
    </row>
    <row r="1707" spans="1:14">
      <c r="A1707" t="s">
        <v>20</v>
      </c>
      <c r="B1707" s="2">
        <f t="shared" si="205"/>
        <v>41156</v>
      </c>
      <c r="C1707" s="1">
        <v>0.28680555555555554</v>
      </c>
      <c r="D1707" s="3">
        <f t="shared" si="201"/>
        <v>41156.286805555559</v>
      </c>
      <c r="E1707">
        <v>10.414</v>
      </c>
      <c r="F1707" t="s">
        <v>9</v>
      </c>
      <c r="G1707">
        <f t="shared" si="206"/>
        <v>10.414</v>
      </c>
      <c r="H1707" s="5">
        <f t="shared" si="207"/>
        <v>41156.286805555559</v>
      </c>
      <c r="I1707">
        <f t="shared" si="202"/>
        <v>-5</v>
      </c>
      <c r="J1707" t="str">
        <f t="shared" si="203"/>
        <v>nc</v>
      </c>
      <c r="K1707" t="s">
        <v>25</v>
      </c>
      <c r="L1707">
        <f>1</f>
        <v>1</v>
      </c>
      <c r="M1707" t="s">
        <v>26</v>
      </c>
      <c r="N1707" t="str">
        <f t="shared" si="204"/>
        <v>((select min("ResultID") from "ODM2Core"."Results"),10.414,'09/04/2012 06:53:00',-5,'nc','"provisional"',1,(select "UnitsID" from "ODM2Core"."Units" where "UnitsTypeCV" = 'time' and "UnitsName"='second')),</v>
      </c>
    </row>
    <row r="1708" spans="1:14">
      <c r="A1708" t="s">
        <v>20</v>
      </c>
      <c r="B1708" s="2">
        <f t="shared" si="205"/>
        <v>41156</v>
      </c>
      <c r="C1708" s="1">
        <v>0.28750000000000003</v>
      </c>
      <c r="D1708" s="3">
        <f t="shared" si="201"/>
        <v>41156.287499999999</v>
      </c>
      <c r="E1708">
        <v>10.414</v>
      </c>
      <c r="F1708" t="s">
        <v>9</v>
      </c>
      <c r="G1708">
        <f t="shared" si="206"/>
        <v>10.414</v>
      </c>
      <c r="H1708" s="5">
        <f t="shared" si="207"/>
        <v>41156.287499999999</v>
      </c>
      <c r="I1708">
        <f t="shared" si="202"/>
        <v>-5</v>
      </c>
      <c r="J1708" t="str">
        <f t="shared" si="203"/>
        <v>nc</v>
      </c>
      <c r="K1708" t="s">
        <v>25</v>
      </c>
      <c r="L1708">
        <f>1</f>
        <v>1</v>
      </c>
      <c r="M1708" t="s">
        <v>26</v>
      </c>
      <c r="N1708" t="str">
        <f t="shared" si="204"/>
        <v>((select min("ResultID") from "ODM2Core"."Results"),10.414,'09/04/2012 06:54:00',-5,'nc','"provisional"',1,(select "UnitsID" from "ODM2Core"."Units" where "UnitsTypeCV" = 'time' and "UnitsName"='second')),</v>
      </c>
    </row>
    <row r="1709" spans="1:14">
      <c r="A1709" t="s">
        <v>20</v>
      </c>
      <c r="B1709" s="2">
        <f t="shared" si="205"/>
        <v>41156</v>
      </c>
      <c r="C1709" s="1">
        <v>0.28819444444444448</v>
      </c>
      <c r="D1709" s="3">
        <f t="shared" si="201"/>
        <v>41156.288194444445</v>
      </c>
      <c r="E1709">
        <v>10.414</v>
      </c>
      <c r="F1709" t="s">
        <v>9</v>
      </c>
      <c r="G1709">
        <f t="shared" si="206"/>
        <v>10.414</v>
      </c>
      <c r="H1709" s="5">
        <f t="shared" si="207"/>
        <v>41156.288194444445</v>
      </c>
      <c r="I1709">
        <f t="shared" si="202"/>
        <v>-5</v>
      </c>
      <c r="J1709" t="str">
        <f t="shared" si="203"/>
        <v>nc</v>
      </c>
      <c r="K1709" t="s">
        <v>25</v>
      </c>
      <c r="L1709">
        <f>1</f>
        <v>1</v>
      </c>
      <c r="M1709" t="s">
        <v>26</v>
      </c>
      <c r="N1709" t="str">
        <f t="shared" si="204"/>
        <v>((select min("ResultID") from "ODM2Core"."Results"),10.414,'09/04/2012 06:55:00',-5,'nc','"provisional"',1,(select "UnitsID" from "ODM2Core"."Units" where "UnitsTypeCV" = 'time' and "UnitsName"='second')),</v>
      </c>
    </row>
    <row r="1710" spans="1:14">
      <c r="A1710" t="s">
        <v>20</v>
      </c>
      <c r="B1710" s="2">
        <f t="shared" si="205"/>
        <v>41156</v>
      </c>
      <c r="C1710" s="1">
        <v>0.28888888888888892</v>
      </c>
      <c r="D1710" s="3">
        <f t="shared" si="201"/>
        <v>41156.288888888892</v>
      </c>
      <c r="E1710">
        <v>10.414</v>
      </c>
      <c r="F1710" t="s">
        <v>9</v>
      </c>
      <c r="G1710">
        <f t="shared" si="206"/>
        <v>10.414</v>
      </c>
      <c r="H1710" s="5">
        <f t="shared" si="207"/>
        <v>41156.288888888892</v>
      </c>
      <c r="I1710">
        <f t="shared" si="202"/>
        <v>-5</v>
      </c>
      <c r="J1710" t="str">
        <f t="shared" si="203"/>
        <v>nc</v>
      </c>
      <c r="K1710" t="s">
        <v>25</v>
      </c>
      <c r="L1710">
        <f>1</f>
        <v>1</v>
      </c>
      <c r="M1710" t="s">
        <v>26</v>
      </c>
      <c r="N1710" t="str">
        <f t="shared" si="204"/>
        <v>((select min("ResultID") from "ODM2Core"."Results"),10.414,'09/04/2012 06:56:00',-5,'nc','"provisional"',1,(select "UnitsID" from "ODM2Core"."Units" where "UnitsTypeCV" = 'time' and "UnitsName"='second')),</v>
      </c>
    </row>
    <row r="1711" spans="1:14">
      <c r="A1711" t="s">
        <v>20</v>
      </c>
      <c r="B1711" s="2">
        <f t="shared" si="205"/>
        <v>41156</v>
      </c>
      <c r="C1711" s="1">
        <v>0.28958333333333336</v>
      </c>
      <c r="D1711" s="3">
        <f t="shared" si="201"/>
        <v>41156.289583333331</v>
      </c>
      <c r="E1711">
        <v>10.414</v>
      </c>
      <c r="F1711" t="s">
        <v>9</v>
      </c>
      <c r="G1711">
        <f t="shared" si="206"/>
        <v>10.414</v>
      </c>
      <c r="H1711" s="5">
        <f t="shared" si="207"/>
        <v>41156.289583333331</v>
      </c>
      <c r="I1711">
        <f t="shared" si="202"/>
        <v>-5</v>
      </c>
      <c r="J1711" t="str">
        <f t="shared" si="203"/>
        <v>nc</v>
      </c>
      <c r="K1711" t="s">
        <v>25</v>
      </c>
      <c r="L1711">
        <f>1</f>
        <v>1</v>
      </c>
      <c r="M1711" t="s">
        <v>26</v>
      </c>
      <c r="N1711" t="str">
        <f t="shared" si="204"/>
        <v>((select min("ResultID") from "ODM2Core"."Results"),10.414,'09/04/2012 06:57:00',-5,'nc','"provisional"',1,(select "UnitsID" from "ODM2Core"."Units" where "UnitsTypeCV" = 'time' and "UnitsName"='second')),</v>
      </c>
    </row>
    <row r="1712" spans="1:14">
      <c r="A1712" t="s">
        <v>20</v>
      </c>
      <c r="B1712" s="2">
        <f t="shared" si="205"/>
        <v>41156</v>
      </c>
      <c r="C1712" s="1">
        <v>0.2902777777777778</v>
      </c>
      <c r="D1712" s="3">
        <f t="shared" si="201"/>
        <v>41156.290277777778</v>
      </c>
      <c r="E1712">
        <v>10.414</v>
      </c>
      <c r="F1712" t="s">
        <v>9</v>
      </c>
      <c r="G1712">
        <f t="shared" si="206"/>
        <v>10.414</v>
      </c>
      <c r="H1712" s="5">
        <f t="shared" si="207"/>
        <v>41156.290277777778</v>
      </c>
      <c r="I1712">
        <f t="shared" si="202"/>
        <v>-5</v>
      </c>
      <c r="J1712" t="str">
        <f t="shared" si="203"/>
        <v>nc</v>
      </c>
      <c r="K1712" t="s">
        <v>25</v>
      </c>
      <c r="L1712">
        <f>1</f>
        <v>1</v>
      </c>
      <c r="M1712" t="s">
        <v>26</v>
      </c>
      <c r="N1712" t="str">
        <f t="shared" si="204"/>
        <v>((select min("ResultID") from "ODM2Core"."Results"),10.414,'09/04/2012 06:58:00',-5,'nc','"provisional"',1,(select "UnitsID" from "ODM2Core"."Units" where "UnitsTypeCV" = 'time' and "UnitsName"='second')),</v>
      </c>
    </row>
    <row r="1713" spans="1:14">
      <c r="A1713" t="s">
        <v>20</v>
      </c>
      <c r="B1713" s="2">
        <f t="shared" si="205"/>
        <v>41156</v>
      </c>
      <c r="C1713" s="1">
        <v>0.29097222222222224</v>
      </c>
      <c r="D1713" s="3">
        <f t="shared" si="201"/>
        <v>41156.290972222225</v>
      </c>
      <c r="E1713">
        <v>10.414</v>
      </c>
      <c r="F1713" t="s">
        <v>9</v>
      </c>
      <c r="G1713">
        <f t="shared" si="206"/>
        <v>10.414</v>
      </c>
      <c r="H1713" s="5">
        <f t="shared" si="207"/>
        <v>41156.290972222225</v>
      </c>
      <c r="I1713">
        <f t="shared" si="202"/>
        <v>-5</v>
      </c>
      <c r="J1713" t="str">
        <f t="shared" si="203"/>
        <v>nc</v>
      </c>
      <c r="K1713" t="s">
        <v>25</v>
      </c>
      <c r="L1713">
        <f>1</f>
        <v>1</v>
      </c>
      <c r="M1713" t="s">
        <v>26</v>
      </c>
      <c r="N1713" t="str">
        <f t="shared" si="204"/>
        <v>((select min("ResultID") from "ODM2Core"."Results"),10.414,'09/04/2012 06:59:00',-5,'nc','"provisional"',1,(select "UnitsID" from "ODM2Core"."Units" where "UnitsTypeCV" = 'time' and "UnitsName"='second')),</v>
      </c>
    </row>
    <row r="1714" spans="1:14">
      <c r="A1714" t="s">
        <v>20</v>
      </c>
      <c r="B1714" s="2">
        <f t="shared" si="205"/>
        <v>41156</v>
      </c>
      <c r="C1714" s="1">
        <v>0.29166666666666669</v>
      </c>
      <c r="D1714" s="3">
        <f t="shared" si="201"/>
        <v>41156.291666666664</v>
      </c>
      <c r="E1714">
        <v>10.414</v>
      </c>
      <c r="F1714" t="s">
        <v>9</v>
      </c>
      <c r="G1714">
        <f t="shared" si="206"/>
        <v>10.414</v>
      </c>
      <c r="H1714" s="5">
        <f t="shared" si="207"/>
        <v>41156.291666666664</v>
      </c>
      <c r="I1714">
        <f t="shared" si="202"/>
        <v>-5</v>
      </c>
      <c r="J1714" t="str">
        <f t="shared" si="203"/>
        <v>nc</v>
      </c>
      <c r="K1714" t="s">
        <v>25</v>
      </c>
      <c r="L1714">
        <f>1</f>
        <v>1</v>
      </c>
      <c r="M1714" t="s">
        <v>26</v>
      </c>
      <c r="N1714" t="str">
        <f t="shared" si="204"/>
        <v>((select min("ResultID") from "ODM2Core"."Results"),10.414,'09/04/2012 07:00:00',-5,'nc','"provisional"',1,(select "UnitsID" from "ODM2Core"."Units" where "UnitsTypeCV" = 'time' and "UnitsName"='second')),</v>
      </c>
    </row>
    <row r="1715" spans="1:14">
      <c r="N1715" t="str">
        <f t="shared" si="204"/>
        <v>(,,'01/00/1900 00:00:00',,'','',,),</v>
      </c>
    </row>
    <row r="1716" spans="1:14">
      <c r="N1716" t="str">
        <f t="shared" si="204"/>
        <v>(,,'01/00/1900 00:00:00',,'','',,),</v>
      </c>
    </row>
    <row r="1717" spans="1:14">
      <c r="A1717" t="s">
        <v>21</v>
      </c>
      <c r="B1717" s="2">
        <f>DATE(2012,7,11)</f>
        <v>41101</v>
      </c>
      <c r="C1717" s="1">
        <v>0</v>
      </c>
      <c r="D1717" s="3">
        <f t="shared" ref="D1717:D1780" si="208">B1717+C1717</f>
        <v>41101</v>
      </c>
      <c r="E1717">
        <v>0</v>
      </c>
      <c r="F1717" t="s">
        <v>9</v>
      </c>
      <c r="G1717">
        <f t="shared" ref="G1717" si="209">E1717</f>
        <v>0</v>
      </c>
      <c r="H1717" s="5">
        <f t="shared" ref="H1717" si="210">D1717</f>
        <v>41101</v>
      </c>
      <c r="I1717">
        <f t="shared" ref="I1717:I1780" si="211">-5</f>
        <v>-5</v>
      </c>
      <c r="J1717" t="str">
        <f t="shared" ref="J1717:J1780" si="212">"nc"</f>
        <v>nc</v>
      </c>
      <c r="K1717" t="s">
        <v>25</v>
      </c>
      <c r="L1717">
        <f>1</f>
        <v>1</v>
      </c>
      <c r="M1717" t="s">
        <v>26</v>
      </c>
      <c r="N1717" t="str">
        <f t="shared" si="204"/>
        <v>((select min("ResultID") from "ODM2Core"."Results"),0,'07/11/2012 00:00:00',-5,'nc','"provisional"',1,(select "UnitsID" from "ODM2Core"."Units" where "UnitsTypeCV" = 'time' and "UnitsName"='second')),</v>
      </c>
    </row>
    <row r="1718" spans="1:14">
      <c r="A1718" t="s">
        <v>21</v>
      </c>
      <c r="B1718" s="2">
        <f t="shared" ref="B1718:B1781" si="213">DATE(2012,7,11)</f>
        <v>41101</v>
      </c>
      <c r="C1718" s="1">
        <v>6.9444444444444447E-4</v>
      </c>
      <c r="D1718" s="3">
        <f t="shared" si="208"/>
        <v>41101.000694444447</v>
      </c>
      <c r="E1718">
        <v>0</v>
      </c>
      <c r="F1718" t="s">
        <v>9</v>
      </c>
      <c r="G1718">
        <f t="shared" ref="G1718:G1781" si="214">E1718</f>
        <v>0</v>
      </c>
      <c r="H1718" s="5">
        <f t="shared" ref="H1718:H1781" si="215">D1718</f>
        <v>41101.000694444447</v>
      </c>
      <c r="I1718">
        <f t="shared" si="211"/>
        <v>-5</v>
      </c>
      <c r="J1718" t="str">
        <f t="shared" si="212"/>
        <v>nc</v>
      </c>
      <c r="K1718" t="s">
        <v>25</v>
      </c>
      <c r="L1718">
        <f>1</f>
        <v>1</v>
      </c>
      <c r="M1718" t="s">
        <v>26</v>
      </c>
      <c r="N1718" t="str">
        <f t="shared" si="204"/>
        <v>((select min("ResultID") from "ODM2Core"."Results"),0,'07/11/2012 00:01:00',-5,'nc','"provisional"',1,(select "UnitsID" from "ODM2Core"."Units" where "UnitsTypeCV" = 'time' and "UnitsName"='second')),</v>
      </c>
    </row>
    <row r="1719" spans="1:14">
      <c r="A1719" t="s">
        <v>21</v>
      </c>
      <c r="B1719" s="2">
        <f t="shared" si="213"/>
        <v>41101</v>
      </c>
      <c r="C1719" s="1">
        <v>1.3888888888888889E-3</v>
      </c>
      <c r="D1719" s="3">
        <f t="shared" si="208"/>
        <v>41101.001388888886</v>
      </c>
      <c r="E1719">
        <v>0</v>
      </c>
      <c r="F1719" t="s">
        <v>9</v>
      </c>
      <c r="G1719">
        <f t="shared" si="214"/>
        <v>0</v>
      </c>
      <c r="H1719" s="5">
        <f t="shared" si="215"/>
        <v>41101.001388888886</v>
      </c>
      <c r="I1719">
        <f t="shared" si="211"/>
        <v>-5</v>
      </c>
      <c r="J1719" t="str">
        <f t="shared" si="212"/>
        <v>nc</v>
      </c>
      <c r="K1719" t="s">
        <v>25</v>
      </c>
      <c r="L1719">
        <f>1</f>
        <v>1</v>
      </c>
      <c r="M1719" t="s">
        <v>26</v>
      </c>
      <c r="N1719" t="str">
        <f t="shared" si="204"/>
        <v>((select min("ResultID") from "ODM2Core"."Results"),0,'07/11/2012 00:02:00',-5,'nc','"provisional"',1,(select "UnitsID" from "ODM2Core"."Units" where "UnitsTypeCV" = 'time' and "UnitsName"='second')),</v>
      </c>
    </row>
    <row r="1720" spans="1:14">
      <c r="A1720" t="s">
        <v>21</v>
      </c>
      <c r="B1720" s="2">
        <f t="shared" si="213"/>
        <v>41101</v>
      </c>
      <c r="C1720" s="1">
        <v>2.0833333333333333E-3</v>
      </c>
      <c r="D1720" s="3">
        <f t="shared" si="208"/>
        <v>41101.002083333333</v>
      </c>
      <c r="E1720">
        <v>0</v>
      </c>
      <c r="F1720" t="s">
        <v>9</v>
      </c>
      <c r="G1720">
        <f t="shared" si="214"/>
        <v>0</v>
      </c>
      <c r="H1720" s="5">
        <f t="shared" si="215"/>
        <v>41101.002083333333</v>
      </c>
      <c r="I1720">
        <f t="shared" si="211"/>
        <v>-5</v>
      </c>
      <c r="J1720" t="str">
        <f t="shared" si="212"/>
        <v>nc</v>
      </c>
      <c r="K1720" t="s">
        <v>25</v>
      </c>
      <c r="L1720">
        <f>1</f>
        <v>1</v>
      </c>
      <c r="M1720" t="s">
        <v>26</v>
      </c>
      <c r="N1720" t="str">
        <f t="shared" si="204"/>
        <v>((select min("ResultID") from "ODM2Core"."Results"),0,'07/11/2012 00:03:00',-5,'nc','"provisional"',1,(select "UnitsID" from "ODM2Core"."Units" where "UnitsTypeCV" = 'time' and "UnitsName"='second')),</v>
      </c>
    </row>
    <row r="1721" spans="1:14">
      <c r="A1721" t="s">
        <v>21</v>
      </c>
      <c r="B1721" s="2">
        <f t="shared" si="213"/>
        <v>41101</v>
      </c>
      <c r="C1721" s="1">
        <v>2.7777777777777779E-3</v>
      </c>
      <c r="D1721" s="3">
        <f t="shared" si="208"/>
        <v>41101.00277777778</v>
      </c>
      <c r="E1721">
        <v>0</v>
      </c>
      <c r="F1721" t="s">
        <v>9</v>
      </c>
      <c r="G1721">
        <f t="shared" si="214"/>
        <v>0</v>
      </c>
      <c r="H1721" s="5">
        <f t="shared" si="215"/>
        <v>41101.00277777778</v>
      </c>
      <c r="I1721">
        <f t="shared" si="211"/>
        <v>-5</v>
      </c>
      <c r="J1721" t="str">
        <f t="shared" si="212"/>
        <v>nc</v>
      </c>
      <c r="K1721" t="s">
        <v>25</v>
      </c>
      <c r="L1721">
        <f>1</f>
        <v>1</v>
      </c>
      <c r="M1721" t="s">
        <v>26</v>
      </c>
      <c r="N1721" t="str">
        <f t="shared" si="204"/>
        <v>((select min("ResultID") from "ODM2Core"."Results"),0,'07/11/2012 00:04:00',-5,'nc','"provisional"',1,(select "UnitsID" from "ODM2Core"."Units" where "UnitsTypeCV" = 'time' and "UnitsName"='second')),</v>
      </c>
    </row>
    <row r="1722" spans="1:14">
      <c r="A1722" t="s">
        <v>21</v>
      </c>
      <c r="B1722" s="2">
        <f t="shared" si="213"/>
        <v>41101</v>
      </c>
      <c r="C1722" s="1">
        <v>3.472222222222222E-3</v>
      </c>
      <c r="D1722" s="3">
        <f t="shared" si="208"/>
        <v>41101.003472222219</v>
      </c>
      <c r="E1722">
        <v>0</v>
      </c>
      <c r="F1722" t="s">
        <v>9</v>
      </c>
      <c r="G1722">
        <f t="shared" si="214"/>
        <v>0</v>
      </c>
      <c r="H1722" s="5">
        <f t="shared" si="215"/>
        <v>41101.003472222219</v>
      </c>
      <c r="I1722">
        <f t="shared" si="211"/>
        <v>-5</v>
      </c>
      <c r="J1722" t="str">
        <f t="shared" si="212"/>
        <v>nc</v>
      </c>
      <c r="K1722" t="s">
        <v>25</v>
      </c>
      <c r="L1722">
        <f>1</f>
        <v>1</v>
      </c>
      <c r="M1722" t="s">
        <v>26</v>
      </c>
      <c r="N1722" t="str">
        <f t="shared" si="204"/>
        <v>((select min("ResultID") from "ODM2Core"."Results"),0,'07/11/2012 00:05:00',-5,'nc','"provisional"',1,(select "UnitsID" from "ODM2Core"."Units" where "UnitsTypeCV" = 'time' and "UnitsName"='second')),</v>
      </c>
    </row>
    <row r="1723" spans="1:14">
      <c r="A1723" t="s">
        <v>21</v>
      </c>
      <c r="B1723" s="2">
        <f t="shared" si="213"/>
        <v>41101</v>
      </c>
      <c r="C1723" s="1">
        <v>4.1666666666666666E-3</v>
      </c>
      <c r="D1723" s="3">
        <f t="shared" si="208"/>
        <v>41101.004166666666</v>
      </c>
      <c r="E1723">
        <v>0</v>
      </c>
      <c r="F1723" t="s">
        <v>9</v>
      </c>
      <c r="G1723">
        <f t="shared" si="214"/>
        <v>0</v>
      </c>
      <c r="H1723" s="5">
        <f t="shared" si="215"/>
        <v>41101.004166666666</v>
      </c>
      <c r="I1723">
        <f t="shared" si="211"/>
        <v>-5</v>
      </c>
      <c r="J1723" t="str">
        <f t="shared" si="212"/>
        <v>nc</v>
      </c>
      <c r="K1723" t="s">
        <v>25</v>
      </c>
      <c r="L1723">
        <f>1</f>
        <v>1</v>
      </c>
      <c r="M1723" t="s">
        <v>26</v>
      </c>
      <c r="N1723" t="str">
        <f t="shared" si="204"/>
        <v>((select min("ResultID") from "ODM2Core"."Results"),0,'07/11/2012 00:06:00',-5,'nc','"provisional"',1,(select "UnitsID" from "ODM2Core"."Units" where "UnitsTypeCV" = 'time' and "UnitsName"='second')),</v>
      </c>
    </row>
    <row r="1724" spans="1:14">
      <c r="A1724" t="s">
        <v>21</v>
      </c>
      <c r="B1724" s="2">
        <f t="shared" si="213"/>
        <v>41101</v>
      </c>
      <c r="C1724" s="1">
        <v>4.8611111111111112E-3</v>
      </c>
      <c r="D1724" s="3">
        <f t="shared" si="208"/>
        <v>41101.004861111112</v>
      </c>
      <c r="E1724">
        <v>0</v>
      </c>
      <c r="F1724" t="s">
        <v>9</v>
      </c>
      <c r="G1724">
        <f t="shared" si="214"/>
        <v>0</v>
      </c>
      <c r="H1724" s="5">
        <f t="shared" si="215"/>
        <v>41101.004861111112</v>
      </c>
      <c r="I1724">
        <f t="shared" si="211"/>
        <v>-5</v>
      </c>
      <c r="J1724" t="str">
        <f t="shared" si="212"/>
        <v>nc</v>
      </c>
      <c r="K1724" t="s">
        <v>25</v>
      </c>
      <c r="L1724">
        <f>1</f>
        <v>1</v>
      </c>
      <c r="M1724" t="s">
        <v>26</v>
      </c>
      <c r="N1724" t="str">
        <f t="shared" si="204"/>
        <v>((select min("ResultID") from "ODM2Core"."Results"),0,'07/11/2012 00:07:00',-5,'nc','"provisional"',1,(select "UnitsID" from "ODM2Core"."Units" where "UnitsTypeCV" = 'time' and "UnitsName"='second')),</v>
      </c>
    </row>
    <row r="1725" spans="1:14">
      <c r="A1725" t="s">
        <v>21</v>
      </c>
      <c r="B1725" s="2">
        <f t="shared" si="213"/>
        <v>41101</v>
      </c>
      <c r="C1725" s="1">
        <v>5.5555555555555558E-3</v>
      </c>
      <c r="D1725" s="3">
        <f t="shared" si="208"/>
        <v>41101.005555555559</v>
      </c>
      <c r="E1725">
        <v>0</v>
      </c>
      <c r="F1725" t="s">
        <v>9</v>
      </c>
      <c r="G1725">
        <f t="shared" si="214"/>
        <v>0</v>
      </c>
      <c r="H1725" s="5">
        <f t="shared" si="215"/>
        <v>41101.005555555559</v>
      </c>
      <c r="I1725">
        <f t="shared" si="211"/>
        <v>-5</v>
      </c>
      <c r="J1725" t="str">
        <f t="shared" si="212"/>
        <v>nc</v>
      </c>
      <c r="K1725" t="s">
        <v>25</v>
      </c>
      <c r="L1725">
        <f>1</f>
        <v>1</v>
      </c>
      <c r="M1725" t="s">
        <v>26</v>
      </c>
      <c r="N1725" t="str">
        <f t="shared" si="204"/>
        <v>((select min("ResultID") from "ODM2Core"."Results"),0,'07/11/2012 00:08:00',-5,'nc','"provisional"',1,(select "UnitsID" from "ODM2Core"."Units" where "UnitsTypeCV" = 'time' and "UnitsName"='second')),</v>
      </c>
    </row>
    <row r="1726" spans="1:14">
      <c r="A1726" t="s">
        <v>21</v>
      </c>
      <c r="B1726" s="2">
        <f t="shared" si="213"/>
        <v>41101</v>
      </c>
      <c r="C1726" s="1">
        <v>6.2499999999999995E-3</v>
      </c>
      <c r="D1726" s="3">
        <f t="shared" si="208"/>
        <v>41101.006249999999</v>
      </c>
      <c r="E1726">
        <v>0</v>
      </c>
      <c r="F1726" t="s">
        <v>9</v>
      </c>
      <c r="G1726">
        <f t="shared" si="214"/>
        <v>0</v>
      </c>
      <c r="H1726" s="5">
        <f t="shared" si="215"/>
        <v>41101.006249999999</v>
      </c>
      <c r="I1726">
        <f t="shared" si="211"/>
        <v>-5</v>
      </c>
      <c r="J1726" t="str">
        <f t="shared" si="212"/>
        <v>nc</v>
      </c>
      <c r="K1726" t="s">
        <v>25</v>
      </c>
      <c r="L1726">
        <f>1</f>
        <v>1</v>
      </c>
      <c r="M1726" t="s">
        <v>26</v>
      </c>
      <c r="N1726" t="str">
        <f t="shared" si="204"/>
        <v>((select min("ResultID") from "ODM2Core"."Results"),0,'07/11/2012 00:09:00',-5,'nc','"provisional"',1,(select "UnitsID" from "ODM2Core"."Units" where "UnitsTypeCV" = 'time' and "UnitsName"='second')),</v>
      </c>
    </row>
    <row r="1727" spans="1:14">
      <c r="A1727" t="s">
        <v>21</v>
      </c>
      <c r="B1727" s="2">
        <f t="shared" si="213"/>
        <v>41101</v>
      </c>
      <c r="C1727" s="1">
        <v>6.9444444444444441E-3</v>
      </c>
      <c r="D1727" s="3">
        <f t="shared" si="208"/>
        <v>41101.006944444445</v>
      </c>
      <c r="E1727">
        <v>0</v>
      </c>
      <c r="F1727" t="s">
        <v>9</v>
      </c>
      <c r="G1727">
        <f t="shared" si="214"/>
        <v>0</v>
      </c>
      <c r="H1727" s="5">
        <f t="shared" si="215"/>
        <v>41101.006944444445</v>
      </c>
      <c r="I1727">
        <f t="shared" si="211"/>
        <v>-5</v>
      </c>
      <c r="J1727" t="str">
        <f t="shared" si="212"/>
        <v>nc</v>
      </c>
      <c r="K1727" t="s">
        <v>25</v>
      </c>
      <c r="L1727">
        <f>1</f>
        <v>1</v>
      </c>
      <c r="M1727" t="s">
        <v>26</v>
      </c>
      <c r="N1727" t="str">
        <f t="shared" si="204"/>
        <v>((select min("ResultID") from "ODM2Core"."Results"),0,'07/11/2012 00:10:00',-5,'nc','"provisional"',1,(select "UnitsID" from "ODM2Core"."Units" where "UnitsTypeCV" = 'time' and "UnitsName"='second')),</v>
      </c>
    </row>
    <row r="1728" spans="1:14">
      <c r="A1728" t="s">
        <v>21</v>
      </c>
      <c r="B1728" s="2">
        <f t="shared" si="213"/>
        <v>41101</v>
      </c>
      <c r="C1728" s="1">
        <v>7.6388888888888886E-3</v>
      </c>
      <c r="D1728" s="3">
        <f t="shared" si="208"/>
        <v>41101.007638888892</v>
      </c>
      <c r="E1728">
        <v>0</v>
      </c>
      <c r="F1728" t="s">
        <v>9</v>
      </c>
      <c r="G1728">
        <f t="shared" si="214"/>
        <v>0</v>
      </c>
      <c r="H1728" s="5">
        <f t="shared" si="215"/>
        <v>41101.007638888892</v>
      </c>
      <c r="I1728">
        <f t="shared" si="211"/>
        <v>-5</v>
      </c>
      <c r="J1728" t="str">
        <f t="shared" si="212"/>
        <v>nc</v>
      </c>
      <c r="K1728" t="s">
        <v>25</v>
      </c>
      <c r="L1728">
        <f>1</f>
        <v>1</v>
      </c>
      <c r="M1728" t="s">
        <v>26</v>
      </c>
      <c r="N1728" t="str">
        <f t="shared" si="204"/>
        <v>((select min("ResultID") from "ODM2Core"."Results"),0,'07/11/2012 00:11:00',-5,'nc','"provisional"',1,(select "UnitsID" from "ODM2Core"."Units" where "UnitsTypeCV" = 'time' and "UnitsName"='second')),</v>
      </c>
    </row>
    <row r="1729" spans="1:14">
      <c r="A1729" t="s">
        <v>21</v>
      </c>
      <c r="B1729" s="2">
        <f t="shared" si="213"/>
        <v>41101</v>
      </c>
      <c r="C1729" s="1">
        <v>8.3333333333333332E-3</v>
      </c>
      <c r="D1729" s="3">
        <f t="shared" si="208"/>
        <v>41101.008333333331</v>
      </c>
      <c r="E1729">
        <v>0</v>
      </c>
      <c r="F1729" t="s">
        <v>9</v>
      </c>
      <c r="G1729">
        <f t="shared" si="214"/>
        <v>0</v>
      </c>
      <c r="H1729" s="5">
        <f t="shared" si="215"/>
        <v>41101.008333333331</v>
      </c>
      <c r="I1729">
        <f t="shared" si="211"/>
        <v>-5</v>
      </c>
      <c r="J1729" t="str">
        <f t="shared" si="212"/>
        <v>nc</v>
      </c>
      <c r="K1729" t="s">
        <v>25</v>
      </c>
      <c r="L1729">
        <f>1</f>
        <v>1</v>
      </c>
      <c r="M1729" t="s">
        <v>26</v>
      </c>
      <c r="N1729" t="str">
        <f t="shared" si="204"/>
        <v>((select min("ResultID") from "ODM2Core"."Results"),0,'07/11/2012 00:12:00',-5,'nc','"provisional"',1,(select "UnitsID" from "ODM2Core"."Units" where "UnitsTypeCV" = 'time' and "UnitsName"='second')),</v>
      </c>
    </row>
    <row r="1730" spans="1:14">
      <c r="A1730" t="s">
        <v>21</v>
      </c>
      <c r="B1730" s="2">
        <f t="shared" si="213"/>
        <v>41101</v>
      </c>
      <c r="C1730" s="1">
        <v>9.0277777777777787E-3</v>
      </c>
      <c r="D1730" s="3">
        <f t="shared" si="208"/>
        <v>41101.009027777778</v>
      </c>
      <c r="E1730">
        <v>0</v>
      </c>
      <c r="F1730" t="s">
        <v>9</v>
      </c>
      <c r="G1730">
        <f t="shared" si="214"/>
        <v>0</v>
      </c>
      <c r="H1730" s="5">
        <f t="shared" si="215"/>
        <v>41101.009027777778</v>
      </c>
      <c r="I1730">
        <f t="shared" si="211"/>
        <v>-5</v>
      </c>
      <c r="J1730" t="str">
        <f t="shared" si="212"/>
        <v>nc</v>
      </c>
      <c r="K1730" t="s">
        <v>25</v>
      </c>
      <c r="L1730">
        <f>1</f>
        <v>1</v>
      </c>
      <c r="M1730" t="s">
        <v>26</v>
      </c>
      <c r="N1730" t="str">
        <f t="shared" si="204"/>
        <v>((select min("ResultID") from "ODM2Core"."Results"),0,'07/11/2012 00:13:00',-5,'nc','"provisional"',1,(select "UnitsID" from "ODM2Core"."Units" where "UnitsTypeCV" = 'time' and "UnitsName"='second')),</v>
      </c>
    </row>
    <row r="1731" spans="1:14">
      <c r="A1731" t="s">
        <v>21</v>
      </c>
      <c r="B1731" s="2">
        <f t="shared" si="213"/>
        <v>41101</v>
      </c>
      <c r="C1731" s="1">
        <v>9.7222222222222224E-3</v>
      </c>
      <c r="D1731" s="3">
        <f t="shared" si="208"/>
        <v>41101.009722222225</v>
      </c>
      <c r="E1731">
        <v>0</v>
      </c>
      <c r="F1731" t="s">
        <v>9</v>
      </c>
      <c r="G1731">
        <f t="shared" si="214"/>
        <v>0</v>
      </c>
      <c r="H1731" s="5">
        <f t="shared" si="215"/>
        <v>41101.009722222225</v>
      </c>
      <c r="I1731">
        <f t="shared" si="211"/>
        <v>-5</v>
      </c>
      <c r="J1731" t="str">
        <f t="shared" si="212"/>
        <v>nc</v>
      </c>
      <c r="K1731" t="s">
        <v>25</v>
      </c>
      <c r="L1731">
        <f>1</f>
        <v>1</v>
      </c>
      <c r="M1731" t="s">
        <v>26</v>
      </c>
      <c r="N1731" t="str">
        <f t="shared" si="204"/>
        <v>((select min("ResultID") from "ODM2Core"."Results"),0,'07/11/2012 00:14:00',-5,'nc','"provisional"',1,(select "UnitsID" from "ODM2Core"."Units" where "UnitsTypeCV" = 'time' and "UnitsName"='second')),</v>
      </c>
    </row>
    <row r="1732" spans="1:14">
      <c r="A1732" t="s">
        <v>21</v>
      </c>
      <c r="B1732" s="2">
        <f t="shared" si="213"/>
        <v>41101</v>
      </c>
      <c r="C1732" s="1">
        <v>1.0416666666666666E-2</v>
      </c>
      <c r="D1732" s="3">
        <f t="shared" si="208"/>
        <v>41101.010416666664</v>
      </c>
      <c r="E1732">
        <v>0</v>
      </c>
      <c r="F1732" t="s">
        <v>9</v>
      </c>
      <c r="G1732">
        <f t="shared" si="214"/>
        <v>0</v>
      </c>
      <c r="H1732" s="5">
        <f t="shared" si="215"/>
        <v>41101.010416666664</v>
      </c>
      <c r="I1732">
        <f t="shared" si="211"/>
        <v>-5</v>
      </c>
      <c r="J1732" t="str">
        <f t="shared" si="212"/>
        <v>nc</v>
      </c>
      <c r="K1732" t="s">
        <v>25</v>
      </c>
      <c r="L1732">
        <f>1</f>
        <v>1</v>
      </c>
      <c r="M1732" t="s">
        <v>26</v>
      </c>
      <c r="N1732" t="str">
        <f t="shared" si="204"/>
        <v>((select min("ResultID") from "ODM2Core"."Results"),0,'07/11/2012 00:15:00',-5,'nc','"provisional"',1,(select "UnitsID" from "ODM2Core"."Units" where "UnitsTypeCV" = 'time' and "UnitsName"='second')),</v>
      </c>
    </row>
    <row r="1733" spans="1:14">
      <c r="A1733" t="s">
        <v>21</v>
      </c>
      <c r="B1733" s="2">
        <f t="shared" si="213"/>
        <v>41101</v>
      </c>
      <c r="C1733" s="1">
        <v>1.1111111111111112E-2</v>
      </c>
      <c r="D1733" s="3">
        <f t="shared" si="208"/>
        <v>41101.011111111111</v>
      </c>
      <c r="E1733">
        <v>0</v>
      </c>
      <c r="F1733" t="s">
        <v>9</v>
      </c>
      <c r="G1733">
        <f t="shared" si="214"/>
        <v>0</v>
      </c>
      <c r="H1733" s="5">
        <f t="shared" si="215"/>
        <v>41101.011111111111</v>
      </c>
      <c r="I1733">
        <f t="shared" si="211"/>
        <v>-5</v>
      </c>
      <c r="J1733" t="str">
        <f t="shared" si="212"/>
        <v>nc</v>
      </c>
      <c r="K1733" t="s">
        <v>25</v>
      </c>
      <c r="L1733">
        <f>1</f>
        <v>1</v>
      </c>
      <c r="M1733" t="s">
        <v>26</v>
      </c>
      <c r="N1733" t="str">
        <f t="shared" ref="N1733:N1796" si="216">CONCATENATE("(",F1733,",",G1733,",","'",TEXT(H1733,"MM/DD/YYYY HH:MM:SS"),"'",",",I1733,",",,"'",J1733,"'",",","'",K1733,"'",",",L1733,",",M1733,"),")</f>
        <v>((select min("ResultID") from "ODM2Core"."Results"),0,'07/11/2012 00:16:00',-5,'nc','"provisional"',1,(select "UnitsID" from "ODM2Core"."Units" where "UnitsTypeCV" = 'time' and "UnitsName"='second')),</v>
      </c>
    </row>
    <row r="1734" spans="1:14">
      <c r="A1734" t="s">
        <v>21</v>
      </c>
      <c r="B1734" s="2">
        <f t="shared" si="213"/>
        <v>41101</v>
      </c>
      <c r="C1734" s="1">
        <v>1.1805555555555555E-2</v>
      </c>
      <c r="D1734" s="3">
        <f t="shared" si="208"/>
        <v>41101.011805555558</v>
      </c>
      <c r="E1734">
        <v>0</v>
      </c>
      <c r="F1734" t="s">
        <v>9</v>
      </c>
      <c r="G1734">
        <f t="shared" si="214"/>
        <v>0</v>
      </c>
      <c r="H1734" s="5">
        <f t="shared" si="215"/>
        <v>41101.011805555558</v>
      </c>
      <c r="I1734">
        <f t="shared" si="211"/>
        <v>-5</v>
      </c>
      <c r="J1734" t="str">
        <f t="shared" si="212"/>
        <v>nc</v>
      </c>
      <c r="K1734" t="s">
        <v>25</v>
      </c>
      <c r="L1734">
        <f>1</f>
        <v>1</v>
      </c>
      <c r="M1734" t="s">
        <v>26</v>
      </c>
      <c r="N1734" t="str">
        <f t="shared" si="216"/>
        <v>((select min("ResultID") from "ODM2Core"."Results"),0,'07/11/2012 00:17:00',-5,'nc','"provisional"',1,(select "UnitsID" from "ODM2Core"."Units" where "UnitsTypeCV" = 'time' and "UnitsName"='second')),</v>
      </c>
    </row>
    <row r="1735" spans="1:14">
      <c r="A1735" t="s">
        <v>21</v>
      </c>
      <c r="B1735" s="2">
        <f t="shared" si="213"/>
        <v>41101</v>
      </c>
      <c r="C1735" s="1">
        <v>1.2499999999999999E-2</v>
      </c>
      <c r="D1735" s="3">
        <f t="shared" si="208"/>
        <v>41101.012499999997</v>
      </c>
      <c r="E1735">
        <v>0</v>
      </c>
      <c r="F1735" t="s">
        <v>9</v>
      </c>
      <c r="G1735">
        <f t="shared" si="214"/>
        <v>0</v>
      </c>
      <c r="H1735" s="5">
        <f t="shared" si="215"/>
        <v>41101.012499999997</v>
      </c>
      <c r="I1735">
        <f t="shared" si="211"/>
        <v>-5</v>
      </c>
      <c r="J1735" t="str">
        <f t="shared" si="212"/>
        <v>nc</v>
      </c>
      <c r="K1735" t="s">
        <v>25</v>
      </c>
      <c r="L1735">
        <f>1</f>
        <v>1</v>
      </c>
      <c r="M1735" t="s">
        <v>26</v>
      </c>
      <c r="N1735" t="str">
        <f t="shared" si="216"/>
        <v>((select min("ResultID") from "ODM2Core"."Results"),0,'07/11/2012 00:18:00',-5,'nc','"provisional"',1,(select "UnitsID" from "ODM2Core"."Units" where "UnitsTypeCV" = 'time' and "UnitsName"='second')),</v>
      </c>
    </row>
    <row r="1736" spans="1:14">
      <c r="A1736" t="s">
        <v>21</v>
      </c>
      <c r="B1736" s="2">
        <f t="shared" si="213"/>
        <v>41101</v>
      </c>
      <c r="C1736" s="1">
        <v>1.3194444444444444E-2</v>
      </c>
      <c r="D1736" s="3">
        <f t="shared" si="208"/>
        <v>41101.013194444444</v>
      </c>
      <c r="E1736">
        <v>0.254</v>
      </c>
      <c r="F1736" t="s">
        <v>9</v>
      </c>
      <c r="G1736">
        <f t="shared" si="214"/>
        <v>0.254</v>
      </c>
      <c r="H1736" s="5">
        <f t="shared" si="215"/>
        <v>41101.013194444444</v>
      </c>
      <c r="I1736">
        <f t="shared" si="211"/>
        <v>-5</v>
      </c>
      <c r="J1736" t="str">
        <f t="shared" si="212"/>
        <v>nc</v>
      </c>
      <c r="K1736" t="s">
        <v>25</v>
      </c>
      <c r="L1736">
        <f>1</f>
        <v>1</v>
      </c>
      <c r="M1736" t="s">
        <v>26</v>
      </c>
      <c r="N1736" t="str">
        <f t="shared" si="216"/>
        <v>((select min("ResultID") from "ODM2Core"."Results"),0.254,'07/11/2012 00:19:00',-5,'nc','"provisional"',1,(select "UnitsID" from "ODM2Core"."Units" where "UnitsTypeCV" = 'time' and "UnitsName"='second')),</v>
      </c>
    </row>
    <row r="1737" spans="1:14">
      <c r="A1737" t="s">
        <v>21</v>
      </c>
      <c r="B1737" s="2">
        <f t="shared" si="213"/>
        <v>41101</v>
      </c>
      <c r="C1737" s="1">
        <v>1.3888888888888888E-2</v>
      </c>
      <c r="D1737" s="3">
        <f t="shared" si="208"/>
        <v>41101.013888888891</v>
      </c>
      <c r="E1737">
        <v>0.76200000000000001</v>
      </c>
      <c r="F1737" t="s">
        <v>9</v>
      </c>
      <c r="G1737">
        <f t="shared" si="214"/>
        <v>0.76200000000000001</v>
      </c>
      <c r="H1737" s="5">
        <f t="shared" si="215"/>
        <v>41101.013888888891</v>
      </c>
      <c r="I1737">
        <f t="shared" si="211"/>
        <v>-5</v>
      </c>
      <c r="J1737" t="str">
        <f t="shared" si="212"/>
        <v>nc</v>
      </c>
      <c r="K1737" t="s">
        <v>25</v>
      </c>
      <c r="L1737">
        <f>1</f>
        <v>1</v>
      </c>
      <c r="M1737" t="s">
        <v>26</v>
      </c>
      <c r="N1737" t="str">
        <f t="shared" si="216"/>
        <v>((select min("ResultID") from "ODM2Core"."Results"),0.762,'07/11/2012 00:20:00',-5,'nc','"provisional"',1,(select "UnitsID" from "ODM2Core"."Units" where "UnitsTypeCV" = 'time' and "UnitsName"='second')),</v>
      </c>
    </row>
    <row r="1738" spans="1:14">
      <c r="A1738" t="s">
        <v>21</v>
      </c>
      <c r="B1738" s="2">
        <f t="shared" si="213"/>
        <v>41101</v>
      </c>
      <c r="C1738" s="1">
        <v>1.4583333333333332E-2</v>
      </c>
      <c r="D1738" s="3">
        <f t="shared" si="208"/>
        <v>41101.01458333333</v>
      </c>
      <c r="E1738">
        <v>2.032</v>
      </c>
      <c r="F1738" t="s">
        <v>9</v>
      </c>
      <c r="G1738">
        <f t="shared" si="214"/>
        <v>2.032</v>
      </c>
      <c r="H1738" s="5">
        <f t="shared" si="215"/>
        <v>41101.01458333333</v>
      </c>
      <c r="I1738">
        <f t="shared" si="211"/>
        <v>-5</v>
      </c>
      <c r="J1738" t="str">
        <f t="shared" si="212"/>
        <v>nc</v>
      </c>
      <c r="K1738" t="s">
        <v>25</v>
      </c>
      <c r="L1738">
        <f>1</f>
        <v>1</v>
      </c>
      <c r="M1738" t="s">
        <v>26</v>
      </c>
      <c r="N1738" t="str">
        <f t="shared" si="216"/>
        <v>((select min("ResultID") from "ODM2Core"."Results"),2.032,'07/11/2012 00:21:00',-5,'nc','"provisional"',1,(select "UnitsID" from "ODM2Core"."Units" where "UnitsTypeCV" = 'time' and "UnitsName"='second')),</v>
      </c>
    </row>
    <row r="1739" spans="1:14">
      <c r="A1739" t="s">
        <v>21</v>
      </c>
      <c r="B1739" s="2">
        <f t="shared" si="213"/>
        <v>41101</v>
      </c>
      <c r="C1739" s="1">
        <v>1.5277777777777777E-2</v>
      </c>
      <c r="D1739" s="3">
        <f t="shared" si="208"/>
        <v>41101.015277777777</v>
      </c>
      <c r="E1739">
        <v>3.556</v>
      </c>
      <c r="F1739" t="s">
        <v>9</v>
      </c>
      <c r="G1739">
        <f t="shared" si="214"/>
        <v>3.556</v>
      </c>
      <c r="H1739" s="5">
        <f t="shared" si="215"/>
        <v>41101.015277777777</v>
      </c>
      <c r="I1739">
        <f t="shared" si="211"/>
        <v>-5</v>
      </c>
      <c r="J1739" t="str">
        <f t="shared" si="212"/>
        <v>nc</v>
      </c>
      <c r="K1739" t="s">
        <v>25</v>
      </c>
      <c r="L1739">
        <f>1</f>
        <v>1</v>
      </c>
      <c r="M1739" t="s">
        <v>26</v>
      </c>
      <c r="N1739" t="str">
        <f t="shared" si="216"/>
        <v>((select min("ResultID") from "ODM2Core"."Results"),3.556,'07/11/2012 00:22:00',-5,'nc','"provisional"',1,(select "UnitsID" from "ODM2Core"."Units" where "UnitsTypeCV" = 'time' and "UnitsName"='second')),</v>
      </c>
    </row>
    <row r="1740" spans="1:14">
      <c r="A1740" t="s">
        <v>21</v>
      </c>
      <c r="B1740" s="2">
        <f t="shared" si="213"/>
        <v>41101</v>
      </c>
      <c r="C1740" s="1">
        <v>1.5972222222222224E-2</v>
      </c>
      <c r="D1740" s="3">
        <f t="shared" si="208"/>
        <v>41101.015972222223</v>
      </c>
      <c r="E1740">
        <v>5.08</v>
      </c>
      <c r="F1740" t="s">
        <v>9</v>
      </c>
      <c r="G1740">
        <f t="shared" si="214"/>
        <v>5.08</v>
      </c>
      <c r="H1740" s="5">
        <f t="shared" si="215"/>
        <v>41101.015972222223</v>
      </c>
      <c r="I1740">
        <f t="shared" si="211"/>
        <v>-5</v>
      </c>
      <c r="J1740" t="str">
        <f t="shared" si="212"/>
        <v>nc</v>
      </c>
      <c r="K1740" t="s">
        <v>25</v>
      </c>
      <c r="L1740">
        <f>1</f>
        <v>1</v>
      </c>
      <c r="M1740" t="s">
        <v>26</v>
      </c>
      <c r="N1740" t="str">
        <f t="shared" si="216"/>
        <v>((select min("ResultID") from "ODM2Core"."Results"),5.08,'07/11/2012 00:23:00',-5,'nc','"provisional"',1,(select "UnitsID" from "ODM2Core"."Units" where "UnitsTypeCV" = 'time' and "UnitsName"='second')),</v>
      </c>
    </row>
    <row r="1741" spans="1:14">
      <c r="A1741" t="s">
        <v>21</v>
      </c>
      <c r="B1741" s="2">
        <f t="shared" si="213"/>
        <v>41101</v>
      </c>
      <c r="C1741" s="1">
        <v>1.6666666666666666E-2</v>
      </c>
      <c r="D1741" s="3">
        <f t="shared" si="208"/>
        <v>41101.01666666667</v>
      </c>
      <c r="E1741">
        <v>6.35</v>
      </c>
      <c r="F1741" t="s">
        <v>9</v>
      </c>
      <c r="G1741">
        <f t="shared" si="214"/>
        <v>6.35</v>
      </c>
      <c r="H1741" s="5">
        <f t="shared" si="215"/>
        <v>41101.01666666667</v>
      </c>
      <c r="I1741">
        <f t="shared" si="211"/>
        <v>-5</v>
      </c>
      <c r="J1741" t="str">
        <f t="shared" si="212"/>
        <v>nc</v>
      </c>
      <c r="K1741" t="s">
        <v>25</v>
      </c>
      <c r="L1741">
        <f>1</f>
        <v>1</v>
      </c>
      <c r="M1741" t="s">
        <v>26</v>
      </c>
      <c r="N1741" t="str">
        <f t="shared" si="216"/>
        <v>((select min("ResultID") from "ODM2Core"."Results"),6.35,'07/11/2012 00:24:00',-5,'nc','"provisional"',1,(select "UnitsID" from "ODM2Core"."Units" where "UnitsTypeCV" = 'time' and "UnitsName"='second')),</v>
      </c>
    </row>
    <row r="1742" spans="1:14">
      <c r="A1742" t="s">
        <v>21</v>
      </c>
      <c r="B1742" s="2">
        <f t="shared" si="213"/>
        <v>41101</v>
      </c>
      <c r="C1742" s="1">
        <v>1.7361111111111112E-2</v>
      </c>
      <c r="D1742" s="3">
        <f t="shared" si="208"/>
        <v>41101.017361111109</v>
      </c>
      <c r="E1742">
        <v>7.8739999999999997</v>
      </c>
      <c r="F1742" t="s">
        <v>9</v>
      </c>
      <c r="G1742">
        <f t="shared" si="214"/>
        <v>7.8739999999999997</v>
      </c>
      <c r="H1742" s="5">
        <f t="shared" si="215"/>
        <v>41101.017361111109</v>
      </c>
      <c r="I1742">
        <f t="shared" si="211"/>
        <v>-5</v>
      </c>
      <c r="J1742" t="str">
        <f t="shared" si="212"/>
        <v>nc</v>
      </c>
      <c r="K1742" t="s">
        <v>25</v>
      </c>
      <c r="L1742">
        <f>1</f>
        <v>1</v>
      </c>
      <c r="M1742" t="s">
        <v>26</v>
      </c>
      <c r="N1742" t="str">
        <f t="shared" si="216"/>
        <v>((select min("ResultID") from "ODM2Core"."Results"),7.874,'07/11/2012 00:25:00',-5,'nc','"provisional"',1,(select "UnitsID" from "ODM2Core"."Units" where "UnitsTypeCV" = 'time' and "UnitsName"='second')),</v>
      </c>
    </row>
    <row r="1743" spans="1:14">
      <c r="A1743" t="s">
        <v>21</v>
      </c>
      <c r="B1743" s="2">
        <f t="shared" si="213"/>
        <v>41101</v>
      </c>
      <c r="C1743" s="1">
        <v>1.8055555555555557E-2</v>
      </c>
      <c r="D1743" s="3">
        <f t="shared" si="208"/>
        <v>41101.018055555556</v>
      </c>
      <c r="E1743">
        <v>8.3819999999999997</v>
      </c>
      <c r="F1743" t="s">
        <v>9</v>
      </c>
      <c r="G1743">
        <f t="shared" si="214"/>
        <v>8.3819999999999997</v>
      </c>
      <c r="H1743" s="5">
        <f t="shared" si="215"/>
        <v>41101.018055555556</v>
      </c>
      <c r="I1743">
        <f t="shared" si="211"/>
        <v>-5</v>
      </c>
      <c r="J1743" t="str">
        <f t="shared" si="212"/>
        <v>nc</v>
      </c>
      <c r="K1743" t="s">
        <v>25</v>
      </c>
      <c r="L1743">
        <f>1</f>
        <v>1</v>
      </c>
      <c r="M1743" t="s">
        <v>26</v>
      </c>
      <c r="N1743" t="str">
        <f t="shared" si="216"/>
        <v>((select min("ResultID") from "ODM2Core"."Results"),8.382,'07/11/2012 00:26:00',-5,'nc','"provisional"',1,(select "UnitsID" from "ODM2Core"."Units" where "UnitsTypeCV" = 'time' and "UnitsName"='second')),</v>
      </c>
    </row>
    <row r="1744" spans="1:14">
      <c r="A1744" t="s">
        <v>21</v>
      </c>
      <c r="B1744" s="2">
        <f t="shared" si="213"/>
        <v>41101</v>
      </c>
      <c r="C1744" s="1">
        <v>1.8749999999999999E-2</v>
      </c>
      <c r="D1744" s="3">
        <f t="shared" si="208"/>
        <v>41101.018750000003</v>
      </c>
      <c r="E1744">
        <v>8.89</v>
      </c>
      <c r="F1744" t="s">
        <v>9</v>
      </c>
      <c r="G1744">
        <f t="shared" si="214"/>
        <v>8.89</v>
      </c>
      <c r="H1744" s="5">
        <f t="shared" si="215"/>
        <v>41101.018750000003</v>
      </c>
      <c r="I1744">
        <f t="shared" si="211"/>
        <v>-5</v>
      </c>
      <c r="J1744" t="str">
        <f t="shared" si="212"/>
        <v>nc</v>
      </c>
      <c r="K1744" t="s">
        <v>25</v>
      </c>
      <c r="L1744">
        <f>1</f>
        <v>1</v>
      </c>
      <c r="M1744" t="s">
        <v>26</v>
      </c>
      <c r="N1744" t="str">
        <f t="shared" si="216"/>
        <v>((select min("ResultID") from "ODM2Core"."Results"),8.89,'07/11/2012 00:27:00',-5,'nc','"provisional"',1,(select "UnitsID" from "ODM2Core"."Units" where "UnitsTypeCV" = 'time' and "UnitsName"='second')),</v>
      </c>
    </row>
    <row r="1745" spans="1:14">
      <c r="A1745" t="s">
        <v>21</v>
      </c>
      <c r="B1745" s="2">
        <f t="shared" si="213"/>
        <v>41101</v>
      </c>
      <c r="C1745" s="1">
        <v>1.9444444444444445E-2</v>
      </c>
      <c r="D1745" s="3">
        <f t="shared" si="208"/>
        <v>41101.019444444442</v>
      </c>
      <c r="E1745">
        <v>9.9060000000000006</v>
      </c>
      <c r="F1745" t="s">
        <v>9</v>
      </c>
      <c r="G1745">
        <f t="shared" si="214"/>
        <v>9.9060000000000006</v>
      </c>
      <c r="H1745" s="5">
        <f t="shared" si="215"/>
        <v>41101.019444444442</v>
      </c>
      <c r="I1745">
        <f t="shared" si="211"/>
        <v>-5</v>
      </c>
      <c r="J1745" t="str">
        <f t="shared" si="212"/>
        <v>nc</v>
      </c>
      <c r="K1745" t="s">
        <v>25</v>
      </c>
      <c r="L1745">
        <f>1</f>
        <v>1</v>
      </c>
      <c r="M1745" t="s">
        <v>26</v>
      </c>
      <c r="N1745" t="str">
        <f t="shared" si="216"/>
        <v>((select min("ResultID") from "ODM2Core"."Results"),9.906,'07/11/2012 00:28:00',-5,'nc','"provisional"',1,(select "UnitsID" from "ODM2Core"."Units" where "UnitsTypeCV" = 'time' and "UnitsName"='second')),</v>
      </c>
    </row>
    <row r="1746" spans="1:14">
      <c r="A1746" t="s">
        <v>21</v>
      </c>
      <c r="B1746" s="2">
        <f t="shared" si="213"/>
        <v>41101</v>
      </c>
      <c r="C1746" s="1">
        <v>2.013888888888889E-2</v>
      </c>
      <c r="D1746" s="3">
        <f t="shared" si="208"/>
        <v>41101.020138888889</v>
      </c>
      <c r="E1746">
        <v>11.43</v>
      </c>
      <c r="F1746" t="s">
        <v>9</v>
      </c>
      <c r="G1746">
        <f t="shared" si="214"/>
        <v>11.43</v>
      </c>
      <c r="H1746" s="5">
        <f t="shared" si="215"/>
        <v>41101.020138888889</v>
      </c>
      <c r="I1746">
        <f t="shared" si="211"/>
        <v>-5</v>
      </c>
      <c r="J1746" t="str">
        <f t="shared" si="212"/>
        <v>nc</v>
      </c>
      <c r="K1746" t="s">
        <v>25</v>
      </c>
      <c r="L1746">
        <f>1</f>
        <v>1</v>
      </c>
      <c r="M1746" t="s">
        <v>26</v>
      </c>
      <c r="N1746" t="str">
        <f t="shared" si="216"/>
        <v>((select min("ResultID") from "ODM2Core"."Results"),11.43,'07/11/2012 00:29:00',-5,'nc','"provisional"',1,(select "UnitsID" from "ODM2Core"."Units" where "UnitsTypeCV" = 'time' and "UnitsName"='second')),</v>
      </c>
    </row>
    <row r="1747" spans="1:14">
      <c r="A1747" t="s">
        <v>21</v>
      </c>
      <c r="B1747" s="2">
        <f t="shared" si="213"/>
        <v>41101</v>
      </c>
      <c r="C1747" s="1">
        <v>2.0833333333333332E-2</v>
      </c>
      <c r="D1747" s="3">
        <f t="shared" si="208"/>
        <v>41101.020833333336</v>
      </c>
      <c r="E1747">
        <v>13.46</v>
      </c>
      <c r="F1747" t="s">
        <v>9</v>
      </c>
      <c r="G1747">
        <f t="shared" si="214"/>
        <v>13.46</v>
      </c>
      <c r="H1747" s="5">
        <f t="shared" si="215"/>
        <v>41101.020833333336</v>
      </c>
      <c r="I1747">
        <f t="shared" si="211"/>
        <v>-5</v>
      </c>
      <c r="J1747" t="str">
        <f t="shared" si="212"/>
        <v>nc</v>
      </c>
      <c r="K1747" t="s">
        <v>25</v>
      </c>
      <c r="L1747">
        <f>1</f>
        <v>1</v>
      </c>
      <c r="M1747" t="s">
        <v>26</v>
      </c>
      <c r="N1747" t="str">
        <f t="shared" si="216"/>
        <v>((select min("ResultID") from "ODM2Core"."Results"),13.46,'07/11/2012 00:30:00',-5,'nc','"provisional"',1,(select "UnitsID" from "ODM2Core"."Units" where "UnitsTypeCV" = 'time' and "UnitsName"='second')),</v>
      </c>
    </row>
    <row r="1748" spans="1:14">
      <c r="A1748" t="s">
        <v>21</v>
      </c>
      <c r="B1748" s="2">
        <f t="shared" si="213"/>
        <v>41101</v>
      </c>
      <c r="C1748" s="1">
        <v>2.1527777777777781E-2</v>
      </c>
      <c r="D1748" s="3">
        <f t="shared" si="208"/>
        <v>41101.021527777775</v>
      </c>
      <c r="E1748">
        <v>14.73</v>
      </c>
      <c r="F1748" t="s">
        <v>9</v>
      </c>
      <c r="G1748">
        <f t="shared" si="214"/>
        <v>14.73</v>
      </c>
      <c r="H1748" s="5">
        <f t="shared" si="215"/>
        <v>41101.021527777775</v>
      </c>
      <c r="I1748">
        <f t="shared" si="211"/>
        <v>-5</v>
      </c>
      <c r="J1748" t="str">
        <f t="shared" si="212"/>
        <v>nc</v>
      </c>
      <c r="K1748" t="s">
        <v>25</v>
      </c>
      <c r="L1748">
        <f>1</f>
        <v>1</v>
      </c>
      <c r="M1748" t="s">
        <v>26</v>
      </c>
      <c r="N1748" t="str">
        <f t="shared" si="216"/>
        <v>((select min("ResultID") from "ODM2Core"."Results"),14.73,'07/11/2012 00:31:00',-5,'nc','"provisional"',1,(select "UnitsID" from "ODM2Core"."Units" where "UnitsTypeCV" = 'time' and "UnitsName"='second')),</v>
      </c>
    </row>
    <row r="1749" spans="1:14">
      <c r="A1749" t="s">
        <v>21</v>
      </c>
      <c r="B1749" s="2">
        <f t="shared" si="213"/>
        <v>41101</v>
      </c>
      <c r="C1749" s="1">
        <v>2.2222222222222223E-2</v>
      </c>
      <c r="D1749" s="3">
        <f t="shared" si="208"/>
        <v>41101.022222222222</v>
      </c>
      <c r="E1749">
        <v>16</v>
      </c>
      <c r="F1749" t="s">
        <v>9</v>
      </c>
      <c r="G1749">
        <f t="shared" si="214"/>
        <v>16</v>
      </c>
      <c r="H1749" s="5">
        <f t="shared" si="215"/>
        <v>41101.022222222222</v>
      </c>
      <c r="I1749">
        <f t="shared" si="211"/>
        <v>-5</v>
      </c>
      <c r="J1749" t="str">
        <f t="shared" si="212"/>
        <v>nc</v>
      </c>
      <c r="K1749" t="s">
        <v>25</v>
      </c>
      <c r="L1749">
        <f>1</f>
        <v>1</v>
      </c>
      <c r="M1749" t="s">
        <v>26</v>
      </c>
      <c r="N1749" t="str">
        <f t="shared" si="216"/>
        <v>((select min("ResultID") from "ODM2Core"."Results"),16,'07/11/2012 00:32:00',-5,'nc','"provisional"',1,(select "UnitsID" from "ODM2Core"."Units" where "UnitsTypeCV" = 'time' and "UnitsName"='second')),</v>
      </c>
    </row>
    <row r="1750" spans="1:14">
      <c r="A1750" t="s">
        <v>21</v>
      </c>
      <c r="B1750" s="2">
        <f t="shared" si="213"/>
        <v>41101</v>
      </c>
      <c r="C1750" s="1">
        <v>2.2916666666666669E-2</v>
      </c>
      <c r="D1750" s="3">
        <f t="shared" si="208"/>
        <v>41101.022916666669</v>
      </c>
      <c r="E1750">
        <v>17.27</v>
      </c>
      <c r="F1750" t="s">
        <v>9</v>
      </c>
      <c r="G1750">
        <f t="shared" si="214"/>
        <v>17.27</v>
      </c>
      <c r="H1750" s="5">
        <f t="shared" si="215"/>
        <v>41101.022916666669</v>
      </c>
      <c r="I1750">
        <f t="shared" si="211"/>
        <v>-5</v>
      </c>
      <c r="J1750" t="str">
        <f t="shared" si="212"/>
        <v>nc</v>
      </c>
      <c r="K1750" t="s">
        <v>25</v>
      </c>
      <c r="L1750">
        <f>1</f>
        <v>1</v>
      </c>
      <c r="M1750" t="s">
        <v>26</v>
      </c>
      <c r="N1750" t="str">
        <f t="shared" si="216"/>
        <v>((select min("ResultID") from "ODM2Core"."Results"),17.27,'07/11/2012 00:33:00',-5,'nc','"provisional"',1,(select "UnitsID" from "ODM2Core"."Units" where "UnitsTypeCV" = 'time' and "UnitsName"='second')),</v>
      </c>
    </row>
    <row r="1751" spans="1:14">
      <c r="A1751" t="s">
        <v>21</v>
      </c>
      <c r="B1751" s="2">
        <f t="shared" si="213"/>
        <v>41101</v>
      </c>
      <c r="C1751" s="1">
        <v>2.361111111111111E-2</v>
      </c>
      <c r="D1751" s="3">
        <f t="shared" si="208"/>
        <v>41101.023611111108</v>
      </c>
      <c r="E1751">
        <v>19.05</v>
      </c>
      <c r="F1751" t="s">
        <v>9</v>
      </c>
      <c r="G1751">
        <f t="shared" si="214"/>
        <v>19.05</v>
      </c>
      <c r="H1751" s="5">
        <f t="shared" si="215"/>
        <v>41101.023611111108</v>
      </c>
      <c r="I1751">
        <f t="shared" si="211"/>
        <v>-5</v>
      </c>
      <c r="J1751" t="str">
        <f t="shared" si="212"/>
        <v>nc</v>
      </c>
      <c r="K1751" t="s">
        <v>25</v>
      </c>
      <c r="L1751">
        <f>1</f>
        <v>1</v>
      </c>
      <c r="M1751" t="s">
        <v>26</v>
      </c>
      <c r="N1751" t="str">
        <f t="shared" si="216"/>
        <v>((select min("ResultID") from "ODM2Core"."Results"),19.05,'07/11/2012 00:34:00',-5,'nc','"provisional"',1,(select "UnitsID" from "ODM2Core"."Units" where "UnitsTypeCV" = 'time' and "UnitsName"='second')),</v>
      </c>
    </row>
    <row r="1752" spans="1:14">
      <c r="A1752" t="s">
        <v>21</v>
      </c>
      <c r="B1752" s="2">
        <f t="shared" si="213"/>
        <v>41101</v>
      </c>
      <c r="C1752" s="1">
        <v>2.4305555555555556E-2</v>
      </c>
      <c r="D1752" s="3">
        <f t="shared" si="208"/>
        <v>41101.024305555555</v>
      </c>
      <c r="E1752">
        <v>21.33</v>
      </c>
      <c r="F1752" t="s">
        <v>9</v>
      </c>
      <c r="G1752">
        <f t="shared" si="214"/>
        <v>21.33</v>
      </c>
      <c r="H1752" s="5">
        <f t="shared" si="215"/>
        <v>41101.024305555555</v>
      </c>
      <c r="I1752">
        <f t="shared" si="211"/>
        <v>-5</v>
      </c>
      <c r="J1752" t="str">
        <f t="shared" si="212"/>
        <v>nc</v>
      </c>
      <c r="K1752" t="s">
        <v>25</v>
      </c>
      <c r="L1752">
        <f>1</f>
        <v>1</v>
      </c>
      <c r="M1752" t="s">
        <v>26</v>
      </c>
      <c r="N1752" t="str">
        <f t="shared" si="216"/>
        <v>((select min("ResultID") from "ODM2Core"."Results"),21.33,'07/11/2012 00:35:00',-5,'nc','"provisional"',1,(select "UnitsID" from "ODM2Core"."Units" where "UnitsTypeCV" = 'time' and "UnitsName"='second')),</v>
      </c>
    </row>
    <row r="1753" spans="1:14">
      <c r="A1753" t="s">
        <v>21</v>
      </c>
      <c r="B1753" s="2">
        <f t="shared" si="213"/>
        <v>41101</v>
      </c>
      <c r="C1753" s="1">
        <v>2.4999999999999998E-2</v>
      </c>
      <c r="D1753" s="3">
        <f t="shared" si="208"/>
        <v>41101.025000000001</v>
      </c>
      <c r="E1753">
        <v>23.36</v>
      </c>
      <c r="F1753" t="s">
        <v>9</v>
      </c>
      <c r="G1753">
        <f t="shared" si="214"/>
        <v>23.36</v>
      </c>
      <c r="H1753" s="5">
        <f t="shared" si="215"/>
        <v>41101.025000000001</v>
      </c>
      <c r="I1753">
        <f t="shared" si="211"/>
        <v>-5</v>
      </c>
      <c r="J1753" t="str">
        <f t="shared" si="212"/>
        <v>nc</v>
      </c>
      <c r="K1753" t="s">
        <v>25</v>
      </c>
      <c r="L1753">
        <f>1</f>
        <v>1</v>
      </c>
      <c r="M1753" t="s">
        <v>26</v>
      </c>
      <c r="N1753" t="str">
        <f t="shared" si="216"/>
        <v>((select min("ResultID") from "ODM2Core"."Results"),23.36,'07/11/2012 00:36:00',-5,'nc','"provisional"',1,(select "UnitsID" from "ODM2Core"."Units" where "UnitsTypeCV" = 'time' and "UnitsName"='second')),</v>
      </c>
    </row>
    <row r="1754" spans="1:14">
      <c r="A1754" t="s">
        <v>21</v>
      </c>
      <c r="B1754" s="2">
        <f t="shared" si="213"/>
        <v>41101</v>
      </c>
      <c r="C1754" s="1">
        <v>2.5694444444444447E-2</v>
      </c>
      <c r="D1754" s="3">
        <f t="shared" si="208"/>
        <v>41101.025694444441</v>
      </c>
      <c r="E1754">
        <v>24.89</v>
      </c>
      <c r="F1754" t="s">
        <v>9</v>
      </c>
      <c r="G1754">
        <f t="shared" si="214"/>
        <v>24.89</v>
      </c>
      <c r="H1754" s="5">
        <f t="shared" si="215"/>
        <v>41101.025694444441</v>
      </c>
      <c r="I1754">
        <f t="shared" si="211"/>
        <v>-5</v>
      </c>
      <c r="J1754" t="str">
        <f t="shared" si="212"/>
        <v>nc</v>
      </c>
      <c r="K1754" t="s">
        <v>25</v>
      </c>
      <c r="L1754">
        <f>1</f>
        <v>1</v>
      </c>
      <c r="M1754" t="s">
        <v>26</v>
      </c>
      <c r="N1754" t="str">
        <f t="shared" si="216"/>
        <v>((select min("ResultID") from "ODM2Core"."Results"),24.89,'07/11/2012 00:37:00',-5,'nc','"provisional"',1,(select "UnitsID" from "ODM2Core"."Units" where "UnitsTypeCV" = 'time' and "UnitsName"='second')),</v>
      </c>
    </row>
    <row r="1755" spans="1:14">
      <c r="A1755" t="s">
        <v>21</v>
      </c>
      <c r="B1755" s="2">
        <f t="shared" si="213"/>
        <v>41101</v>
      </c>
      <c r="C1755" s="1">
        <v>2.6388888888888889E-2</v>
      </c>
      <c r="D1755" s="3">
        <f t="shared" si="208"/>
        <v>41101.026388888888</v>
      </c>
      <c r="E1755">
        <v>26.67</v>
      </c>
      <c r="F1755" t="s">
        <v>9</v>
      </c>
      <c r="G1755">
        <f t="shared" si="214"/>
        <v>26.67</v>
      </c>
      <c r="H1755" s="5">
        <f t="shared" si="215"/>
        <v>41101.026388888888</v>
      </c>
      <c r="I1755">
        <f t="shared" si="211"/>
        <v>-5</v>
      </c>
      <c r="J1755" t="str">
        <f t="shared" si="212"/>
        <v>nc</v>
      </c>
      <c r="K1755" t="s">
        <v>25</v>
      </c>
      <c r="L1755">
        <f>1</f>
        <v>1</v>
      </c>
      <c r="M1755" t="s">
        <v>26</v>
      </c>
      <c r="N1755" t="str">
        <f t="shared" si="216"/>
        <v>((select min("ResultID") from "ODM2Core"."Results"),26.67,'07/11/2012 00:38:00',-5,'nc','"provisional"',1,(select "UnitsID" from "ODM2Core"."Units" where "UnitsTypeCV" = 'time' and "UnitsName"='second')),</v>
      </c>
    </row>
    <row r="1756" spans="1:14">
      <c r="A1756" t="s">
        <v>21</v>
      </c>
      <c r="B1756" s="2">
        <f t="shared" si="213"/>
        <v>41101</v>
      </c>
      <c r="C1756" s="1">
        <v>2.7083333333333334E-2</v>
      </c>
      <c r="D1756" s="3">
        <f t="shared" si="208"/>
        <v>41101.027083333334</v>
      </c>
      <c r="E1756">
        <v>27.68</v>
      </c>
      <c r="F1756" t="s">
        <v>9</v>
      </c>
      <c r="G1756">
        <f t="shared" si="214"/>
        <v>27.68</v>
      </c>
      <c r="H1756" s="5">
        <f t="shared" si="215"/>
        <v>41101.027083333334</v>
      </c>
      <c r="I1756">
        <f t="shared" si="211"/>
        <v>-5</v>
      </c>
      <c r="J1756" t="str">
        <f t="shared" si="212"/>
        <v>nc</v>
      </c>
      <c r="K1756" t="s">
        <v>25</v>
      </c>
      <c r="L1756">
        <f>1</f>
        <v>1</v>
      </c>
      <c r="M1756" t="s">
        <v>26</v>
      </c>
      <c r="N1756" t="str">
        <f t="shared" si="216"/>
        <v>((select min("ResultID") from "ODM2Core"."Results"),27.68,'07/11/2012 00:39:00',-5,'nc','"provisional"',1,(select "UnitsID" from "ODM2Core"."Units" where "UnitsTypeCV" = 'time' and "UnitsName"='second')),</v>
      </c>
    </row>
    <row r="1757" spans="1:14">
      <c r="A1757" t="s">
        <v>21</v>
      </c>
      <c r="B1757" s="2">
        <f t="shared" si="213"/>
        <v>41101</v>
      </c>
      <c r="C1757" s="1">
        <v>2.7777777777777776E-2</v>
      </c>
      <c r="D1757" s="3">
        <f t="shared" si="208"/>
        <v>41101.027777777781</v>
      </c>
      <c r="E1757">
        <v>27.94</v>
      </c>
      <c r="F1757" t="s">
        <v>9</v>
      </c>
      <c r="G1757">
        <f t="shared" si="214"/>
        <v>27.94</v>
      </c>
      <c r="H1757" s="5">
        <f t="shared" si="215"/>
        <v>41101.027777777781</v>
      </c>
      <c r="I1757">
        <f t="shared" si="211"/>
        <v>-5</v>
      </c>
      <c r="J1757" t="str">
        <f t="shared" si="212"/>
        <v>nc</v>
      </c>
      <c r="K1757" t="s">
        <v>25</v>
      </c>
      <c r="L1757">
        <f>1</f>
        <v>1</v>
      </c>
      <c r="M1757" t="s">
        <v>26</v>
      </c>
      <c r="N1757" t="str">
        <f t="shared" si="216"/>
        <v>((select min("ResultID") from "ODM2Core"."Results"),27.94,'07/11/2012 00:40:00',-5,'nc','"provisional"',1,(select "UnitsID" from "ODM2Core"."Units" where "UnitsTypeCV" = 'time' and "UnitsName"='second')),</v>
      </c>
    </row>
    <row r="1758" spans="1:14">
      <c r="A1758" t="s">
        <v>21</v>
      </c>
      <c r="B1758" s="2">
        <f t="shared" si="213"/>
        <v>41101</v>
      </c>
      <c r="C1758" s="1">
        <v>2.8472222222222222E-2</v>
      </c>
      <c r="D1758" s="3">
        <f t="shared" si="208"/>
        <v>41101.02847222222</v>
      </c>
      <c r="E1758">
        <v>28.19</v>
      </c>
      <c r="F1758" t="s">
        <v>9</v>
      </c>
      <c r="G1758">
        <f t="shared" si="214"/>
        <v>28.19</v>
      </c>
      <c r="H1758" s="5">
        <f t="shared" si="215"/>
        <v>41101.02847222222</v>
      </c>
      <c r="I1758">
        <f t="shared" si="211"/>
        <v>-5</v>
      </c>
      <c r="J1758" t="str">
        <f t="shared" si="212"/>
        <v>nc</v>
      </c>
      <c r="K1758" t="s">
        <v>25</v>
      </c>
      <c r="L1758">
        <f>1</f>
        <v>1</v>
      </c>
      <c r="M1758" t="s">
        <v>26</v>
      </c>
      <c r="N1758" t="str">
        <f t="shared" si="216"/>
        <v>((select min("ResultID") from "ODM2Core"."Results"),28.19,'07/11/2012 00:41:00',-5,'nc','"provisional"',1,(select "UnitsID" from "ODM2Core"."Units" where "UnitsTypeCV" = 'time' and "UnitsName"='second')),</v>
      </c>
    </row>
    <row r="1759" spans="1:14">
      <c r="A1759" t="s">
        <v>21</v>
      </c>
      <c r="B1759" s="2">
        <f t="shared" si="213"/>
        <v>41101</v>
      </c>
      <c r="C1759" s="1">
        <v>2.9166666666666664E-2</v>
      </c>
      <c r="D1759" s="3">
        <f t="shared" si="208"/>
        <v>41101.029166666667</v>
      </c>
      <c r="E1759">
        <v>28.44</v>
      </c>
      <c r="F1759" t="s">
        <v>9</v>
      </c>
      <c r="G1759">
        <f t="shared" si="214"/>
        <v>28.44</v>
      </c>
      <c r="H1759" s="5">
        <f t="shared" si="215"/>
        <v>41101.029166666667</v>
      </c>
      <c r="I1759">
        <f t="shared" si="211"/>
        <v>-5</v>
      </c>
      <c r="J1759" t="str">
        <f t="shared" si="212"/>
        <v>nc</v>
      </c>
      <c r="K1759" t="s">
        <v>25</v>
      </c>
      <c r="L1759">
        <f>1</f>
        <v>1</v>
      </c>
      <c r="M1759" t="s">
        <v>26</v>
      </c>
      <c r="N1759" t="str">
        <f t="shared" si="216"/>
        <v>((select min("ResultID") from "ODM2Core"."Results"),28.44,'07/11/2012 00:42:00',-5,'nc','"provisional"',1,(select "UnitsID" from "ODM2Core"."Units" where "UnitsTypeCV" = 'time' and "UnitsName"='second')),</v>
      </c>
    </row>
    <row r="1760" spans="1:14">
      <c r="A1760" t="s">
        <v>21</v>
      </c>
      <c r="B1760" s="2">
        <f t="shared" si="213"/>
        <v>41101</v>
      </c>
      <c r="C1760" s="1">
        <v>2.9861111111111113E-2</v>
      </c>
      <c r="D1760" s="3">
        <f t="shared" si="208"/>
        <v>41101.029861111114</v>
      </c>
      <c r="E1760">
        <v>28.95</v>
      </c>
      <c r="F1760" t="s">
        <v>9</v>
      </c>
      <c r="G1760">
        <f t="shared" si="214"/>
        <v>28.95</v>
      </c>
      <c r="H1760" s="5">
        <f t="shared" si="215"/>
        <v>41101.029861111114</v>
      </c>
      <c r="I1760">
        <f t="shared" si="211"/>
        <v>-5</v>
      </c>
      <c r="J1760" t="str">
        <f t="shared" si="212"/>
        <v>nc</v>
      </c>
      <c r="K1760" t="s">
        <v>25</v>
      </c>
      <c r="L1760">
        <f>1</f>
        <v>1</v>
      </c>
      <c r="M1760" t="s">
        <v>26</v>
      </c>
      <c r="N1760" t="str">
        <f t="shared" si="216"/>
        <v>((select min("ResultID") from "ODM2Core"."Results"),28.95,'07/11/2012 00:43:00',-5,'nc','"provisional"',1,(select "UnitsID" from "ODM2Core"."Units" where "UnitsTypeCV" = 'time' and "UnitsName"='second')),</v>
      </c>
    </row>
    <row r="1761" spans="1:14">
      <c r="A1761" t="s">
        <v>21</v>
      </c>
      <c r="B1761" s="2">
        <f t="shared" si="213"/>
        <v>41101</v>
      </c>
      <c r="C1761" s="1">
        <v>3.0555555555555555E-2</v>
      </c>
      <c r="D1761" s="3">
        <f t="shared" si="208"/>
        <v>41101.030555555553</v>
      </c>
      <c r="E1761">
        <v>29.71</v>
      </c>
      <c r="F1761" t="s">
        <v>9</v>
      </c>
      <c r="G1761">
        <f t="shared" si="214"/>
        <v>29.71</v>
      </c>
      <c r="H1761" s="5">
        <f t="shared" si="215"/>
        <v>41101.030555555553</v>
      </c>
      <c r="I1761">
        <f t="shared" si="211"/>
        <v>-5</v>
      </c>
      <c r="J1761" t="str">
        <f t="shared" si="212"/>
        <v>nc</v>
      </c>
      <c r="K1761" t="s">
        <v>25</v>
      </c>
      <c r="L1761">
        <f>1</f>
        <v>1</v>
      </c>
      <c r="M1761" t="s">
        <v>26</v>
      </c>
      <c r="N1761" t="str">
        <f t="shared" si="216"/>
        <v>((select min("ResultID") from "ODM2Core"."Results"),29.71,'07/11/2012 00:44:00',-5,'nc','"provisional"',1,(select "UnitsID" from "ODM2Core"."Units" where "UnitsTypeCV" = 'time' and "UnitsName"='second')),</v>
      </c>
    </row>
    <row r="1762" spans="1:14">
      <c r="A1762" t="s">
        <v>21</v>
      </c>
      <c r="B1762" s="2">
        <f t="shared" si="213"/>
        <v>41101</v>
      </c>
      <c r="C1762" s="1">
        <v>3.125E-2</v>
      </c>
      <c r="D1762" s="3">
        <f t="shared" si="208"/>
        <v>41101.03125</v>
      </c>
      <c r="E1762">
        <v>30.48</v>
      </c>
      <c r="F1762" t="s">
        <v>9</v>
      </c>
      <c r="G1762">
        <f t="shared" si="214"/>
        <v>30.48</v>
      </c>
      <c r="H1762" s="5">
        <f t="shared" si="215"/>
        <v>41101.03125</v>
      </c>
      <c r="I1762">
        <f t="shared" si="211"/>
        <v>-5</v>
      </c>
      <c r="J1762" t="str">
        <f t="shared" si="212"/>
        <v>nc</v>
      </c>
      <c r="K1762" t="s">
        <v>25</v>
      </c>
      <c r="L1762">
        <f>1</f>
        <v>1</v>
      </c>
      <c r="M1762" t="s">
        <v>26</v>
      </c>
      <c r="N1762" t="str">
        <f t="shared" si="216"/>
        <v>((select min("ResultID") from "ODM2Core"."Results"),30.48,'07/11/2012 00:45:00',-5,'nc','"provisional"',1,(select "UnitsID" from "ODM2Core"."Units" where "UnitsTypeCV" = 'time' and "UnitsName"='second')),</v>
      </c>
    </row>
    <row r="1763" spans="1:14">
      <c r="A1763" t="s">
        <v>21</v>
      </c>
      <c r="B1763" s="2">
        <f t="shared" si="213"/>
        <v>41101</v>
      </c>
      <c r="C1763" s="1">
        <v>3.1944444444444449E-2</v>
      </c>
      <c r="D1763" s="3">
        <f t="shared" si="208"/>
        <v>41101.031944444447</v>
      </c>
      <c r="E1763">
        <v>30.98</v>
      </c>
      <c r="F1763" t="s">
        <v>9</v>
      </c>
      <c r="G1763">
        <f t="shared" si="214"/>
        <v>30.98</v>
      </c>
      <c r="H1763" s="5">
        <f t="shared" si="215"/>
        <v>41101.031944444447</v>
      </c>
      <c r="I1763">
        <f t="shared" si="211"/>
        <v>-5</v>
      </c>
      <c r="J1763" t="str">
        <f t="shared" si="212"/>
        <v>nc</v>
      </c>
      <c r="K1763" t="s">
        <v>25</v>
      </c>
      <c r="L1763">
        <f>1</f>
        <v>1</v>
      </c>
      <c r="M1763" t="s">
        <v>26</v>
      </c>
      <c r="N1763" t="str">
        <f t="shared" si="216"/>
        <v>((select min("ResultID") from "ODM2Core"."Results"),30.98,'07/11/2012 00:46:00',-5,'nc','"provisional"',1,(select "UnitsID" from "ODM2Core"."Units" where "UnitsTypeCV" = 'time' and "UnitsName"='second')),</v>
      </c>
    </row>
    <row r="1764" spans="1:14">
      <c r="A1764" t="s">
        <v>21</v>
      </c>
      <c r="B1764" s="2">
        <f t="shared" si="213"/>
        <v>41101</v>
      </c>
      <c r="C1764" s="1">
        <v>3.2638888888888891E-2</v>
      </c>
      <c r="D1764" s="3">
        <f t="shared" si="208"/>
        <v>41101.032638888886</v>
      </c>
      <c r="E1764">
        <v>31.49</v>
      </c>
      <c r="F1764" t="s">
        <v>9</v>
      </c>
      <c r="G1764">
        <f t="shared" si="214"/>
        <v>31.49</v>
      </c>
      <c r="H1764" s="5">
        <f t="shared" si="215"/>
        <v>41101.032638888886</v>
      </c>
      <c r="I1764">
        <f t="shared" si="211"/>
        <v>-5</v>
      </c>
      <c r="J1764" t="str">
        <f t="shared" si="212"/>
        <v>nc</v>
      </c>
      <c r="K1764" t="s">
        <v>25</v>
      </c>
      <c r="L1764">
        <f>1</f>
        <v>1</v>
      </c>
      <c r="M1764" t="s">
        <v>26</v>
      </c>
      <c r="N1764" t="str">
        <f t="shared" si="216"/>
        <v>((select min("ResultID") from "ODM2Core"."Results"),31.49,'07/11/2012 00:47:00',-5,'nc','"provisional"',1,(select "UnitsID" from "ODM2Core"."Units" where "UnitsTypeCV" = 'time' and "UnitsName"='second')),</v>
      </c>
    </row>
    <row r="1765" spans="1:14">
      <c r="A1765" t="s">
        <v>21</v>
      </c>
      <c r="B1765" s="2">
        <f t="shared" si="213"/>
        <v>41101</v>
      </c>
      <c r="C1765" s="1">
        <v>3.3333333333333333E-2</v>
      </c>
      <c r="D1765" s="3">
        <f t="shared" si="208"/>
        <v>41101.033333333333</v>
      </c>
      <c r="E1765">
        <v>32.25</v>
      </c>
      <c r="F1765" t="s">
        <v>9</v>
      </c>
      <c r="G1765">
        <f t="shared" si="214"/>
        <v>32.25</v>
      </c>
      <c r="H1765" s="5">
        <f t="shared" si="215"/>
        <v>41101.033333333333</v>
      </c>
      <c r="I1765">
        <f t="shared" si="211"/>
        <v>-5</v>
      </c>
      <c r="J1765" t="str">
        <f t="shared" si="212"/>
        <v>nc</v>
      </c>
      <c r="K1765" t="s">
        <v>25</v>
      </c>
      <c r="L1765">
        <f>1</f>
        <v>1</v>
      </c>
      <c r="M1765" t="s">
        <v>26</v>
      </c>
      <c r="N1765" t="str">
        <f t="shared" si="216"/>
        <v>((select min("ResultID") from "ODM2Core"."Results"),32.25,'07/11/2012 00:48:00',-5,'nc','"provisional"',1,(select "UnitsID" from "ODM2Core"."Units" where "UnitsTypeCV" = 'time' and "UnitsName"='second')),</v>
      </c>
    </row>
    <row r="1766" spans="1:14">
      <c r="A1766" t="s">
        <v>21</v>
      </c>
      <c r="B1766" s="2">
        <f t="shared" si="213"/>
        <v>41101</v>
      </c>
      <c r="C1766" s="1">
        <v>3.4027777777777775E-2</v>
      </c>
      <c r="D1766" s="3">
        <f t="shared" si="208"/>
        <v>41101.03402777778</v>
      </c>
      <c r="E1766">
        <v>32.76</v>
      </c>
      <c r="F1766" t="s">
        <v>9</v>
      </c>
      <c r="G1766">
        <f t="shared" si="214"/>
        <v>32.76</v>
      </c>
      <c r="H1766" s="5">
        <f t="shared" si="215"/>
        <v>41101.03402777778</v>
      </c>
      <c r="I1766">
        <f t="shared" si="211"/>
        <v>-5</v>
      </c>
      <c r="J1766" t="str">
        <f t="shared" si="212"/>
        <v>nc</v>
      </c>
      <c r="K1766" t="s">
        <v>25</v>
      </c>
      <c r="L1766">
        <f>1</f>
        <v>1</v>
      </c>
      <c r="M1766" t="s">
        <v>26</v>
      </c>
      <c r="N1766" t="str">
        <f t="shared" si="216"/>
        <v>((select min("ResultID") from "ODM2Core"."Results"),32.76,'07/11/2012 00:49:00',-5,'nc','"provisional"',1,(select "UnitsID" from "ODM2Core"."Units" where "UnitsTypeCV" = 'time' and "UnitsName"='second')),</v>
      </c>
    </row>
    <row r="1767" spans="1:14">
      <c r="A1767" t="s">
        <v>21</v>
      </c>
      <c r="B1767" s="2">
        <f t="shared" si="213"/>
        <v>41101</v>
      </c>
      <c r="C1767" s="1">
        <v>3.4722222222222224E-2</v>
      </c>
      <c r="D1767" s="3">
        <f t="shared" si="208"/>
        <v>41101.034722222219</v>
      </c>
      <c r="E1767">
        <v>33.520000000000003</v>
      </c>
      <c r="F1767" t="s">
        <v>9</v>
      </c>
      <c r="G1767">
        <f t="shared" si="214"/>
        <v>33.520000000000003</v>
      </c>
      <c r="H1767" s="5">
        <f t="shared" si="215"/>
        <v>41101.034722222219</v>
      </c>
      <c r="I1767">
        <f t="shared" si="211"/>
        <v>-5</v>
      </c>
      <c r="J1767" t="str">
        <f t="shared" si="212"/>
        <v>nc</v>
      </c>
      <c r="K1767" t="s">
        <v>25</v>
      </c>
      <c r="L1767">
        <f>1</f>
        <v>1</v>
      </c>
      <c r="M1767" t="s">
        <v>26</v>
      </c>
      <c r="N1767" t="str">
        <f t="shared" si="216"/>
        <v>((select min("ResultID") from "ODM2Core"."Results"),33.52,'07/11/2012 00:50:00',-5,'nc','"provisional"',1,(select "UnitsID" from "ODM2Core"."Units" where "UnitsTypeCV" = 'time' and "UnitsName"='second')),</v>
      </c>
    </row>
    <row r="1768" spans="1:14">
      <c r="A1768" t="s">
        <v>21</v>
      </c>
      <c r="B1768" s="2">
        <f t="shared" si="213"/>
        <v>41101</v>
      </c>
      <c r="C1768" s="1">
        <v>3.5416666666666666E-2</v>
      </c>
      <c r="D1768" s="3">
        <f t="shared" si="208"/>
        <v>41101.035416666666</v>
      </c>
      <c r="E1768">
        <v>33.78</v>
      </c>
      <c r="F1768" t="s">
        <v>9</v>
      </c>
      <c r="G1768">
        <f t="shared" si="214"/>
        <v>33.78</v>
      </c>
      <c r="H1768" s="5">
        <f t="shared" si="215"/>
        <v>41101.035416666666</v>
      </c>
      <c r="I1768">
        <f t="shared" si="211"/>
        <v>-5</v>
      </c>
      <c r="J1768" t="str">
        <f t="shared" si="212"/>
        <v>nc</v>
      </c>
      <c r="K1768" t="s">
        <v>25</v>
      </c>
      <c r="L1768">
        <f>1</f>
        <v>1</v>
      </c>
      <c r="M1768" t="s">
        <v>26</v>
      </c>
      <c r="N1768" t="str">
        <f t="shared" si="216"/>
        <v>((select min("ResultID") from "ODM2Core"."Results"),33.78,'07/11/2012 00:51:00',-5,'nc','"provisional"',1,(select "UnitsID" from "ODM2Core"."Units" where "UnitsTypeCV" = 'time' and "UnitsName"='second')),</v>
      </c>
    </row>
    <row r="1769" spans="1:14">
      <c r="A1769" t="s">
        <v>21</v>
      </c>
      <c r="B1769" s="2">
        <f t="shared" si="213"/>
        <v>41101</v>
      </c>
      <c r="C1769" s="1">
        <v>3.6111111111111115E-2</v>
      </c>
      <c r="D1769" s="3">
        <f t="shared" si="208"/>
        <v>41101.036111111112</v>
      </c>
      <c r="E1769">
        <v>34.29</v>
      </c>
      <c r="F1769" t="s">
        <v>9</v>
      </c>
      <c r="G1769">
        <f t="shared" si="214"/>
        <v>34.29</v>
      </c>
      <c r="H1769" s="5">
        <f t="shared" si="215"/>
        <v>41101.036111111112</v>
      </c>
      <c r="I1769">
        <f t="shared" si="211"/>
        <v>-5</v>
      </c>
      <c r="J1769" t="str">
        <f t="shared" si="212"/>
        <v>nc</v>
      </c>
      <c r="K1769" t="s">
        <v>25</v>
      </c>
      <c r="L1769">
        <f>1</f>
        <v>1</v>
      </c>
      <c r="M1769" t="s">
        <v>26</v>
      </c>
      <c r="N1769" t="str">
        <f t="shared" si="216"/>
        <v>((select min("ResultID") from "ODM2Core"."Results"),34.29,'07/11/2012 00:52:00',-5,'nc','"provisional"',1,(select "UnitsID" from "ODM2Core"."Units" where "UnitsTypeCV" = 'time' and "UnitsName"='second')),</v>
      </c>
    </row>
    <row r="1770" spans="1:14">
      <c r="A1770" t="s">
        <v>21</v>
      </c>
      <c r="B1770" s="2">
        <f t="shared" si="213"/>
        <v>41101</v>
      </c>
      <c r="C1770" s="1">
        <v>3.6805555555555557E-2</v>
      </c>
      <c r="D1770" s="3">
        <f t="shared" si="208"/>
        <v>41101.036805555559</v>
      </c>
      <c r="E1770">
        <v>34.54</v>
      </c>
      <c r="F1770" t="s">
        <v>9</v>
      </c>
      <c r="G1770">
        <f t="shared" si="214"/>
        <v>34.54</v>
      </c>
      <c r="H1770" s="5">
        <f t="shared" si="215"/>
        <v>41101.036805555559</v>
      </c>
      <c r="I1770">
        <f t="shared" si="211"/>
        <v>-5</v>
      </c>
      <c r="J1770" t="str">
        <f t="shared" si="212"/>
        <v>nc</v>
      </c>
      <c r="K1770" t="s">
        <v>25</v>
      </c>
      <c r="L1770">
        <f>1</f>
        <v>1</v>
      </c>
      <c r="M1770" t="s">
        <v>26</v>
      </c>
      <c r="N1770" t="str">
        <f t="shared" si="216"/>
        <v>((select min("ResultID") from "ODM2Core"."Results"),34.54,'07/11/2012 00:53:00',-5,'nc','"provisional"',1,(select "UnitsID" from "ODM2Core"."Units" where "UnitsTypeCV" = 'time' and "UnitsName"='second')),</v>
      </c>
    </row>
    <row r="1771" spans="1:14">
      <c r="A1771" t="s">
        <v>21</v>
      </c>
      <c r="B1771" s="2">
        <f t="shared" si="213"/>
        <v>41101</v>
      </c>
      <c r="C1771" s="1">
        <v>3.7499999999999999E-2</v>
      </c>
      <c r="D1771" s="3">
        <f t="shared" si="208"/>
        <v>41101.037499999999</v>
      </c>
      <c r="E1771">
        <v>34.79</v>
      </c>
      <c r="F1771" t="s">
        <v>9</v>
      </c>
      <c r="G1771">
        <f t="shared" si="214"/>
        <v>34.79</v>
      </c>
      <c r="H1771" s="5">
        <f t="shared" si="215"/>
        <v>41101.037499999999</v>
      </c>
      <c r="I1771">
        <f t="shared" si="211"/>
        <v>-5</v>
      </c>
      <c r="J1771" t="str">
        <f t="shared" si="212"/>
        <v>nc</v>
      </c>
      <c r="K1771" t="s">
        <v>25</v>
      </c>
      <c r="L1771">
        <f>1</f>
        <v>1</v>
      </c>
      <c r="M1771" t="s">
        <v>26</v>
      </c>
      <c r="N1771" t="str">
        <f t="shared" si="216"/>
        <v>((select min("ResultID") from "ODM2Core"."Results"),34.79,'07/11/2012 00:54:00',-5,'nc','"provisional"',1,(select "UnitsID" from "ODM2Core"."Units" where "UnitsTypeCV" = 'time' and "UnitsName"='second')),</v>
      </c>
    </row>
    <row r="1772" spans="1:14">
      <c r="A1772" t="s">
        <v>21</v>
      </c>
      <c r="B1772" s="2">
        <f t="shared" si="213"/>
        <v>41101</v>
      </c>
      <c r="C1772" s="1">
        <v>3.8194444444444441E-2</v>
      </c>
      <c r="D1772" s="3">
        <f t="shared" si="208"/>
        <v>41101.038194444445</v>
      </c>
      <c r="E1772">
        <v>35.049999999999997</v>
      </c>
      <c r="F1772" t="s">
        <v>9</v>
      </c>
      <c r="G1772">
        <f t="shared" si="214"/>
        <v>35.049999999999997</v>
      </c>
      <c r="H1772" s="5">
        <f t="shared" si="215"/>
        <v>41101.038194444445</v>
      </c>
      <c r="I1772">
        <f t="shared" si="211"/>
        <v>-5</v>
      </c>
      <c r="J1772" t="str">
        <f t="shared" si="212"/>
        <v>nc</v>
      </c>
      <c r="K1772" t="s">
        <v>25</v>
      </c>
      <c r="L1772">
        <f>1</f>
        <v>1</v>
      </c>
      <c r="M1772" t="s">
        <v>26</v>
      </c>
      <c r="N1772" t="str">
        <f t="shared" si="216"/>
        <v>((select min("ResultID") from "ODM2Core"."Results"),35.05,'07/11/2012 00:55:00',-5,'nc','"provisional"',1,(select "UnitsID" from "ODM2Core"."Units" where "UnitsTypeCV" = 'time' and "UnitsName"='second')),</v>
      </c>
    </row>
    <row r="1773" spans="1:14">
      <c r="A1773" t="s">
        <v>21</v>
      </c>
      <c r="B1773" s="2">
        <f t="shared" si="213"/>
        <v>41101</v>
      </c>
      <c r="C1773" s="1">
        <v>3.888888888888889E-2</v>
      </c>
      <c r="D1773" s="3">
        <f t="shared" si="208"/>
        <v>41101.038888888892</v>
      </c>
      <c r="E1773">
        <v>35.049999999999997</v>
      </c>
      <c r="F1773" t="s">
        <v>9</v>
      </c>
      <c r="G1773">
        <f t="shared" si="214"/>
        <v>35.049999999999997</v>
      </c>
      <c r="H1773" s="5">
        <f t="shared" si="215"/>
        <v>41101.038888888892</v>
      </c>
      <c r="I1773">
        <f t="shared" si="211"/>
        <v>-5</v>
      </c>
      <c r="J1773" t="str">
        <f t="shared" si="212"/>
        <v>nc</v>
      </c>
      <c r="K1773" t="s">
        <v>25</v>
      </c>
      <c r="L1773">
        <f>1</f>
        <v>1</v>
      </c>
      <c r="M1773" t="s">
        <v>26</v>
      </c>
      <c r="N1773" t="str">
        <f t="shared" si="216"/>
        <v>((select min("ResultID") from "ODM2Core"."Results"),35.05,'07/11/2012 00:56:00',-5,'nc','"provisional"',1,(select "UnitsID" from "ODM2Core"."Units" where "UnitsTypeCV" = 'time' and "UnitsName"='second')),</v>
      </c>
    </row>
    <row r="1774" spans="1:14">
      <c r="A1774" t="s">
        <v>21</v>
      </c>
      <c r="B1774" s="2">
        <f t="shared" si="213"/>
        <v>41101</v>
      </c>
      <c r="C1774" s="1">
        <v>3.9583333333333331E-2</v>
      </c>
      <c r="D1774" s="3">
        <f t="shared" si="208"/>
        <v>41101.039583333331</v>
      </c>
      <c r="E1774">
        <v>35.049999999999997</v>
      </c>
      <c r="F1774" t="s">
        <v>9</v>
      </c>
      <c r="G1774">
        <f t="shared" si="214"/>
        <v>35.049999999999997</v>
      </c>
      <c r="H1774" s="5">
        <f t="shared" si="215"/>
        <v>41101.039583333331</v>
      </c>
      <c r="I1774">
        <f t="shared" si="211"/>
        <v>-5</v>
      </c>
      <c r="J1774" t="str">
        <f t="shared" si="212"/>
        <v>nc</v>
      </c>
      <c r="K1774" t="s">
        <v>25</v>
      </c>
      <c r="L1774">
        <f>1</f>
        <v>1</v>
      </c>
      <c r="M1774" t="s">
        <v>26</v>
      </c>
      <c r="N1774" t="str">
        <f t="shared" si="216"/>
        <v>((select min("ResultID") from "ODM2Core"."Results"),35.05,'07/11/2012 00:57:00',-5,'nc','"provisional"',1,(select "UnitsID" from "ODM2Core"."Units" where "UnitsTypeCV" = 'time' and "UnitsName"='second')),</v>
      </c>
    </row>
    <row r="1775" spans="1:14">
      <c r="A1775" t="s">
        <v>21</v>
      </c>
      <c r="B1775" s="2">
        <f t="shared" si="213"/>
        <v>41101</v>
      </c>
      <c r="C1775" s="1">
        <v>4.027777777777778E-2</v>
      </c>
      <c r="D1775" s="3">
        <f t="shared" si="208"/>
        <v>41101.040277777778</v>
      </c>
      <c r="E1775">
        <v>35.049999999999997</v>
      </c>
      <c r="F1775" t="s">
        <v>9</v>
      </c>
      <c r="G1775">
        <f t="shared" si="214"/>
        <v>35.049999999999997</v>
      </c>
      <c r="H1775" s="5">
        <f t="shared" si="215"/>
        <v>41101.040277777778</v>
      </c>
      <c r="I1775">
        <f t="shared" si="211"/>
        <v>-5</v>
      </c>
      <c r="J1775" t="str">
        <f t="shared" si="212"/>
        <v>nc</v>
      </c>
      <c r="K1775" t="s">
        <v>25</v>
      </c>
      <c r="L1775">
        <f>1</f>
        <v>1</v>
      </c>
      <c r="M1775" t="s">
        <v>26</v>
      </c>
      <c r="N1775" t="str">
        <f t="shared" si="216"/>
        <v>((select min("ResultID") from "ODM2Core"."Results"),35.05,'07/11/2012 00:58:00',-5,'nc','"provisional"',1,(select "UnitsID" from "ODM2Core"."Units" where "UnitsTypeCV" = 'time' and "UnitsName"='second')),</v>
      </c>
    </row>
    <row r="1776" spans="1:14">
      <c r="A1776" t="s">
        <v>21</v>
      </c>
      <c r="B1776" s="2">
        <f t="shared" si="213"/>
        <v>41101</v>
      </c>
      <c r="C1776" s="1">
        <v>4.0972222222222222E-2</v>
      </c>
      <c r="D1776" s="3">
        <f t="shared" si="208"/>
        <v>41101.040972222225</v>
      </c>
      <c r="E1776">
        <v>35.049999999999997</v>
      </c>
      <c r="F1776" t="s">
        <v>9</v>
      </c>
      <c r="G1776">
        <f t="shared" si="214"/>
        <v>35.049999999999997</v>
      </c>
      <c r="H1776" s="5">
        <f t="shared" si="215"/>
        <v>41101.040972222225</v>
      </c>
      <c r="I1776">
        <f t="shared" si="211"/>
        <v>-5</v>
      </c>
      <c r="J1776" t="str">
        <f t="shared" si="212"/>
        <v>nc</v>
      </c>
      <c r="K1776" t="s">
        <v>25</v>
      </c>
      <c r="L1776">
        <f>1</f>
        <v>1</v>
      </c>
      <c r="M1776" t="s">
        <v>26</v>
      </c>
      <c r="N1776" t="str">
        <f t="shared" si="216"/>
        <v>((select min("ResultID") from "ODM2Core"."Results"),35.05,'07/11/2012 00:59:00',-5,'nc','"provisional"',1,(select "UnitsID" from "ODM2Core"."Units" where "UnitsTypeCV" = 'time' and "UnitsName"='second')),</v>
      </c>
    </row>
    <row r="1777" spans="1:14">
      <c r="A1777" t="s">
        <v>21</v>
      </c>
      <c r="B1777" s="2">
        <f t="shared" si="213"/>
        <v>41101</v>
      </c>
      <c r="C1777" s="1">
        <v>4.1666666666666664E-2</v>
      </c>
      <c r="D1777" s="3">
        <f t="shared" si="208"/>
        <v>41101.041666666664</v>
      </c>
      <c r="E1777">
        <v>35.049999999999997</v>
      </c>
      <c r="F1777" t="s">
        <v>9</v>
      </c>
      <c r="G1777">
        <f t="shared" si="214"/>
        <v>35.049999999999997</v>
      </c>
      <c r="H1777" s="5">
        <f t="shared" si="215"/>
        <v>41101.041666666664</v>
      </c>
      <c r="I1777">
        <f t="shared" si="211"/>
        <v>-5</v>
      </c>
      <c r="J1777" t="str">
        <f t="shared" si="212"/>
        <v>nc</v>
      </c>
      <c r="K1777" t="s">
        <v>25</v>
      </c>
      <c r="L1777">
        <f>1</f>
        <v>1</v>
      </c>
      <c r="M1777" t="s">
        <v>26</v>
      </c>
      <c r="N1777" t="str">
        <f t="shared" si="216"/>
        <v>((select min("ResultID") from "ODM2Core"."Results"),35.05,'07/11/2012 01:00:00',-5,'nc','"provisional"',1,(select "UnitsID" from "ODM2Core"."Units" where "UnitsTypeCV" = 'time' and "UnitsName"='second')),</v>
      </c>
    </row>
    <row r="1778" spans="1:14">
      <c r="A1778" t="s">
        <v>21</v>
      </c>
      <c r="B1778" s="2">
        <f t="shared" si="213"/>
        <v>41101</v>
      </c>
      <c r="C1778" s="1">
        <v>4.2361111111111106E-2</v>
      </c>
      <c r="D1778" s="3">
        <f t="shared" si="208"/>
        <v>41101.042361111111</v>
      </c>
      <c r="E1778">
        <v>35.049999999999997</v>
      </c>
      <c r="F1778" t="s">
        <v>9</v>
      </c>
      <c r="G1778">
        <f t="shared" si="214"/>
        <v>35.049999999999997</v>
      </c>
      <c r="H1778" s="5">
        <f t="shared" si="215"/>
        <v>41101.042361111111</v>
      </c>
      <c r="I1778">
        <f t="shared" si="211"/>
        <v>-5</v>
      </c>
      <c r="J1778" t="str">
        <f t="shared" si="212"/>
        <v>nc</v>
      </c>
      <c r="K1778" t="s">
        <v>25</v>
      </c>
      <c r="L1778">
        <f>1</f>
        <v>1</v>
      </c>
      <c r="M1778" t="s">
        <v>26</v>
      </c>
      <c r="N1778" t="str">
        <f t="shared" si="216"/>
        <v>((select min("ResultID") from "ODM2Core"."Results"),35.05,'07/11/2012 01:01:00',-5,'nc','"provisional"',1,(select "UnitsID" from "ODM2Core"."Units" where "UnitsTypeCV" = 'time' and "UnitsName"='second')),</v>
      </c>
    </row>
    <row r="1779" spans="1:14">
      <c r="A1779" t="s">
        <v>21</v>
      </c>
      <c r="B1779" s="2">
        <f t="shared" si="213"/>
        <v>41101</v>
      </c>
      <c r="C1779" s="1">
        <v>4.3055555555555562E-2</v>
      </c>
      <c r="D1779" s="3">
        <f t="shared" si="208"/>
        <v>41101.043055555558</v>
      </c>
      <c r="E1779">
        <v>35.049999999999997</v>
      </c>
      <c r="F1779" t="s">
        <v>9</v>
      </c>
      <c r="G1779">
        <f t="shared" si="214"/>
        <v>35.049999999999997</v>
      </c>
      <c r="H1779" s="5">
        <f t="shared" si="215"/>
        <v>41101.043055555558</v>
      </c>
      <c r="I1779">
        <f t="shared" si="211"/>
        <v>-5</v>
      </c>
      <c r="J1779" t="str">
        <f t="shared" si="212"/>
        <v>nc</v>
      </c>
      <c r="K1779" t="s">
        <v>25</v>
      </c>
      <c r="L1779">
        <f>1</f>
        <v>1</v>
      </c>
      <c r="M1779" t="s">
        <v>26</v>
      </c>
      <c r="N1779" t="str">
        <f t="shared" si="216"/>
        <v>((select min("ResultID") from "ODM2Core"."Results"),35.05,'07/11/2012 01:02:00',-5,'nc','"provisional"',1,(select "UnitsID" from "ODM2Core"."Units" where "UnitsTypeCV" = 'time' and "UnitsName"='second')),</v>
      </c>
    </row>
    <row r="1780" spans="1:14">
      <c r="A1780" t="s">
        <v>21</v>
      </c>
      <c r="B1780" s="2">
        <f t="shared" si="213"/>
        <v>41101</v>
      </c>
      <c r="C1780" s="1">
        <v>4.3750000000000004E-2</v>
      </c>
      <c r="D1780" s="3">
        <f t="shared" si="208"/>
        <v>41101.043749999997</v>
      </c>
      <c r="E1780">
        <v>35.049999999999997</v>
      </c>
      <c r="F1780" t="s">
        <v>9</v>
      </c>
      <c r="G1780">
        <f t="shared" si="214"/>
        <v>35.049999999999997</v>
      </c>
      <c r="H1780" s="5">
        <f t="shared" si="215"/>
        <v>41101.043749999997</v>
      </c>
      <c r="I1780">
        <f t="shared" si="211"/>
        <v>-5</v>
      </c>
      <c r="J1780" t="str">
        <f t="shared" si="212"/>
        <v>nc</v>
      </c>
      <c r="K1780" t="s">
        <v>25</v>
      </c>
      <c r="L1780">
        <f>1</f>
        <v>1</v>
      </c>
      <c r="M1780" t="s">
        <v>26</v>
      </c>
      <c r="N1780" t="str">
        <f t="shared" si="216"/>
        <v>((select min("ResultID") from "ODM2Core"."Results"),35.05,'07/11/2012 01:03:00',-5,'nc','"provisional"',1,(select "UnitsID" from "ODM2Core"."Units" where "UnitsTypeCV" = 'time' and "UnitsName"='second')),</v>
      </c>
    </row>
    <row r="1781" spans="1:14">
      <c r="A1781" t="s">
        <v>21</v>
      </c>
      <c r="B1781" s="2">
        <f t="shared" si="213"/>
        <v>41101</v>
      </c>
      <c r="C1781" s="1">
        <v>4.4444444444444446E-2</v>
      </c>
      <c r="D1781" s="3">
        <f t="shared" ref="D1781:D1844" si="217">B1781+C1781</f>
        <v>41101.044444444444</v>
      </c>
      <c r="E1781">
        <v>35.049999999999997</v>
      </c>
      <c r="F1781" t="s">
        <v>9</v>
      </c>
      <c r="G1781">
        <f t="shared" si="214"/>
        <v>35.049999999999997</v>
      </c>
      <c r="H1781" s="5">
        <f t="shared" si="215"/>
        <v>41101.044444444444</v>
      </c>
      <c r="I1781">
        <f t="shared" ref="I1781:I1844" si="218">-5</f>
        <v>-5</v>
      </c>
      <c r="J1781" t="str">
        <f t="shared" ref="J1781:J1844" si="219">"nc"</f>
        <v>nc</v>
      </c>
      <c r="K1781" t="s">
        <v>25</v>
      </c>
      <c r="L1781">
        <f>1</f>
        <v>1</v>
      </c>
      <c r="M1781" t="s">
        <v>26</v>
      </c>
      <c r="N1781" t="str">
        <f t="shared" si="216"/>
        <v>((select min("ResultID") from "ODM2Core"."Results"),35.05,'07/11/2012 01:04:00',-5,'nc','"provisional"',1,(select "UnitsID" from "ODM2Core"."Units" where "UnitsTypeCV" = 'time' and "UnitsName"='second')),</v>
      </c>
    </row>
    <row r="1782" spans="1:14">
      <c r="A1782" t="s">
        <v>21</v>
      </c>
      <c r="B1782" s="2">
        <f t="shared" ref="B1782:B1845" si="220">DATE(2012,7,11)</f>
        <v>41101</v>
      </c>
      <c r="C1782" s="1">
        <v>4.5138888888888888E-2</v>
      </c>
      <c r="D1782" s="3">
        <f t="shared" si="217"/>
        <v>41101.045138888891</v>
      </c>
      <c r="E1782">
        <v>35.049999999999997</v>
      </c>
      <c r="F1782" t="s">
        <v>9</v>
      </c>
      <c r="G1782">
        <f t="shared" ref="G1782:G1845" si="221">E1782</f>
        <v>35.049999999999997</v>
      </c>
      <c r="H1782" s="5">
        <f t="shared" ref="H1782:H1845" si="222">D1782</f>
        <v>41101.045138888891</v>
      </c>
      <c r="I1782">
        <f t="shared" si="218"/>
        <v>-5</v>
      </c>
      <c r="J1782" t="str">
        <f t="shared" si="219"/>
        <v>nc</v>
      </c>
      <c r="K1782" t="s">
        <v>25</v>
      </c>
      <c r="L1782">
        <f>1</f>
        <v>1</v>
      </c>
      <c r="M1782" t="s">
        <v>26</v>
      </c>
      <c r="N1782" t="str">
        <f t="shared" si="216"/>
        <v>((select min("ResultID") from "ODM2Core"."Results"),35.05,'07/11/2012 01:05:00',-5,'nc','"provisional"',1,(select "UnitsID" from "ODM2Core"."Units" where "UnitsTypeCV" = 'time' and "UnitsName"='second')),</v>
      </c>
    </row>
    <row r="1783" spans="1:14">
      <c r="A1783" t="s">
        <v>21</v>
      </c>
      <c r="B1783" s="2">
        <f t="shared" si="220"/>
        <v>41101</v>
      </c>
      <c r="C1783" s="1">
        <v>4.5833333333333337E-2</v>
      </c>
      <c r="D1783" s="3">
        <f t="shared" si="217"/>
        <v>41101.04583333333</v>
      </c>
      <c r="E1783">
        <v>35.049999999999997</v>
      </c>
      <c r="F1783" t="s">
        <v>9</v>
      </c>
      <c r="G1783">
        <f t="shared" si="221"/>
        <v>35.049999999999997</v>
      </c>
      <c r="H1783" s="5">
        <f t="shared" si="222"/>
        <v>41101.04583333333</v>
      </c>
      <c r="I1783">
        <f t="shared" si="218"/>
        <v>-5</v>
      </c>
      <c r="J1783" t="str">
        <f t="shared" si="219"/>
        <v>nc</v>
      </c>
      <c r="K1783" t="s">
        <v>25</v>
      </c>
      <c r="L1783">
        <f>1</f>
        <v>1</v>
      </c>
      <c r="M1783" t="s">
        <v>26</v>
      </c>
      <c r="N1783" t="str">
        <f t="shared" si="216"/>
        <v>((select min("ResultID") from "ODM2Core"."Results"),35.05,'07/11/2012 01:06:00',-5,'nc','"provisional"',1,(select "UnitsID" from "ODM2Core"."Units" where "UnitsTypeCV" = 'time' and "UnitsName"='second')),</v>
      </c>
    </row>
    <row r="1784" spans="1:14">
      <c r="A1784" t="s">
        <v>21</v>
      </c>
      <c r="B1784" s="2">
        <f t="shared" si="220"/>
        <v>41101</v>
      </c>
      <c r="C1784" s="1">
        <v>4.6527777777777779E-2</v>
      </c>
      <c r="D1784" s="3">
        <f t="shared" si="217"/>
        <v>41101.046527777777</v>
      </c>
      <c r="E1784">
        <v>35.049999999999997</v>
      </c>
      <c r="F1784" t="s">
        <v>9</v>
      </c>
      <c r="G1784">
        <f t="shared" si="221"/>
        <v>35.049999999999997</v>
      </c>
      <c r="H1784" s="5">
        <f t="shared" si="222"/>
        <v>41101.046527777777</v>
      </c>
      <c r="I1784">
        <f t="shared" si="218"/>
        <v>-5</v>
      </c>
      <c r="J1784" t="str">
        <f t="shared" si="219"/>
        <v>nc</v>
      </c>
      <c r="K1784" t="s">
        <v>25</v>
      </c>
      <c r="L1784">
        <f>1</f>
        <v>1</v>
      </c>
      <c r="M1784" t="s">
        <v>26</v>
      </c>
      <c r="N1784" t="str">
        <f t="shared" si="216"/>
        <v>((select min("ResultID") from "ODM2Core"."Results"),35.05,'07/11/2012 01:07:00',-5,'nc','"provisional"',1,(select "UnitsID" from "ODM2Core"."Units" where "UnitsTypeCV" = 'time' and "UnitsName"='second')),</v>
      </c>
    </row>
    <row r="1785" spans="1:14">
      <c r="A1785" t="s">
        <v>21</v>
      </c>
      <c r="B1785" s="2">
        <f t="shared" si="220"/>
        <v>41101</v>
      </c>
      <c r="C1785" s="1">
        <v>4.7222222222222221E-2</v>
      </c>
      <c r="D1785" s="3">
        <f t="shared" si="217"/>
        <v>41101.047222222223</v>
      </c>
      <c r="E1785">
        <v>35.049999999999997</v>
      </c>
      <c r="F1785" t="s">
        <v>9</v>
      </c>
      <c r="G1785">
        <f t="shared" si="221"/>
        <v>35.049999999999997</v>
      </c>
      <c r="H1785" s="5">
        <f t="shared" si="222"/>
        <v>41101.047222222223</v>
      </c>
      <c r="I1785">
        <f t="shared" si="218"/>
        <v>-5</v>
      </c>
      <c r="J1785" t="str">
        <f t="shared" si="219"/>
        <v>nc</v>
      </c>
      <c r="K1785" t="s">
        <v>25</v>
      </c>
      <c r="L1785">
        <f>1</f>
        <v>1</v>
      </c>
      <c r="M1785" t="s">
        <v>26</v>
      </c>
      <c r="N1785" t="str">
        <f t="shared" si="216"/>
        <v>((select min("ResultID") from "ODM2Core"."Results"),35.05,'07/11/2012 01:08:00',-5,'nc','"provisional"',1,(select "UnitsID" from "ODM2Core"."Units" where "UnitsTypeCV" = 'time' and "UnitsName"='second')),</v>
      </c>
    </row>
    <row r="1786" spans="1:14">
      <c r="A1786" t="s">
        <v>21</v>
      </c>
      <c r="B1786" s="2">
        <f t="shared" si="220"/>
        <v>41101</v>
      </c>
      <c r="C1786" s="1">
        <v>4.7916666666666663E-2</v>
      </c>
      <c r="D1786" s="3">
        <f t="shared" si="217"/>
        <v>41101.04791666667</v>
      </c>
      <c r="E1786">
        <v>35.049999999999997</v>
      </c>
      <c r="F1786" t="s">
        <v>9</v>
      </c>
      <c r="G1786">
        <f t="shared" si="221"/>
        <v>35.049999999999997</v>
      </c>
      <c r="H1786" s="5">
        <f t="shared" si="222"/>
        <v>41101.04791666667</v>
      </c>
      <c r="I1786">
        <f t="shared" si="218"/>
        <v>-5</v>
      </c>
      <c r="J1786" t="str">
        <f t="shared" si="219"/>
        <v>nc</v>
      </c>
      <c r="K1786" t="s">
        <v>25</v>
      </c>
      <c r="L1786">
        <f>1</f>
        <v>1</v>
      </c>
      <c r="M1786" t="s">
        <v>26</v>
      </c>
      <c r="N1786" t="str">
        <f t="shared" si="216"/>
        <v>((select min("ResultID") from "ODM2Core"."Results"),35.05,'07/11/2012 01:09:00',-5,'nc','"provisional"',1,(select "UnitsID" from "ODM2Core"."Units" where "UnitsTypeCV" = 'time' and "UnitsName"='second')),</v>
      </c>
    </row>
    <row r="1787" spans="1:14">
      <c r="A1787" t="s">
        <v>21</v>
      </c>
      <c r="B1787" s="2">
        <f t="shared" si="220"/>
        <v>41101</v>
      </c>
      <c r="C1787" s="1">
        <v>4.8611111111111112E-2</v>
      </c>
      <c r="D1787" s="3">
        <f t="shared" si="217"/>
        <v>41101.048611111109</v>
      </c>
      <c r="E1787">
        <v>35.049999999999997</v>
      </c>
      <c r="F1787" t="s">
        <v>9</v>
      </c>
      <c r="G1787">
        <f t="shared" si="221"/>
        <v>35.049999999999997</v>
      </c>
      <c r="H1787" s="5">
        <f t="shared" si="222"/>
        <v>41101.048611111109</v>
      </c>
      <c r="I1787">
        <f t="shared" si="218"/>
        <v>-5</v>
      </c>
      <c r="J1787" t="str">
        <f t="shared" si="219"/>
        <v>nc</v>
      </c>
      <c r="K1787" t="s">
        <v>25</v>
      </c>
      <c r="L1787">
        <f>1</f>
        <v>1</v>
      </c>
      <c r="M1787" t="s">
        <v>26</v>
      </c>
      <c r="N1787" t="str">
        <f t="shared" si="216"/>
        <v>((select min("ResultID") from "ODM2Core"."Results"),35.05,'07/11/2012 01:10:00',-5,'nc','"provisional"',1,(select "UnitsID" from "ODM2Core"."Units" where "UnitsTypeCV" = 'time' and "UnitsName"='second')),</v>
      </c>
    </row>
    <row r="1788" spans="1:14">
      <c r="A1788" t="s">
        <v>21</v>
      </c>
      <c r="B1788" s="2">
        <f t="shared" si="220"/>
        <v>41101</v>
      </c>
      <c r="C1788" s="1">
        <v>4.9305555555555554E-2</v>
      </c>
      <c r="D1788" s="3">
        <f t="shared" si="217"/>
        <v>41101.049305555556</v>
      </c>
      <c r="E1788">
        <v>35.049999999999997</v>
      </c>
      <c r="F1788" t="s">
        <v>9</v>
      </c>
      <c r="G1788">
        <f t="shared" si="221"/>
        <v>35.049999999999997</v>
      </c>
      <c r="H1788" s="5">
        <f t="shared" si="222"/>
        <v>41101.049305555556</v>
      </c>
      <c r="I1788">
        <f t="shared" si="218"/>
        <v>-5</v>
      </c>
      <c r="J1788" t="str">
        <f t="shared" si="219"/>
        <v>nc</v>
      </c>
      <c r="K1788" t="s">
        <v>25</v>
      </c>
      <c r="L1788">
        <f>1</f>
        <v>1</v>
      </c>
      <c r="M1788" t="s">
        <v>26</v>
      </c>
      <c r="N1788" t="str">
        <f t="shared" si="216"/>
        <v>((select min("ResultID") from "ODM2Core"."Results"),35.05,'07/11/2012 01:11:00',-5,'nc','"provisional"',1,(select "UnitsID" from "ODM2Core"."Units" where "UnitsTypeCV" = 'time' and "UnitsName"='second')),</v>
      </c>
    </row>
    <row r="1789" spans="1:14">
      <c r="A1789" t="s">
        <v>21</v>
      </c>
      <c r="B1789" s="2">
        <f t="shared" si="220"/>
        <v>41101</v>
      </c>
      <c r="C1789" s="1">
        <v>4.9999999999999996E-2</v>
      </c>
      <c r="D1789" s="3">
        <f t="shared" si="217"/>
        <v>41101.050000000003</v>
      </c>
      <c r="E1789">
        <v>35.049999999999997</v>
      </c>
      <c r="F1789" t="s">
        <v>9</v>
      </c>
      <c r="G1789">
        <f t="shared" si="221"/>
        <v>35.049999999999997</v>
      </c>
      <c r="H1789" s="5">
        <f t="shared" si="222"/>
        <v>41101.050000000003</v>
      </c>
      <c r="I1789">
        <f t="shared" si="218"/>
        <v>-5</v>
      </c>
      <c r="J1789" t="str">
        <f t="shared" si="219"/>
        <v>nc</v>
      </c>
      <c r="K1789" t="s">
        <v>25</v>
      </c>
      <c r="L1789">
        <f>1</f>
        <v>1</v>
      </c>
      <c r="M1789" t="s">
        <v>26</v>
      </c>
      <c r="N1789" t="str">
        <f t="shared" si="216"/>
        <v>((select min("ResultID") from "ODM2Core"."Results"),35.05,'07/11/2012 01:12:00',-5,'nc','"provisional"',1,(select "UnitsID" from "ODM2Core"."Units" where "UnitsTypeCV" = 'time' and "UnitsName"='second')),</v>
      </c>
    </row>
    <row r="1790" spans="1:14">
      <c r="A1790" t="s">
        <v>21</v>
      </c>
      <c r="B1790" s="2">
        <f t="shared" si="220"/>
        <v>41101</v>
      </c>
      <c r="C1790" s="1">
        <v>5.0694444444444452E-2</v>
      </c>
      <c r="D1790" s="3">
        <f t="shared" si="217"/>
        <v>41101.050694444442</v>
      </c>
      <c r="E1790">
        <v>35.049999999999997</v>
      </c>
      <c r="F1790" t="s">
        <v>9</v>
      </c>
      <c r="G1790">
        <f t="shared" si="221"/>
        <v>35.049999999999997</v>
      </c>
      <c r="H1790" s="5">
        <f t="shared" si="222"/>
        <v>41101.050694444442</v>
      </c>
      <c r="I1790">
        <f t="shared" si="218"/>
        <v>-5</v>
      </c>
      <c r="J1790" t="str">
        <f t="shared" si="219"/>
        <v>nc</v>
      </c>
      <c r="K1790" t="s">
        <v>25</v>
      </c>
      <c r="L1790">
        <f>1</f>
        <v>1</v>
      </c>
      <c r="M1790" t="s">
        <v>26</v>
      </c>
      <c r="N1790" t="str">
        <f t="shared" si="216"/>
        <v>((select min("ResultID") from "ODM2Core"."Results"),35.05,'07/11/2012 01:13:00',-5,'nc','"provisional"',1,(select "UnitsID" from "ODM2Core"."Units" where "UnitsTypeCV" = 'time' and "UnitsName"='second')),</v>
      </c>
    </row>
    <row r="1791" spans="1:14">
      <c r="A1791" t="s">
        <v>21</v>
      </c>
      <c r="B1791" s="2">
        <f t="shared" si="220"/>
        <v>41101</v>
      </c>
      <c r="C1791" s="1">
        <v>5.1388888888888894E-2</v>
      </c>
      <c r="D1791" s="3">
        <f t="shared" si="217"/>
        <v>41101.051388888889</v>
      </c>
      <c r="E1791">
        <v>35.049999999999997</v>
      </c>
      <c r="F1791" t="s">
        <v>9</v>
      </c>
      <c r="G1791">
        <f t="shared" si="221"/>
        <v>35.049999999999997</v>
      </c>
      <c r="H1791" s="5">
        <f t="shared" si="222"/>
        <v>41101.051388888889</v>
      </c>
      <c r="I1791">
        <f t="shared" si="218"/>
        <v>-5</v>
      </c>
      <c r="J1791" t="str">
        <f t="shared" si="219"/>
        <v>nc</v>
      </c>
      <c r="K1791" t="s">
        <v>25</v>
      </c>
      <c r="L1791">
        <f>1</f>
        <v>1</v>
      </c>
      <c r="M1791" t="s">
        <v>26</v>
      </c>
      <c r="N1791" t="str">
        <f t="shared" si="216"/>
        <v>((select min("ResultID") from "ODM2Core"."Results"),35.05,'07/11/2012 01:14:00',-5,'nc','"provisional"',1,(select "UnitsID" from "ODM2Core"."Units" where "UnitsTypeCV" = 'time' and "UnitsName"='second')),</v>
      </c>
    </row>
    <row r="1792" spans="1:14">
      <c r="A1792" t="s">
        <v>21</v>
      </c>
      <c r="B1792" s="2">
        <f t="shared" si="220"/>
        <v>41101</v>
      </c>
      <c r="C1792" s="1">
        <v>5.2083333333333336E-2</v>
      </c>
      <c r="D1792" s="3">
        <f t="shared" si="217"/>
        <v>41101.052083333336</v>
      </c>
      <c r="E1792">
        <v>35.049999999999997</v>
      </c>
      <c r="F1792" t="s">
        <v>9</v>
      </c>
      <c r="G1792">
        <f t="shared" si="221"/>
        <v>35.049999999999997</v>
      </c>
      <c r="H1792" s="5">
        <f t="shared" si="222"/>
        <v>41101.052083333336</v>
      </c>
      <c r="I1792">
        <f t="shared" si="218"/>
        <v>-5</v>
      </c>
      <c r="J1792" t="str">
        <f t="shared" si="219"/>
        <v>nc</v>
      </c>
      <c r="K1792" t="s">
        <v>25</v>
      </c>
      <c r="L1792">
        <f>1</f>
        <v>1</v>
      </c>
      <c r="M1792" t="s">
        <v>26</v>
      </c>
      <c r="N1792" t="str">
        <f t="shared" si="216"/>
        <v>((select min("ResultID") from "ODM2Core"."Results"),35.05,'07/11/2012 01:15:00',-5,'nc','"provisional"',1,(select "UnitsID" from "ODM2Core"."Units" where "UnitsTypeCV" = 'time' and "UnitsName"='second')),</v>
      </c>
    </row>
    <row r="1793" spans="1:14">
      <c r="A1793" t="s">
        <v>21</v>
      </c>
      <c r="B1793" s="2">
        <f t="shared" si="220"/>
        <v>41101</v>
      </c>
      <c r="C1793" s="1">
        <v>5.2777777777777778E-2</v>
      </c>
      <c r="D1793" s="3">
        <f t="shared" si="217"/>
        <v>41101.052777777775</v>
      </c>
      <c r="E1793">
        <v>35.049999999999997</v>
      </c>
      <c r="F1793" t="s">
        <v>9</v>
      </c>
      <c r="G1793">
        <f t="shared" si="221"/>
        <v>35.049999999999997</v>
      </c>
      <c r="H1793" s="5">
        <f t="shared" si="222"/>
        <v>41101.052777777775</v>
      </c>
      <c r="I1793">
        <f t="shared" si="218"/>
        <v>-5</v>
      </c>
      <c r="J1793" t="str">
        <f t="shared" si="219"/>
        <v>nc</v>
      </c>
      <c r="K1793" t="s">
        <v>25</v>
      </c>
      <c r="L1793">
        <f>1</f>
        <v>1</v>
      </c>
      <c r="M1793" t="s">
        <v>26</v>
      </c>
      <c r="N1793" t="str">
        <f t="shared" si="216"/>
        <v>((select min("ResultID") from "ODM2Core"."Results"),35.05,'07/11/2012 01:16:00',-5,'nc','"provisional"',1,(select "UnitsID" from "ODM2Core"."Units" where "UnitsTypeCV" = 'time' and "UnitsName"='second')),</v>
      </c>
    </row>
    <row r="1794" spans="1:14">
      <c r="A1794" t="s">
        <v>21</v>
      </c>
      <c r="B1794" s="2">
        <f t="shared" si="220"/>
        <v>41101</v>
      </c>
      <c r="C1794" s="1">
        <v>5.347222222222222E-2</v>
      </c>
      <c r="D1794" s="3">
        <f t="shared" si="217"/>
        <v>41101.053472222222</v>
      </c>
      <c r="E1794">
        <v>35.049999999999997</v>
      </c>
      <c r="F1794" t="s">
        <v>9</v>
      </c>
      <c r="G1794">
        <f t="shared" si="221"/>
        <v>35.049999999999997</v>
      </c>
      <c r="H1794" s="5">
        <f t="shared" si="222"/>
        <v>41101.053472222222</v>
      </c>
      <c r="I1794">
        <f t="shared" si="218"/>
        <v>-5</v>
      </c>
      <c r="J1794" t="str">
        <f t="shared" si="219"/>
        <v>nc</v>
      </c>
      <c r="K1794" t="s">
        <v>25</v>
      </c>
      <c r="L1794">
        <f>1</f>
        <v>1</v>
      </c>
      <c r="M1794" t="s">
        <v>26</v>
      </c>
      <c r="N1794" t="str">
        <f t="shared" si="216"/>
        <v>((select min("ResultID") from "ODM2Core"."Results"),35.05,'07/11/2012 01:17:00',-5,'nc','"provisional"',1,(select "UnitsID" from "ODM2Core"."Units" where "UnitsTypeCV" = 'time' and "UnitsName"='second')),</v>
      </c>
    </row>
    <row r="1795" spans="1:14">
      <c r="A1795" t="s">
        <v>21</v>
      </c>
      <c r="B1795" s="2">
        <f t="shared" si="220"/>
        <v>41101</v>
      </c>
      <c r="C1795" s="1">
        <v>5.4166666666666669E-2</v>
      </c>
      <c r="D1795" s="3">
        <f t="shared" si="217"/>
        <v>41101.054166666669</v>
      </c>
      <c r="E1795">
        <v>35.049999999999997</v>
      </c>
      <c r="F1795" t="s">
        <v>9</v>
      </c>
      <c r="G1795">
        <f t="shared" si="221"/>
        <v>35.049999999999997</v>
      </c>
      <c r="H1795" s="5">
        <f t="shared" si="222"/>
        <v>41101.054166666669</v>
      </c>
      <c r="I1795">
        <f t="shared" si="218"/>
        <v>-5</v>
      </c>
      <c r="J1795" t="str">
        <f t="shared" si="219"/>
        <v>nc</v>
      </c>
      <c r="K1795" t="s">
        <v>25</v>
      </c>
      <c r="L1795">
        <f>1</f>
        <v>1</v>
      </c>
      <c r="M1795" t="s">
        <v>26</v>
      </c>
      <c r="N1795" t="str">
        <f t="shared" si="216"/>
        <v>((select min("ResultID") from "ODM2Core"."Results"),35.05,'07/11/2012 01:18:00',-5,'nc','"provisional"',1,(select "UnitsID" from "ODM2Core"."Units" where "UnitsTypeCV" = 'time' and "UnitsName"='second')),</v>
      </c>
    </row>
    <row r="1796" spans="1:14">
      <c r="A1796" t="s">
        <v>21</v>
      </c>
      <c r="B1796" s="2">
        <f t="shared" si="220"/>
        <v>41101</v>
      </c>
      <c r="C1796" s="1">
        <v>5.486111111111111E-2</v>
      </c>
      <c r="D1796" s="3">
        <f t="shared" si="217"/>
        <v>41101.054861111108</v>
      </c>
      <c r="E1796">
        <v>35.049999999999997</v>
      </c>
      <c r="F1796" t="s">
        <v>9</v>
      </c>
      <c r="G1796">
        <f t="shared" si="221"/>
        <v>35.049999999999997</v>
      </c>
      <c r="H1796" s="5">
        <f t="shared" si="222"/>
        <v>41101.054861111108</v>
      </c>
      <c r="I1796">
        <f t="shared" si="218"/>
        <v>-5</v>
      </c>
      <c r="J1796" t="str">
        <f t="shared" si="219"/>
        <v>nc</v>
      </c>
      <c r="K1796" t="s">
        <v>25</v>
      </c>
      <c r="L1796">
        <f>1</f>
        <v>1</v>
      </c>
      <c r="M1796" t="s">
        <v>26</v>
      </c>
      <c r="N1796" t="str">
        <f t="shared" si="216"/>
        <v>((select min("ResultID") from "ODM2Core"."Results"),35.05,'07/11/2012 01:19:00',-5,'nc','"provisional"',1,(select "UnitsID" from "ODM2Core"."Units" where "UnitsTypeCV" = 'time' and "UnitsName"='second')),</v>
      </c>
    </row>
    <row r="1797" spans="1:14">
      <c r="A1797" t="s">
        <v>21</v>
      </c>
      <c r="B1797" s="2">
        <f t="shared" si="220"/>
        <v>41101</v>
      </c>
      <c r="C1797" s="1">
        <v>5.5555555555555552E-2</v>
      </c>
      <c r="D1797" s="3">
        <f t="shared" si="217"/>
        <v>41101.055555555555</v>
      </c>
      <c r="E1797">
        <v>35.049999999999997</v>
      </c>
      <c r="F1797" t="s">
        <v>9</v>
      </c>
      <c r="G1797">
        <f t="shared" si="221"/>
        <v>35.049999999999997</v>
      </c>
      <c r="H1797" s="5">
        <f t="shared" si="222"/>
        <v>41101.055555555555</v>
      </c>
      <c r="I1797">
        <f t="shared" si="218"/>
        <v>-5</v>
      </c>
      <c r="J1797" t="str">
        <f t="shared" si="219"/>
        <v>nc</v>
      </c>
      <c r="K1797" t="s">
        <v>25</v>
      </c>
      <c r="L1797">
        <f>1</f>
        <v>1</v>
      </c>
      <c r="M1797" t="s">
        <v>26</v>
      </c>
      <c r="N1797" t="str">
        <f t="shared" ref="N1797:N1860" si="223">CONCATENATE("(",F1797,",",G1797,",","'",TEXT(H1797,"MM/DD/YYYY HH:MM:SS"),"'",",",I1797,",",,"'",J1797,"'",",","'",K1797,"'",",",L1797,",",M1797,"),")</f>
        <v>((select min("ResultID") from "ODM2Core"."Results"),35.05,'07/11/2012 01:20:00',-5,'nc','"provisional"',1,(select "UnitsID" from "ODM2Core"."Units" where "UnitsTypeCV" = 'time' and "UnitsName"='second')),</v>
      </c>
    </row>
    <row r="1798" spans="1:14">
      <c r="A1798" t="s">
        <v>21</v>
      </c>
      <c r="B1798" s="2">
        <f t="shared" si="220"/>
        <v>41101</v>
      </c>
      <c r="C1798" s="1">
        <v>5.6250000000000001E-2</v>
      </c>
      <c r="D1798" s="3">
        <f t="shared" si="217"/>
        <v>41101.056250000001</v>
      </c>
      <c r="E1798">
        <v>35.049999999999997</v>
      </c>
      <c r="F1798" t="s">
        <v>9</v>
      </c>
      <c r="G1798">
        <f t="shared" si="221"/>
        <v>35.049999999999997</v>
      </c>
      <c r="H1798" s="5">
        <f t="shared" si="222"/>
        <v>41101.056250000001</v>
      </c>
      <c r="I1798">
        <f t="shared" si="218"/>
        <v>-5</v>
      </c>
      <c r="J1798" t="str">
        <f t="shared" si="219"/>
        <v>nc</v>
      </c>
      <c r="K1798" t="s">
        <v>25</v>
      </c>
      <c r="L1798">
        <f>1</f>
        <v>1</v>
      </c>
      <c r="M1798" t="s">
        <v>26</v>
      </c>
      <c r="N1798" t="str">
        <f t="shared" si="223"/>
        <v>((select min("ResultID") from "ODM2Core"."Results"),35.05,'07/11/2012 01:21:00',-5,'nc','"provisional"',1,(select "UnitsID" from "ODM2Core"."Units" where "UnitsTypeCV" = 'time' and "UnitsName"='second')),</v>
      </c>
    </row>
    <row r="1799" spans="1:14">
      <c r="A1799" t="s">
        <v>21</v>
      </c>
      <c r="B1799" s="2">
        <f t="shared" si="220"/>
        <v>41101</v>
      </c>
      <c r="C1799" s="1">
        <v>5.6944444444444443E-2</v>
      </c>
      <c r="D1799" s="3">
        <f t="shared" si="217"/>
        <v>41101.056944444441</v>
      </c>
      <c r="E1799">
        <v>35.049999999999997</v>
      </c>
      <c r="F1799" t="s">
        <v>9</v>
      </c>
      <c r="G1799">
        <f t="shared" si="221"/>
        <v>35.049999999999997</v>
      </c>
      <c r="H1799" s="5">
        <f t="shared" si="222"/>
        <v>41101.056944444441</v>
      </c>
      <c r="I1799">
        <f t="shared" si="218"/>
        <v>-5</v>
      </c>
      <c r="J1799" t="str">
        <f t="shared" si="219"/>
        <v>nc</v>
      </c>
      <c r="K1799" t="s">
        <v>25</v>
      </c>
      <c r="L1799">
        <f>1</f>
        <v>1</v>
      </c>
      <c r="M1799" t="s">
        <v>26</v>
      </c>
      <c r="N1799" t="str">
        <f t="shared" si="223"/>
        <v>((select min("ResultID") from "ODM2Core"."Results"),35.05,'07/11/2012 01:22:00',-5,'nc','"provisional"',1,(select "UnitsID" from "ODM2Core"."Units" where "UnitsTypeCV" = 'time' and "UnitsName"='second')),</v>
      </c>
    </row>
    <row r="1800" spans="1:14">
      <c r="A1800" t="s">
        <v>21</v>
      </c>
      <c r="B1800" s="2">
        <f t="shared" si="220"/>
        <v>41101</v>
      </c>
      <c r="C1800" s="1">
        <v>5.7638888888888885E-2</v>
      </c>
      <c r="D1800" s="3">
        <f t="shared" si="217"/>
        <v>41101.057638888888</v>
      </c>
      <c r="E1800">
        <v>35.049999999999997</v>
      </c>
      <c r="F1800" t="s">
        <v>9</v>
      </c>
      <c r="G1800">
        <f t="shared" si="221"/>
        <v>35.049999999999997</v>
      </c>
      <c r="H1800" s="5">
        <f t="shared" si="222"/>
        <v>41101.057638888888</v>
      </c>
      <c r="I1800">
        <f t="shared" si="218"/>
        <v>-5</v>
      </c>
      <c r="J1800" t="str">
        <f t="shared" si="219"/>
        <v>nc</v>
      </c>
      <c r="K1800" t="s">
        <v>25</v>
      </c>
      <c r="L1800">
        <f>1</f>
        <v>1</v>
      </c>
      <c r="M1800" t="s">
        <v>26</v>
      </c>
      <c r="N1800" t="str">
        <f t="shared" si="223"/>
        <v>((select min("ResultID") from "ODM2Core"."Results"),35.05,'07/11/2012 01:23:00',-5,'nc','"provisional"',1,(select "UnitsID" from "ODM2Core"."Units" where "UnitsTypeCV" = 'time' and "UnitsName"='second')),</v>
      </c>
    </row>
    <row r="1801" spans="1:14">
      <c r="A1801" t="s">
        <v>21</v>
      </c>
      <c r="B1801" s="2">
        <f t="shared" si="220"/>
        <v>41101</v>
      </c>
      <c r="C1801" s="1">
        <v>5.8333333333333327E-2</v>
      </c>
      <c r="D1801" s="3">
        <f t="shared" si="217"/>
        <v>41101.058333333334</v>
      </c>
      <c r="E1801">
        <v>35.049999999999997</v>
      </c>
      <c r="F1801" t="s">
        <v>9</v>
      </c>
      <c r="G1801">
        <f t="shared" si="221"/>
        <v>35.049999999999997</v>
      </c>
      <c r="H1801" s="5">
        <f t="shared" si="222"/>
        <v>41101.058333333334</v>
      </c>
      <c r="I1801">
        <f t="shared" si="218"/>
        <v>-5</v>
      </c>
      <c r="J1801" t="str">
        <f t="shared" si="219"/>
        <v>nc</v>
      </c>
      <c r="K1801" t="s">
        <v>25</v>
      </c>
      <c r="L1801">
        <f>1</f>
        <v>1</v>
      </c>
      <c r="M1801" t="s">
        <v>26</v>
      </c>
      <c r="N1801" t="str">
        <f t="shared" si="223"/>
        <v>((select min("ResultID") from "ODM2Core"."Results"),35.05,'07/11/2012 01:24:00',-5,'nc','"provisional"',1,(select "UnitsID" from "ODM2Core"."Units" where "UnitsTypeCV" = 'time' and "UnitsName"='second')),</v>
      </c>
    </row>
    <row r="1802" spans="1:14">
      <c r="A1802" t="s">
        <v>21</v>
      </c>
      <c r="B1802" s="2">
        <f t="shared" si="220"/>
        <v>41101</v>
      </c>
      <c r="C1802" s="1">
        <v>5.9027777777777783E-2</v>
      </c>
      <c r="D1802" s="3">
        <f t="shared" si="217"/>
        <v>41101.059027777781</v>
      </c>
      <c r="E1802">
        <v>35.049999999999997</v>
      </c>
      <c r="F1802" t="s">
        <v>9</v>
      </c>
      <c r="G1802">
        <f t="shared" si="221"/>
        <v>35.049999999999997</v>
      </c>
      <c r="H1802" s="5">
        <f t="shared" si="222"/>
        <v>41101.059027777781</v>
      </c>
      <c r="I1802">
        <f t="shared" si="218"/>
        <v>-5</v>
      </c>
      <c r="J1802" t="str">
        <f t="shared" si="219"/>
        <v>nc</v>
      </c>
      <c r="K1802" t="s">
        <v>25</v>
      </c>
      <c r="L1802">
        <f>1</f>
        <v>1</v>
      </c>
      <c r="M1802" t="s">
        <v>26</v>
      </c>
      <c r="N1802" t="str">
        <f t="shared" si="223"/>
        <v>((select min("ResultID") from "ODM2Core"."Results"),35.05,'07/11/2012 01:25:00',-5,'nc','"provisional"',1,(select "UnitsID" from "ODM2Core"."Units" where "UnitsTypeCV" = 'time' and "UnitsName"='second')),</v>
      </c>
    </row>
    <row r="1803" spans="1:14">
      <c r="A1803" t="s">
        <v>21</v>
      </c>
      <c r="B1803" s="2">
        <f t="shared" si="220"/>
        <v>41101</v>
      </c>
      <c r="C1803" s="1">
        <v>5.9722222222222225E-2</v>
      </c>
      <c r="D1803" s="3">
        <f t="shared" si="217"/>
        <v>41101.05972222222</v>
      </c>
      <c r="E1803">
        <v>35.049999999999997</v>
      </c>
      <c r="F1803" t="s">
        <v>9</v>
      </c>
      <c r="G1803">
        <f t="shared" si="221"/>
        <v>35.049999999999997</v>
      </c>
      <c r="H1803" s="5">
        <f t="shared" si="222"/>
        <v>41101.05972222222</v>
      </c>
      <c r="I1803">
        <f t="shared" si="218"/>
        <v>-5</v>
      </c>
      <c r="J1803" t="str">
        <f t="shared" si="219"/>
        <v>nc</v>
      </c>
      <c r="K1803" t="s">
        <v>25</v>
      </c>
      <c r="L1803">
        <f>1</f>
        <v>1</v>
      </c>
      <c r="M1803" t="s">
        <v>26</v>
      </c>
      <c r="N1803" t="str">
        <f t="shared" si="223"/>
        <v>((select min("ResultID") from "ODM2Core"."Results"),35.05,'07/11/2012 01:26:00',-5,'nc','"provisional"',1,(select "UnitsID" from "ODM2Core"."Units" where "UnitsTypeCV" = 'time' and "UnitsName"='second')),</v>
      </c>
    </row>
    <row r="1804" spans="1:14">
      <c r="A1804" t="s">
        <v>21</v>
      </c>
      <c r="B1804" s="2">
        <f t="shared" si="220"/>
        <v>41101</v>
      </c>
      <c r="C1804" s="1">
        <v>6.0416666666666667E-2</v>
      </c>
      <c r="D1804" s="3">
        <f t="shared" si="217"/>
        <v>41101.060416666667</v>
      </c>
      <c r="E1804">
        <v>35.049999999999997</v>
      </c>
      <c r="F1804" t="s">
        <v>9</v>
      </c>
      <c r="G1804">
        <f t="shared" si="221"/>
        <v>35.049999999999997</v>
      </c>
      <c r="H1804" s="5">
        <f t="shared" si="222"/>
        <v>41101.060416666667</v>
      </c>
      <c r="I1804">
        <f t="shared" si="218"/>
        <v>-5</v>
      </c>
      <c r="J1804" t="str">
        <f t="shared" si="219"/>
        <v>nc</v>
      </c>
      <c r="K1804" t="s">
        <v>25</v>
      </c>
      <c r="L1804">
        <f>1</f>
        <v>1</v>
      </c>
      <c r="M1804" t="s">
        <v>26</v>
      </c>
      <c r="N1804" t="str">
        <f t="shared" si="223"/>
        <v>((select min("ResultID") from "ODM2Core"."Results"),35.05,'07/11/2012 01:27:00',-5,'nc','"provisional"',1,(select "UnitsID" from "ODM2Core"."Units" where "UnitsTypeCV" = 'time' and "UnitsName"='second')),</v>
      </c>
    </row>
    <row r="1805" spans="1:14">
      <c r="A1805" t="s">
        <v>21</v>
      </c>
      <c r="B1805" s="2">
        <f t="shared" si="220"/>
        <v>41101</v>
      </c>
      <c r="C1805" s="1">
        <v>6.1111111111111116E-2</v>
      </c>
      <c r="D1805" s="3">
        <f t="shared" si="217"/>
        <v>41101.061111111114</v>
      </c>
      <c r="E1805">
        <v>35.049999999999997</v>
      </c>
      <c r="F1805" t="s">
        <v>9</v>
      </c>
      <c r="G1805">
        <f t="shared" si="221"/>
        <v>35.049999999999997</v>
      </c>
      <c r="H1805" s="5">
        <f t="shared" si="222"/>
        <v>41101.061111111114</v>
      </c>
      <c r="I1805">
        <f t="shared" si="218"/>
        <v>-5</v>
      </c>
      <c r="J1805" t="str">
        <f t="shared" si="219"/>
        <v>nc</v>
      </c>
      <c r="K1805" t="s">
        <v>25</v>
      </c>
      <c r="L1805">
        <f>1</f>
        <v>1</v>
      </c>
      <c r="M1805" t="s">
        <v>26</v>
      </c>
      <c r="N1805" t="str">
        <f t="shared" si="223"/>
        <v>((select min("ResultID") from "ODM2Core"."Results"),35.05,'07/11/2012 01:28:00',-5,'nc','"provisional"',1,(select "UnitsID" from "ODM2Core"."Units" where "UnitsTypeCV" = 'time' and "UnitsName"='second')),</v>
      </c>
    </row>
    <row r="1806" spans="1:14">
      <c r="A1806" t="s">
        <v>21</v>
      </c>
      <c r="B1806" s="2">
        <f t="shared" si="220"/>
        <v>41101</v>
      </c>
      <c r="C1806" s="1">
        <v>6.1805555555555558E-2</v>
      </c>
      <c r="D1806" s="3">
        <f t="shared" si="217"/>
        <v>41101.061805555553</v>
      </c>
      <c r="E1806">
        <v>35.049999999999997</v>
      </c>
      <c r="F1806" t="s">
        <v>9</v>
      </c>
      <c r="G1806">
        <f t="shared" si="221"/>
        <v>35.049999999999997</v>
      </c>
      <c r="H1806" s="5">
        <f t="shared" si="222"/>
        <v>41101.061805555553</v>
      </c>
      <c r="I1806">
        <f t="shared" si="218"/>
        <v>-5</v>
      </c>
      <c r="J1806" t="str">
        <f t="shared" si="219"/>
        <v>nc</v>
      </c>
      <c r="K1806" t="s">
        <v>25</v>
      </c>
      <c r="L1806">
        <f>1</f>
        <v>1</v>
      </c>
      <c r="M1806" t="s">
        <v>26</v>
      </c>
      <c r="N1806" t="str">
        <f t="shared" si="223"/>
        <v>((select min("ResultID") from "ODM2Core"."Results"),35.05,'07/11/2012 01:29:00',-5,'nc','"provisional"',1,(select "UnitsID" from "ODM2Core"."Units" where "UnitsTypeCV" = 'time' and "UnitsName"='second')),</v>
      </c>
    </row>
    <row r="1807" spans="1:14">
      <c r="A1807" t="s">
        <v>21</v>
      </c>
      <c r="B1807" s="2">
        <f t="shared" si="220"/>
        <v>41101</v>
      </c>
      <c r="C1807" s="1">
        <v>6.25E-2</v>
      </c>
      <c r="D1807" s="3">
        <f t="shared" si="217"/>
        <v>41101.0625</v>
      </c>
      <c r="E1807">
        <v>35.049999999999997</v>
      </c>
      <c r="F1807" t="s">
        <v>9</v>
      </c>
      <c r="G1807">
        <f t="shared" si="221"/>
        <v>35.049999999999997</v>
      </c>
      <c r="H1807" s="5">
        <f t="shared" si="222"/>
        <v>41101.0625</v>
      </c>
      <c r="I1807">
        <f t="shared" si="218"/>
        <v>-5</v>
      </c>
      <c r="J1807" t="str">
        <f t="shared" si="219"/>
        <v>nc</v>
      </c>
      <c r="K1807" t="s">
        <v>25</v>
      </c>
      <c r="L1807">
        <f>1</f>
        <v>1</v>
      </c>
      <c r="M1807" t="s">
        <v>26</v>
      </c>
      <c r="N1807" t="str">
        <f t="shared" si="223"/>
        <v>((select min("ResultID") from "ODM2Core"."Results"),35.05,'07/11/2012 01:30:00',-5,'nc','"provisional"',1,(select "UnitsID" from "ODM2Core"."Units" where "UnitsTypeCV" = 'time' and "UnitsName"='second')),</v>
      </c>
    </row>
    <row r="1808" spans="1:14">
      <c r="A1808" t="s">
        <v>21</v>
      </c>
      <c r="B1808" s="2">
        <f t="shared" si="220"/>
        <v>41101</v>
      </c>
      <c r="C1808" s="1">
        <v>6.3194444444444442E-2</v>
      </c>
      <c r="D1808" s="3">
        <f t="shared" si="217"/>
        <v>41101.063194444447</v>
      </c>
      <c r="E1808">
        <v>35.049999999999997</v>
      </c>
      <c r="F1808" t="s">
        <v>9</v>
      </c>
      <c r="G1808">
        <f t="shared" si="221"/>
        <v>35.049999999999997</v>
      </c>
      <c r="H1808" s="5">
        <f t="shared" si="222"/>
        <v>41101.063194444447</v>
      </c>
      <c r="I1808">
        <f t="shared" si="218"/>
        <v>-5</v>
      </c>
      <c r="J1808" t="str">
        <f t="shared" si="219"/>
        <v>nc</v>
      </c>
      <c r="K1808" t="s">
        <v>25</v>
      </c>
      <c r="L1808">
        <f>1</f>
        <v>1</v>
      </c>
      <c r="M1808" t="s">
        <v>26</v>
      </c>
      <c r="N1808" t="str">
        <f t="shared" si="223"/>
        <v>((select min("ResultID") from "ODM2Core"."Results"),35.05,'07/11/2012 01:31:00',-5,'nc','"provisional"',1,(select "UnitsID" from "ODM2Core"."Units" where "UnitsTypeCV" = 'time' and "UnitsName"='second')),</v>
      </c>
    </row>
    <row r="1809" spans="1:14">
      <c r="A1809" t="s">
        <v>21</v>
      </c>
      <c r="B1809" s="2">
        <f t="shared" si="220"/>
        <v>41101</v>
      </c>
      <c r="C1809" s="1">
        <v>6.3888888888888884E-2</v>
      </c>
      <c r="D1809" s="3">
        <f t="shared" si="217"/>
        <v>41101.063888888886</v>
      </c>
      <c r="E1809">
        <v>35.049999999999997</v>
      </c>
      <c r="F1809" t="s">
        <v>9</v>
      </c>
      <c r="G1809">
        <f t="shared" si="221"/>
        <v>35.049999999999997</v>
      </c>
      <c r="H1809" s="5">
        <f t="shared" si="222"/>
        <v>41101.063888888886</v>
      </c>
      <c r="I1809">
        <f t="shared" si="218"/>
        <v>-5</v>
      </c>
      <c r="J1809" t="str">
        <f t="shared" si="219"/>
        <v>nc</v>
      </c>
      <c r="K1809" t="s">
        <v>25</v>
      </c>
      <c r="L1809">
        <f>1</f>
        <v>1</v>
      </c>
      <c r="M1809" t="s">
        <v>26</v>
      </c>
      <c r="N1809" t="str">
        <f t="shared" si="223"/>
        <v>((select min("ResultID") from "ODM2Core"."Results"),35.05,'07/11/2012 01:32:00',-5,'nc','"provisional"',1,(select "UnitsID" from "ODM2Core"."Units" where "UnitsTypeCV" = 'time' and "UnitsName"='second')),</v>
      </c>
    </row>
    <row r="1810" spans="1:14">
      <c r="A1810" t="s">
        <v>21</v>
      </c>
      <c r="B1810" s="2">
        <f t="shared" si="220"/>
        <v>41101</v>
      </c>
      <c r="C1810" s="1">
        <v>6.458333333333334E-2</v>
      </c>
      <c r="D1810" s="3">
        <f t="shared" si="217"/>
        <v>41101.064583333333</v>
      </c>
      <c r="E1810">
        <v>35.049999999999997</v>
      </c>
      <c r="F1810" t="s">
        <v>9</v>
      </c>
      <c r="G1810">
        <f t="shared" si="221"/>
        <v>35.049999999999997</v>
      </c>
      <c r="H1810" s="5">
        <f t="shared" si="222"/>
        <v>41101.064583333333</v>
      </c>
      <c r="I1810">
        <f t="shared" si="218"/>
        <v>-5</v>
      </c>
      <c r="J1810" t="str">
        <f t="shared" si="219"/>
        <v>nc</v>
      </c>
      <c r="K1810" t="s">
        <v>25</v>
      </c>
      <c r="L1810">
        <f>1</f>
        <v>1</v>
      </c>
      <c r="M1810" t="s">
        <v>26</v>
      </c>
      <c r="N1810" t="str">
        <f t="shared" si="223"/>
        <v>((select min("ResultID") from "ODM2Core"."Results"),35.05,'07/11/2012 01:33:00',-5,'nc','"provisional"',1,(select "UnitsID" from "ODM2Core"."Units" where "UnitsTypeCV" = 'time' and "UnitsName"='second')),</v>
      </c>
    </row>
    <row r="1811" spans="1:14">
      <c r="A1811" t="s">
        <v>21</v>
      </c>
      <c r="B1811" s="2">
        <f t="shared" si="220"/>
        <v>41101</v>
      </c>
      <c r="C1811" s="1">
        <v>6.5277777777777782E-2</v>
      </c>
      <c r="D1811" s="3">
        <f t="shared" si="217"/>
        <v>41101.06527777778</v>
      </c>
      <c r="E1811">
        <v>35.049999999999997</v>
      </c>
      <c r="F1811" t="s">
        <v>9</v>
      </c>
      <c r="G1811">
        <f t="shared" si="221"/>
        <v>35.049999999999997</v>
      </c>
      <c r="H1811" s="5">
        <f t="shared" si="222"/>
        <v>41101.06527777778</v>
      </c>
      <c r="I1811">
        <f t="shared" si="218"/>
        <v>-5</v>
      </c>
      <c r="J1811" t="str">
        <f t="shared" si="219"/>
        <v>nc</v>
      </c>
      <c r="K1811" t="s">
        <v>25</v>
      </c>
      <c r="L1811">
        <f>1</f>
        <v>1</v>
      </c>
      <c r="M1811" t="s">
        <v>26</v>
      </c>
      <c r="N1811" t="str">
        <f t="shared" si="223"/>
        <v>((select min("ResultID") from "ODM2Core"."Results"),35.05,'07/11/2012 01:34:00',-5,'nc','"provisional"',1,(select "UnitsID" from "ODM2Core"."Units" where "UnitsTypeCV" = 'time' and "UnitsName"='second')),</v>
      </c>
    </row>
    <row r="1812" spans="1:14">
      <c r="A1812" t="s">
        <v>21</v>
      </c>
      <c r="B1812" s="2">
        <f t="shared" si="220"/>
        <v>41101</v>
      </c>
      <c r="C1812" s="1">
        <v>6.5972222222222224E-2</v>
      </c>
      <c r="D1812" s="3">
        <f t="shared" si="217"/>
        <v>41101.065972222219</v>
      </c>
      <c r="E1812">
        <v>35.049999999999997</v>
      </c>
      <c r="F1812" t="s">
        <v>9</v>
      </c>
      <c r="G1812">
        <f t="shared" si="221"/>
        <v>35.049999999999997</v>
      </c>
      <c r="H1812" s="5">
        <f t="shared" si="222"/>
        <v>41101.065972222219</v>
      </c>
      <c r="I1812">
        <f t="shared" si="218"/>
        <v>-5</v>
      </c>
      <c r="J1812" t="str">
        <f t="shared" si="219"/>
        <v>nc</v>
      </c>
      <c r="K1812" t="s">
        <v>25</v>
      </c>
      <c r="L1812">
        <f>1</f>
        <v>1</v>
      </c>
      <c r="M1812" t="s">
        <v>26</v>
      </c>
      <c r="N1812" t="str">
        <f t="shared" si="223"/>
        <v>((select min("ResultID") from "ODM2Core"."Results"),35.05,'07/11/2012 01:35:00',-5,'nc','"provisional"',1,(select "UnitsID" from "ODM2Core"."Units" where "UnitsTypeCV" = 'time' and "UnitsName"='second')),</v>
      </c>
    </row>
    <row r="1813" spans="1:14">
      <c r="A1813" t="s">
        <v>21</v>
      </c>
      <c r="B1813" s="2">
        <f t="shared" si="220"/>
        <v>41101</v>
      </c>
      <c r="C1813" s="1">
        <v>6.6666666666666666E-2</v>
      </c>
      <c r="D1813" s="3">
        <f t="shared" si="217"/>
        <v>41101.066666666666</v>
      </c>
      <c r="E1813">
        <v>35.049999999999997</v>
      </c>
      <c r="F1813" t="s">
        <v>9</v>
      </c>
      <c r="G1813">
        <f t="shared" si="221"/>
        <v>35.049999999999997</v>
      </c>
      <c r="H1813" s="5">
        <f t="shared" si="222"/>
        <v>41101.066666666666</v>
      </c>
      <c r="I1813">
        <f t="shared" si="218"/>
        <v>-5</v>
      </c>
      <c r="J1813" t="str">
        <f t="shared" si="219"/>
        <v>nc</v>
      </c>
      <c r="K1813" t="s">
        <v>25</v>
      </c>
      <c r="L1813">
        <f>1</f>
        <v>1</v>
      </c>
      <c r="M1813" t="s">
        <v>26</v>
      </c>
      <c r="N1813" t="str">
        <f t="shared" si="223"/>
        <v>((select min("ResultID") from "ODM2Core"."Results"),35.05,'07/11/2012 01:36:00',-5,'nc','"provisional"',1,(select "UnitsID" from "ODM2Core"."Units" where "UnitsTypeCV" = 'time' and "UnitsName"='second')),</v>
      </c>
    </row>
    <row r="1814" spans="1:14">
      <c r="A1814" t="s">
        <v>21</v>
      </c>
      <c r="B1814" s="2">
        <f t="shared" si="220"/>
        <v>41101</v>
      </c>
      <c r="C1814" s="1">
        <v>6.7361111111111108E-2</v>
      </c>
      <c r="D1814" s="3">
        <f t="shared" si="217"/>
        <v>41101.067361111112</v>
      </c>
      <c r="E1814">
        <v>35.049999999999997</v>
      </c>
      <c r="F1814" t="s">
        <v>9</v>
      </c>
      <c r="G1814">
        <f t="shared" si="221"/>
        <v>35.049999999999997</v>
      </c>
      <c r="H1814" s="5">
        <f t="shared" si="222"/>
        <v>41101.067361111112</v>
      </c>
      <c r="I1814">
        <f t="shared" si="218"/>
        <v>-5</v>
      </c>
      <c r="J1814" t="str">
        <f t="shared" si="219"/>
        <v>nc</v>
      </c>
      <c r="K1814" t="s">
        <v>25</v>
      </c>
      <c r="L1814">
        <f>1</f>
        <v>1</v>
      </c>
      <c r="M1814" t="s">
        <v>26</v>
      </c>
      <c r="N1814" t="str">
        <f t="shared" si="223"/>
        <v>((select min("ResultID") from "ODM2Core"."Results"),35.05,'07/11/2012 01:37:00',-5,'nc','"provisional"',1,(select "UnitsID" from "ODM2Core"."Units" where "UnitsTypeCV" = 'time' and "UnitsName"='second')),</v>
      </c>
    </row>
    <row r="1815" spans="1:14">
      <c r="A1815" t="s">
        <v>21</v>
      </c>
      <c r="B1815" s="2">
        <f t="shared" si="220"/>
        <v>41101</v>
      </c>
      <c r="C1815" s="1">
        <v>6.805555555555555E-2</v>
      </c>
      <c r="D1815" s="3">
        <f t="shared" si="217"/>
        <v>41101.068055555559</v>
      </c>
      <c r="E1815">
        <v>35.049999999999997</v>
      </c>
      <c r="F1815" t="s">
        <v>9</v>
      </c>
      <c r="G1815">
        <f t="shared" si="221"/>
        <v>35.049999999999997</v>
      </c>
      <c r="H1815" s="5">
        <f t="shared" si="222"/>
        <v>41101.068055555559</v>
      </c>
      <c r="I1815">
        <f t="shared" si="218"/>
        <v>-5</v>
      </c>
      <c r="J1815" t="str">
        <f t="shared" si="219"/>
        <v>nc</v>
      </c>
      <c r="K1815" t="s">
        <v>25</v>
      </c>
      <c r="L1815">
        <f>1</f>
        <v>1</v>
      </c>
      <c r="M1815" t="s">
        <v>26</v>
      </c>
      <c r="N1815" t="str">
        <f t="shared" si="223"/>
        <v>((select min("ResultID") from "ODM2Core"."Results"),35.05,'07/11/2012 01:38:00',-5,'nc','"provisional"',1,(select "UnitsID" from "ODM2Core"."Units" where "UnitsTypeCV" = 'time' and "UnitsName"='second')),</v>
      </c>
    </row>
    <row r="1816" spans="1:14">
      <c r="A1816" t="s">
        <v>21</v>
      </c>
      <c r="B1816" s="2">
        <f t="shared" si="220"/>
        <v>41101</v>
      </c>
      <c r="C1816" s="1">
        <v>6.8749999999999992E-2</v>
      </c>
      <c r="D1816" s="3">
        <f t="shared" si="217"/>
        <v>41101.068749999999</v>
      </c>
      <c r="E1816">
        <v>35.049999999999997</v>
      </c>
      <c r="F1816" t="s">
        <v>9</v>
      </c>
      <c r="G1816">
        <f t="shared" si="221"/>
        <v>35.049999999999997</v>
      </c>
      <c r="H1816" s="5">
        <f t="shared" si="222"/>
        <v>41101.068749999999</v>
      </c>
      <c r="I1816">
        <f t="shared" si="218"/>
        <v>-5</v>
      </c>
      <c r="J1816" t="str">
        <f t="shared" si="219"/>
        <v>nc</v>
      </c>
      <c r="K1816" t="s">
        <v>25</v>
      </c>
      <c r="L1816">
        <f>1</f>
        <v>1</v>
      </c>
      <c r="M1816" t="s">
        <v>26</v>
      </c>
      <c r="N1816" t="str">
        <f t="shared" si="223"/>
        <v>((select min("ResultID") from "ODM2Core"."Results"),35.05,'07/11/2012 01:39:00',-5,'nc','"provisional"',1,(select "UnitsID" from "ODM2Core"."Units" where "UnitsTypeCV" = 'time' and "UnitsName"='second')),</v>
      </c>
    </row>
    <row r="1817" spans="1:14">
      <c r="A1817" t="s">
        <v>21</v>
      </c>
      <c r="B1817" s="2">
        <f t="shared" si="220"/>
        <v>41101</v>
      </c>
      <c r="C1817" s="1">
        <v>6.9444444444444434E-2</v>
      </c>
      <c r="D1817" s="3">
        <f t="shared" si="217"/>
        <v>41101.069444444445</v>
      </c>
      <c r="E1817">
        <v>35.049999999999997</v>
      </c>
      <c r="F1817" t="s">
        <v>9</v>
      </c>
      <c r="G1817">
        <f t="shared" si="221"/>
        <v>35.049999999999997</v>
      </c>
      <c r="H1817" s="5">
        <f t="shared" si="222"/>
        <v>41101.069444444445</v>
      </c>
      <c r="I1817">
        <f t="shared" si="218"/>
        <v>-5</v>
      </c>
      <c r="J1817" t="str">
        <f t="shared" si="219"/>
        <v>nc</v>
      </c>
      <c r="K1817" t="s">
        <v>25</v>
      </c>
      <c r="L1817">
        <f>1</f>
        <v>1</v>
      </c>
      <c r="M1817" t="s">
        <v>26</v>
      </c>
      <c r="N1817" t="str">
        <f t="shared" si="223"/>
        <v>((select min("ResultID") from "ODM2Core"."Results"),35.05,'07/11/2012 01:40:00',-5,'nc','"provisional"',1,(select "UnitsID" from "ODM2Core"."Units" where "UnitsTypeCV" = 'time' and "UnitsName"='second')),</v>
      </c>
    </row>
    <row r="1818" spans="1:14">
      <c r="A1818" t="s">
        <v>21</v>
      </c>
      <c r="B1818" s="2">
        <f t="shared" si="220"/>
        <v>41101</v>
      </c>
      <c r="C1818" s="1">
        <v>7.013888888888889E-2</v>
      </c>
      <c r="D1818" s="3">
        <f t="shared" si="217"/>
        <v>41101.070138888892</v>
      </c>
      <c r="E1818">
        <v>35.049999999999997</v>
      </c>
      <c r="F1818" t="s">
        <v>9</v>
      </c>
      <c r="G1818">
        <f t="shared" si="221"/>
        <v>35.049999999999997</v>
      </c>
      <c r="H1818" s="5">
        <f t="shared" si="222"/>
        <v>41101.070138888892</v>
      </c>
      <c r="I1818">
        <f t="shared" si="218"/>
        <v>-5</v>
      </c>
      <c r="J1818" t="str">
        <f t="shared" si="219"/>
        <v>nc</v>
      </c>
      <c r="K1818" t="s">
        <v>25</v>
      </c>
      <c r="L1818">
        <f>1</f>
        <v>1</v>
      </c>
      <c r="M1818" t="s">
        <v>26</v>
      </c>
      <c r="N1818" t="str">
        <f t="shared" si="223"/>
        <v>((select min("ResultID") from "ODM2Core"."Results"),35.05,'07/11/2012 01:41:00',-5,'nc','"provisional"',1,(select "UnitsID" from "ODM2Core"."Units" where "UnitsTypeCV" = 'time' and "UnitsName"='second')),</v>
      </c>
    </row>
    <row r="1819" spans="1:14">
      <c r="A1819" t="s">
        <v>21</v>
      </c>
      <c r="B1819" s="2">
        <f t="shared" si="220"/>
        <v>41101</v>
      </c>
      <c r="C1819" s="1">
        <v>7.0833333333333331E-2</v>
      </c>
      <c r="D1819" s="3">
        <f t="shared" si="217"/>
        <v>41101.070833333331</v>
      </c>
      <c r="E1819">
        <v>35.049999999999997</v>
      </c>
      <c r="F1819" t="s">
        <v>9</v>
      </c>
      <c r="G1819">
        <f t="shared" si="221"/>
        <v>35.049999999999997</v>
      </c>
      <c r="H1819" s="5">
        <f t="shared" si="222"/>
        <v>41101.070833333331</v>
      </c>
      <c r="I1819">
        <f t="shared" si="218"/>
        <v>-5</v>
      </c>
      <c r="J1819" t="str">
        <f t="shared" si="219"/>
        <v>nc</v>
      </c>
      <c r="K1819" t="s">
        <v>25</v>
      </c>
      <c r="L1819">
        <f>1</f>
        <v>1</v>
      </c>
      <c r="M1819" t="s">
        <v>26</v>
      </c>
      <c r="N1819" t="str">
        <f t="shared" si="223"/>
        <v>((select min("ResultID") from "ODM2Core"."Results"),35.05,'07/11/2012 01:42:00',-5,'nc','"provisional"',1,(select "UnitsID" from "ODM2Core"."Units" where "UnitsTypeCV" = 'time' and "UnitsName"='second')),</v>
      </c>
    </row>
    <row r="1820" spans="1:14">
      <c r="A1820" t="s">
        <v>21</v>
      </c>
      <c r="B1820" s="2">
        <f t="shared" si="220"/>
        <v>41101</v>
      </c>
      <c r="C1820" s="1">
        <v>7.1527777777777787E-2</v>
      </c>
      <c r="D1820" s="3">
        <f t="shared" si="217"/>
        <v>41101.071527777778</v>
      </c>
      <c r="E1820">
        <v>35.049999999999997</v>
      </c>
      <c r="F1820" t="s">
        <v>9</v>
      </c>
      <c r="G1820">
        <f t="shared" si="221"/>
        <v>35.049999999999997</v>
      </c>
      <c r="H1820" s="5">
        <f t="shared" si="222"/>
        <v>41101.071527777778</v>
      </c>
      <c r="I1820">
        <f t="shared" si="218"/>
        <v>-5</v>
      </c>
      <c r="J1820" t="str">
        <f t="shared" si="219"/>
        <v>nc</v>
      </c>
      <c r="K1820" t="s">
        <v>25</v>
      </c>
      <c r="L1820">
        <f>1</f>
        <v>1</v>
      </c>
      <c r="M1820" t="s">
        <v>26</v>
      </c>
      <c r="N1820" t="str">
        <f t="shared" si="223"/>
        <v>((select min("ResultID") from "ODM2Core"."Results"),35.05,'07/11/2012 01:43:00',-5,'nc','"provisional"',1,(select "UnitsID" from "ODM2Core"."Units" where "UnitsTypeCV" = 'time' and "UnitsName"='second')),</v>
      </c>
    </row>
    <row r="1821" spans="1:14">
      <c r="A1821" t="s">
        <v>21</v>
      </c>
      <c r="B1821" s="2">
        <f t="shared" si="220"/>
        <v>41101</v>
      </c>
      <c r="C1821" s="1">
        <v>7.2222222222222229E-2</v>
      </c>
      <c r="D1821" s="3">
        <f t="shared" si="217"/>
        <v>41101.072222222225</v>
      </c>
      <c r="E1821">
        <v>35.049999999999997</v>
      </c>
      <c r="F1821" t="s">
        <v>9</v>
      </c>
      <c r="G1821">
        <f t="shared" si="221"/>
        <v>35.049999999999997</v>
      </c>
      <c r="H1821" s="5">
        <f t="shared" si="222"/>
        <v>41101.072222222225</v>
      </c>
      <c r="I1821">
        <f t="shared" si="218"/>
        <v>-5</v>
      </c>
      <c r="J1821" t="str">
        <f t="shared" si="219"/>
        <v>nc</v>
      </c>
      <c r="K1821" t="s">
        <v>25</v>
      </c>
      <c r="L1821">
        <f>1</f>
        <v>1</v>
      </c>
      <c r="M1821" t="s">
        <v>26</v>
      </c>
      <c r="N1821" t="str">
        <f t="shared" si="223"/>
        <v>((select min("ResultID") from "ODM2Core"."Results"),35.05,'07/11/2012 01:44:00',-5,'nc','"provisional"',1,(select "UnitsID" from "ODM2Core"."Units" where "UnitsTypeCV" = 'time' and "UnitsName"='second')),</v>
      </c>
    </row>
    <row r="1822" spans="1:14">
      <c r="A1822" t="s">
        <v>21</v>
      </c>
      <c r="B1822" s="2">
        <f t="shared" si="220"/>
        <v>41101</v>
      </c>
      <c r="C1822" s="1">
        <v>7.2916666666666671E-2</v>
      </c>
      <c r="D1822" s="3">
        <f t="shared" si="217"/>
        <v>41101.072916666664</v>
      </c>
      <c r="E1822">
        <v>35.049999999999997</v>
      </c>
      <c r="F1822" t="s">
        <v>9</v>
      </c>
      <c r="G1822">
        <f t="shared" si="221"/>
        <v>35.049999999999997</v>
      </c>
      <c r="H1822" s="5">
        <f t="shared" si="222"/>
        <v>41101.072916666664</v>
      </c>
      <c r="I1822">
        <f t="shared" si="218"/>
        <v>-5</v>
      </c>
      <c r="J1822" t="str">
        <f t="shared" si="219"/>
        <v>nc</v>
      </c>
      <c r="K1822" t="s">
        <v>25</v>
      </c>
      <c r="L1822">
        <f>1</f>
        <v>1</v>
      </c>
      <c r="M1822" t="s">
        <v>26</v>
      </c>
      <c r="N1822" t="str">
        <f t="shared" si="223"/>
        <v>((select min("ResultID") from "ODM2Core"."Results"),35.05,'07/11/2012 01:45:00',-5,'nc','"provisional"',1,(select "UnitsID" from "ODM2Core"."Units" where "UnitsTypeCV" = 'time' and "UnitsName"='second')),</v>
      </c>
    </row>
    <row r="1823" spans="1:14">
      <c r="A1823" t="s">
        <v>21</v>
      </c>
      <c r="B1823" s="2">
        <f t="shared" si="220"/>
        <v>41101</v>
      </c>
      <c r="C1823" s="1">
        <v>7.3611111111111113E-2</v>
      </c>
      <c r="D1823" s="3">
        <f t="shared" si="217"/>
        <v>41101.073611111111</v>
      </c>
      <c r="E1823">
        <v>35.049999999999997</v>
      </c>
      <c r="F1823" t="s">
        <v>9</v>
      </c>
      <c r="G1823">
        <f t="shared" si="221"/>
        <v>35.049999999999997</v>
      </c>
      <c r="H1823" s="5">
        <f t="shared" si="222"/>
        <v>41101.073611111111</v>
      </c>
      <c r="I1823">
        <f t="shared" si="218"/>
        <v>-5</v>
      </c>
      <c r="J1823" t="str">
        <f t="shared" si="219"/>
        <v>nc</v>
      </c>
      <c r="K1823" t="s">
        <v>25</v>
      </c>
      <c r="L1823">
        <f>1</f>
        <v>1</v>
      </c>
      <c r="M1823" t="s">
        <v>26</v>
      </c>
      <c r="N1823" t="str">
        <f t="shared" si="223"/>
        <v>((select min("ResultID") from "ODM2Core"."Results"),35.05,'07/11/2012 01:46:00',-5,'nc','"provisional"',1,(select "UnitsID" from "ODM2Core"."Units" where "UnitsTypeCV" = 'time' and "UnitsName"='second')),</v>
      </c>
    </row>
    <row r="1824" spans="1:14">
      <c r="A1824" t="s">
        <v>21</v>
      </c>
      <c r="B1824" s="2">
        <f t="shared" si="220"/>
        <v>41101</v>
      </c>
      <c r="C1824" s="1">
        <v>7.4305555555555555E-2</v>
      </c>
      <c r="D1824" s="3">
        <f t="shared" si="217"/>
        <v>41101.074305555558</v>
      </c>
      <c r="E1824">
        <v>35.049999999999997</v>
      </c>
      <c r="F1824" t="s">
        <v>9</v>
      </c>
      <c r="G1824">
        <f t="shared" si="221"/>
        <v>35.049999999999997</v>
      </c>
      <c r="H1824" s="5">
        <f t="shared" si="222"/>
        <v>41101.074305555558</v>
      </c>
      <c r="I1824">
        <f t="shared" si="218"/>
        <v>-5</v>
      </c>
      <c r="J1824" t="str">
        <f t="shared" si="219"/>
        <v>nc</v>
      </c>
      <c r="K1824" t="s">
        <v>25</v>
      </c>
      <c r="L1824">
        <f>1</f>
        <v>1</v>
      </c>
      <c r="M1824" t="s">
        <v>26</v>
      </c>
      <c r="N1824" t="str">
        <f t="shared" si="223"/>
        <v>((select min("ResultID") from "ODM2Core"."Results"),35.05,'07/11/2012 01:47:00',-5,'nc','"provisional"',1,(select "UnitsID" from "ODM2Core"."Units" where "UnitsTypeCV" = 'time' and "UnitsName"='second')),</v>
      </c>
    </row>
    <row r="1825" spans="1:14">
      <c r="A1825" t="s">
        <v>21</v>
      </c>
      <c r="B1825" s="2">
        <f t="shared" si="220"/>
        <v>41101</v>
      </c>
      <c r="C1825" s="1">
        <v>7.4999999999999997E-2</v>
      </c>
      <c r="D1825" s="3">
        <f t="shared" si="217"/>
        <v>41101.074999999997</v>
      </c>
      <c r="E1825">
        <v>35.049999999999997</v>
      </c>
      <c r="F1825" t="s">
        <v>9</v>
      </c>
      <c r="G1825">
        <f t="shared" si="221"/>
        <v>35.049999999999997</v>
      </c>
      <c r="H1825" s="5">
        <f t="shared" si="222"/>
        <v>41101.074999999997</v>
      </c>
      <c r="I1825">
        <f t="shared" si="218"/>
        <v>-5</v>
      </c>
      <c r="J1825" t="str">
        <f t="shared" si="219"/>
        <v>nc</v>
      </c>
      <c r="K1825" t="s">
        <v>25</v>
      </c>
      <c r="L1825">
        <f>1</f>
        <v>1</v>
      </c>
      <c r="M1825" t="s">
        <v>26</v>
      </c>
      <c r="N1825" t="str">
        <f t="shared" si="223"/>
        <v>((select min("ResultID") from "ODM2Core"."Results"),35.05,'07/11/2012 01:48:00',-5,'nc','"provisional"',1,(select "UnitsID" from "ODM2Core"."Units" where "UnitsTypeCV" = 'time' and "UnitsName"='second')),</v>
      </c>
    </row>
    <row r="1826" spans="1:14">
      <c r="A1826" t="s">
        <v>21</v>
      </c>
      <c r="B1826" s="2">
        <f t="shared" si="220"/>
        <v>41101</v>
      </c>
      <c r="C1826" s="1">
        <v>7.5694444444444439E-2</v>
      </c>
      <c r="D1826" s="3">
        <f t="shared" si="217"/>
        <v>41101.075694444444</v>
      </c>
      <c r="E1826">
        <v>35.049999999999997</v>
      </c>
      <c r="F1826" t="s">
        <v>9</v>
      </c>
      <c r="G1826">
        <f t="shared" si="221"/>
        <v>35.049999999999997</v>
      </c>
      <c r="H1826" s="5">
        <f t="shared" si="222"/>
        <v>41101.075694444444</v>
      </c>
      <c r="I1826">
        <f t="shared" si="218"/>
        <v>-5</v>
      </c>
      <c r="J1826" t="str">
        <f t="shared" si="219"/>
        <v>nc</v>
      </c>
      <c r="K1826" t="s">
        <v>25</v>
      </c>
      <c r="L1826">
        <f>1</f>
        <v>1</v>
      </c>
      <c r="M1826" t="s">
        <v>26</v>
      </c>
      <c r="N1826" t="str">
        <f t="shared" si="223"/>
        <v>((select min("ResultID") from "ODM2Core"."Results"),35.05,'07/11/2012 01:49:00',-5,'nc','"provisional"',1,(select "UnitsID" from "ODM2Core"."Units" where "UnitsTypeCV" = 'time' and "UnitsName"='second')),</v>
      </c>
    </row>
    <row r="1827" spans="1:14">
      <c r="A1827" t="s">
        <v>21</v>
      </c>
      <c r="B1827" s="2">
        <f t="shared" si="220"/>
        <v>41101</v>
      </c>
      <c r="C1827" s="1">
        <v>7.6388888888888895E-2</v>
      </c>
      <c r="D1827" s="3">
        <f t="shared" si="217"/>
        <v>41101.076388888891</v>
      </c>
      <c r="E1827">
        <v>35.049999999999997</v>
      </c>
      <c r="F1827" t="s">
        <v>9</v>
      </c>
      <c r="G1827">
        <f t="shared" si="221"/>
        <v>35.049999999999997</v>
      </c>
      <c r="H1827" s="5">
        <f t="shared" si="222"/>
        <v>41101.076388888891</v>
      </c>
      <c r="I1827">
        <f t="shared" si="218"/>
        <v>-5</v>
      </c>
      <c r="J1827" t="str">
        <f t="shared" si="219"/>
        <v>nc</v>
      </c>
      <c r="K1827" t="s">
        <v>25</v>
      </c>
      <c r="L1827">
        <f>1</f>
        <v>1</v>
      </c>
      <c r="M1827" t="s">
        <v>26</v>
      </c>
      <c r="N1827" t="str">
        <f t="shared" si="223"/>
        <v>((select min("ResultID") from "ODM2Core"."Results"),35.05,'07/11/2012 01:50:00',-5,'nc','"provisional"',1,(select "UnitsID" from "ODM2Core"."Units" where "UnitsTypeCV" = 'time' and "UnitsName"='second')),</v>
      </c>
    </row>
    <row r="1828" spans="1:14">
      <c r="A1828" t="s">
        <v>21</v>
      </c>
      <c r="B1828" s="2">
        <f t="shared" si="220"/>
        <v>41101</v>
      </c>
      <c r="C1828" s="1">
        <v>7.7083333333333337E-2</v>
      </c>
      <c r="D1828" s="3">
        <f t="shared" si="217"/>
        <v>41101.07708333333</v>
      </c>
      <c r="E1828">
        <v>35.049999999999997</v>
      </c>
      <c r="F1828" t="s">
        <v>9</v>
      </c>
      <c r="G1828">
        <f t="shared" si="221"/>
        <v>35.049999999999997</v>
      </c>
      <c r="H1828" s="5">
        <f t="shared" si="222"/>
        <v>41101.07708333333</v>
      </c>
      <c r="I1828">
        <f t="shared" si="218"/>
        <v>-5</v>
      </c>
      <c r="J1828" t="str">
        <f t="shared" si="219"/>
        <v>nc</v>
      </c>
      <c r="K1828" t="s">
        <v>25</v>
      </c>
      <c r="L1828">
        <f>1</f>
        <v>1</v>
      </c>
      <c r="M1828" t="s">
        <v>26</v>
      </c>
      <c r="N1828" t="str">
        <f t="shared" si="223"/>
        <v>((select min("ResultID") from "ODM2Core"."Results"),35.05,'07/11/2012 01:51:00',-5,'nc','"provisional"',1,(select "UnitsID" from "ODM2Core"."Units" where "UnitsTypeCV" = 'time' and "UnitsName"='second')),</v>
      </c>
    </row>
    <row r="1829" spans="1:14">
      <c r="A1829" t="s">
        <v>21</v>
      </c>
      <c r="B1829" s="2">
        <f t="shared" si="220"/>
        <v>41101</v>
      </c>
      <c r="C1829" s="1">
        <v>7.7777777777777779E-2</v>
      </c>
      <c r="D1829" s="3">
        <f t="shared" si="217"/>
        <v>41101.077777777777</v>
      </c>
      <c r="E1829">
        <v>35.049999999999997</v>
      </c>
      <c r="F1829" t="s">
        <v>9</v>
      </c>
      <c r="G1829">
        <f t="shared" si="221"/>
        <v>35.049999999999997</v>
      </c>
      <c r="H1829" s="5">
        <f t="shared" si="222"/>
        <v>41101.077777777777</v>
      </c>
      <c r="I1829">
        <f t="shared" si="218"/>
        <v>-5</v>
      </c>
      <c r="J1829" t="str">
        <f t="shared" si="219"/>
        <v>nc</v>
      </c>
      <c r="K1829" t="s">
        <v>25</v>
      </c>
      <c r="L1829">
        <f>1</f>
        <v>1</v>
      </c>
      <c r="M1829" t="s">
        <v>26</v>
      </c>
      <c r="N1829" t="str">
        <f t="shared" si="223"/>
        <v>((select min("ResultID") from "ODM2Core"."Results"),35.05,'07/11/2012 01:52:00',-5,'nc','"provisional"',1,(select "UnitsID" from "ODM2Core"."Units" where "UnitsTypeCV" = 'time' and "UnitsName"='second')),</v>
      </c>
    </row>
    <row r="1830" spans="1:14">
      <c r="A1830" t="s">
        <v>21</v>
      </c>
      <c r="B1830" s="2">
        <f t="shared" si="220"/>
        <v>41101</v>
      </c>
      <c r="C1830" s="1">
        <v>7.8472222222222221E-2</v>
      </c>
      <c r="D1830" s="3">
        <f t="shared" si="217"/>
        <v>41101.078472222223</v>
      </c>
      <c r="E1830">
        <v>35.049999999999997</v>
      </c>
      <c r="F1830" t="s">
        <v>9</v>
      </c>
      <c r="G1830">
        <f t="shared" si="221"/>
        <v>35.049999999999997</v>
      </c>
      <c r="H1830" s="5">
        <f t="shared" si="222"/>
        <v>41101.078472222223</v>
      </c>
      <c r="I1830">
        <f t="shared" si="218"/>
        <v>-5</v>
      </c>
      <c r="J1830" t="str">
        <f t="shared" si="219"/>
        <v>nc</v>
      </c>
      <c r="K1830" t="s">
        <v>25</v>
      </c>
      <c r="L1830">
        <f>1</f>
        <v>1</v>
      </c>
      <c r="M1830" t="s">
        <v>26</v>
      </c>
      <c r="N1830" t="str">
        <f t="shared" si="223"/>
        <v>((select min("ResultID") from "ODM2Core"."Results"),35.05,'07/11/2012 01:53:00',-5,'nc','"provisional"',1,(select "UnitsID" from "ODM2Core"."Units" where "UnitsTypeCV" = 'time' and "UnitsName"='second')),</v>
      </c>
    </row>
    <row r="1831" spans="1:14">
      <c r="A1831" t="s">
        <v>21</v>
      </c>
      <c r="B1831" s="2">
        <f t="shared" si="220"/>
        <v>41101</v>
      </c>
      <c r="C1831" s="1">
        <v>7.9166666666666663E-2</v>
      </c>
      <c r="D1831" s="3">
        <f t="shared" si="217"/>
        <v>41101.07916666667</v>
      </c>
      <c r="E1831">
        <v>35.049999999999997</v>
      </c>
      <c r="F1831" t="s">
        <v>9</v>
      </c>
      <c r="G1831">
        <f t="shared" si="221"/>
        <v>35.049999999999997</v>
      </c>
      <c r="H1831" s="5">
        <f t="shared" si="222"/>
        <v>41101.07916666667</v>
      </c>
      <c r="I1831">
        <f t="shared" si="218"/>
        <v>-5</v>
      </c>
      <c r="J1831" t="str">
        <f t="shared" si="219"/>
        <v>nc</v>
      </c>
      <c r="K1831" t="s">
        <v>25</v>
      </c>
      <c r="L1831">
        <f>1</f>
        <v>1</v>
      </c>
      <c r="M1831" t="s">
        <v>26</v>
      </c>
      <c r="N1831" t="str">
        <f t="shared" si="223"/>
        <v>((select min("ResultID") from "ODM2Core"."Results"),35.05,'07/11/2012 01:54:00',-5,'nc','"provisional"',1,(select "UnitsID" from "ODM2Core"."Units" where "UnitsTypeCV" = 'time' and "UnitsName"='second')),</v>
      </c>
    </row>
    <row r="1832" spans="1:14">
      <c r="A1832" t="s">
        <v>21</v>
      </c>
      <c r="B1832" s="2">
        <f t="shared" si="220"/>
        <v>41101</v>
      </c>
      <c r="C1832" s="1">
        <v>7.9861111111111105E-2</v>
      </c>
      <c r="D1832" s="3">
        <f t="shared" si="217"/>
        <v>41101.079861111109</v>
      </c>
      <c r="E1832">
        <v>35.049999999999997</v>
      </c>
      <c r="F1832" t="s">
        <v>9</v>
      </c>
      <c r="G1832">
        <f t="shared" si="221"/>
        <v>35.049999999999997</v>
      </c>
      <c r="H1832" s="5">
        <f t="shared" si="222"/>
        <v>41101.079861111109</v>
      </c>
      <c r="I1832">
        <f t="shared" si="218"/>
        <v>-5</v>
      </c>
      <c r="J1832" t="str">
        <f t="shared" si="219"/>
        <v>nc</v>
      </c>
      <c r="K1832" t="s">
        <v>25</v>
      </c>
      <c r="L1832">
        <f>1</f>
        <v>1</v>
      </c>
      <c r="M1832" t="s">
        <v>26</v>
      </c>
      <c r="N1832" t="str">
        <f t="shared" si="223"/>
        <v>((select min("ResultID") from "ODM2Core"."Results"),35.05,'07/11/2012 01:55:00',-5,'nc','"provisional"',1,(select "UnitsID" from "ODM2Core"."Units" where "UnitsTypeCV" = 'time' and "UnitsName"='second')),</v>
      </c>
    </row>
    <row r="1833" spans="1:14">
      <c r="A1833" t="s">
        <v>21</v>
      </c>
      <c r="B1833" s="2">
        <f t="shared" si="220"/>
        <v>41101</v>
      </c>
      <c r="C1833" s="1">
        <v>8.0555555555555561E-2</v>
      </c>
      <c r="D1833" s="3">
        <f t="shared" si="217"/>
        <v>41101.080555555556</v>
      </c>
      <c r="E1833">
        <v>35.049999999999997</v>
      </c>
      <c r="F1833" t="s">
        <v>9</v>
      </c>
      <c r="G1833">
        <f t="shared" si="221"/>
        <v>35.049999999999997</v>
      </c>
      <c r="H1833" s="5">
        <f t="shared" si="222"/>
        <v>41101.080555555556</v>
      </c>
      <c r="I1833">
        <f t="shared" si="218"/>
        <v>-5</v>
      </c>
      <c r="J1833" t="str">
        <f t="shared" si="219"/>
        <v>nc</v>
      </c>
      <c r="K1833" t="s">
        <v>25</v>
      </c>
      <c r="L1833">
        <f>1</f>
        <v>1</v>
      </c>
      <c r="M1833" t="s">
        <v>26</v>
      </c>
      <c r="N1833" t="str">
        <f t="shared" si="223"/>
        <v>((select min("ResultID") from "ODM2Core"."Results"),35.05,'07/11/2012 01:56:00',-5,'nc','"provisional"',1,(select "UnitsID" from "ODM2Core"."Units" where "UnitsTypeCV" = 'time' and "UnitsName"='second')),</v>
      </c>
    </row>
    <row r="1834" spans="1:14">
      <c r="A1834" t="s">
        <v>21</v>
      </c>
      <c r="B1834" s="2">
        <f t="shared" si="220"/>
        <v>41101</v>
      </c>
      <c r="C1834" s="1">
        <v>8.1250000000000003E-2</v>
      </c>
      <c r="D1834" s="3">
        <f t="shared" si="217"/>
        <v>41101.081250000003</v>
      </c>
      <c r="E1834">
        <v>35.049999999999997</v>
      </c>
      <c r="F1834" t="s">
        <v>9</v>
      </c>
      <c r="G1834">
        <f t="shared" si="221"/>
        <v>35.049999999999997</v>
      </c>
      <c r="H1834" s="5">
        <f t="shared" si="222"/>
        <v>41101.081250000003</v>
      </c>
      <c r="I1834">
        <f t="shared" si="218"/>
        <v>-5</v>
      </c>
      <c r="J1834" t="str">
        <f t="shared" si="219"/>
        <v>nc</v>
      </c>
      <c r="K1834" t="s">
        <v>25</v>
      </c>
      <c r="L1834">
        <f>1</f>
        <v>1</v>
      </c>
      <c r="M1834" t="s">
        <v>26</v>
      </c>
      <c r="N1834" t="str">
        <f t="shared" si="223"/>
        <v>((select min("ResultID") from "ODM2Core"."Results"),35.05,'07/11/2012 01:57:00',-5,'nc','"provisional"',1,(select "UnitsID" from "ODM2Core"."Units" where "UnitsTypeCV" = 'time' and "UnitsName"='second')),</v>
      </c>
    </row>
    <row r="1835" spans="1:14">
      <c r="A1835" t="s">
        <v>21</v>
      </c>
      <c r="B1835" s="2">
        <f t="shared" si="220"/>
        <v>41101</v>
      </c>
      <c r="C1835" s="1">
        <v>8.1944444444444445E-2</v>
      </c>
      <c r="D1835" s="3">
        <f t="shared" si="217"/>
        <v>41101.081944444442</v>
      </c>
      <c r="E1835">
        <v>35.049999999999997</v>
      </c>
      <c r="F1835" t="s">
        <v>9</v>
      </c>
      <c r="G1835">
        <f t="shared" si="221"/>
        <v>35.049999999999997</v>
      </c>
      <c r="H1835" s="5">
        <f t="shared" si="222"/>
        <v>41101.081944444442</v>
      </c>
      <c r="I1835">
        <f t="shared" si="218"/>
        <v>-5</v>
      </c>
      <c r="J1835" t="str">
        <f t="shared" si="219"/>
        <v>nc</v>
      </c>
      <c r="K1835" t="s">
        <v>25</v>
      </c>
      <c r="L1835">
        <f>1</f>
        <v>1</v>
      </c>
      <c r="M1835" t="s">
        <v>26</v>
      </c>
      <c r="N1835" t="str">
        <f t="shared" si="223"/>
        <v>((select min("ResultID") from "ODM2Core"."Results"),35.05,'07/11/2012 01:58:00',-5,'nc','"provisional"',1,(select "UnitsID" from "ODM2Core"."Units" where "UnitsTypeCV" = 'time' and "UnitsName"='second')),</v>
      </c>
    </row>
    <row r="1836" spans="1:14">
      <c r="A1836" t="s">
        <v>21</v>
      </c>
      <c r="B1836" s="2">
        <f t="shared" si="220"/>
        <v>41101</v>
      </c>
      <c r="C1836" s="1">
        <v>8.2638888888888887E-2</v>
      </c>
      <c r="D1836" s="3">
        <f t="shared" si="217"/>
        <v>41101.082638888889</v>
      </c>
      <c r="E1836">
        <v>35.049999999999997</v>
      </c>
      <c r="F1836" t="s">
        <v>9</v>
      </c>
      <c r="G1836">
        <f t="shared" si="221"/>
        <v>35.049999999999997</v>
      </c>
      <c r="H1836" s="5">
        <f t="shared" si="222"/>
        <v>41101.082638888889</v>
      </c>
      <c r="I1836">
        <f t="shared" si="218"/>
        <v>-5</v>
      </c>
      <c r="J1836" t="str">
        <f t="shared" si="219"/>
        <v>nc</v>
      </c>
      <c r="K1836" t="s">
        <v>25</v>
      </c>
      <c r="L1836">
        <f>1</f>
        <v>1</v>
      </c>
      <c r="M1836" t="s">
        <v>26</v>
      </c>
      <c r="N1836" t="str">
        <f t="shared" si="223"/>
        <v>((select min("ResultID") from "ODM2Core"."Results"),35.05,'07/11/2012 01:59:00',-5,'nc','"provisional"',1,(select "UnitsID" from "ODM2Core"."Units" where "UnitsTypeCV" = 'time' and "UnitsName"='second')),</v>
      </c>
    </row>
    <row r="1837" spans="1:14">
      <c r="A1837" t="s">
        <v>21</v>
      </c>
      <c r="B1837" s="2">
        <f t="shared" si="220"/>
        <v>41101</v>
      </c>
      <c r="C1837" s="1">
        <v>8.3333333333333329E-2</v>
      </c>
      <c r="D1837" s="3">
        <f t="shared" si="217"/>
        <v>41101.083333333336</v>
      </c>
      <c r="E1837">
        <v>35.049999999999997</v>
      </c>
      <c r="F1837" t="s">
        <v>9</v>
      </c>
      <c r="G1837">
        <f t="shared" si="221"/>
        <v>35.049999999999997</v>
      </c>
      <c r="H1837" s="5">
        <f t="shared" si="222"/>
        <v>41101.083333333336</v>
      </c>
      <c r="I1837">
        <f t="shared" si="218"/>
        <v>-5</v>
      </c>
      <c r="J1837" t="str">
        <f t="shared" si="219"/>
        <v>nc</v>
      </c>
      <c r="K1837" t="s">
        <v>25</v>
      </c>
      <c r="L1837">
        <f>1</f>
        <v>1</v>
      </c>
      <c r="M1837" t="s">
        <v>26</v>
      </c>
      <c r="N1837" t="str">
        <f t="shared" si="223"/>
        <v>((select min("ResultID") from "ODM2Core"."Results"),35.05,'07/11/2012 02:00:00',-5,'nc','"provisional"',1,(select "UnitsID" from "ODM2Core"."Units" where "UnitsTypeCV" = 'time' and "UnitsName"='second')),</v>
      </c>
    </row>
    <row r="1838" spans="1:14">
      <c r="A1838" t="s">
        <v>21</v>
      </c>
      <c r="B1838" s="2">
        <f t="shared" si="220"/>
        <v>41101</v>
      </c>
      <c r="C1838" s="1">
        <v>8.4027777777777771E-2</v>
      </c>
      <c r="D1838" s="3">
        <f t="shared" si="217"/>
        <v>41101.084027777775</v>
      </c>
      <c r="E1838">
        <v>35.049999999999997</v>
      </c>
      <c r="F1838" t="s">
        <v>9</v>
      </c>
      <c r="G1838">
        <f t="shared" si="221"/>
        <v>35.049999999999997</v>
      </c>
      <c r="H1838" s="5">
        <f t="shared" si="222"/>
        <v>41101.084027777775</v>
      </c>
      <c r="I1838">
        <f t="shared" si="218"/>
        <v>-5</v>
      </c>
      <c r="J1838" t="str">
        <f t="shared" si="219"/>
        <v>nc</v>
      </c>
      <c r="K1838" t="s">
        <v>25</v>
      </c>
      <c r="L1838">
        <f>1</f>
        <v>1</v>
      </c>
      <c r="M1838" t="s">
        <v>26</v>
      </c>
      <c r="N1838" t="str">
        <f t="shared" si="223"/>
        <v>((select min("ResultID") from "ODM2Core"."Results"),35.05,'07/11/2012 02:01:00',-5,'nc','"provisional"',1,(select "UnitsID" from "ODM2Core"."Units" where "UnitsTypeCV" = 'time' and "UnitsName"='second')),</v>
      </c>
    </row>
    <row r="1839" spans="1:14">
      <c r="A1839" t="s">
        <v>21</v>
      </c>
      <c r="B1839" s="2">
        <f t="shared" si="220"/>
        <v>41101</v>
      </c>
      <c r="C1839" s="1">
        <v>8.4722222222222213E-2</v>
      </c>
      <c r="D1839" s="3">
        <f t="shared" si="217"/>
        <v>41101.084722222222</v>
      </c>
      <c r="E1839">
        <v>35.049999999999997</v>
      </c>
      <c r="F1839" t="s">
        <v>9</v>
      </c>
      <c r="G1839">
        <f t="shared" si="221"/>
        <v>35.049999999999997</v>
      </c>
      <c r="H1839" s="5">
        <f t="shared" si="222"/>
        <v>41101.084722222222</v>
      </c>
      <c r="I1839">
        <f t="shared" si="218"/>
        <v>-5</v>
      </c>
      <c r="J1839" t="str">
        <f t="shared" si="219"/>
        <v>nc</v>
      </c>
      <c r="K1839" t="s">
        <v>25</v>
      </c>
      <c r="L1839">
        <f>1</f>
        <v>1</v>
      </c>
      <c r="M1839" t="s">
        <v>26</v>
      </c>
      <c r="N1839" t="str">
        <f t="shared" si="223"/>
        <v>((select min("ResultID") from "ODM2Core"."Results"),35.05,'07/11/2012 02:02:00',-5,'nc','"provisional"',1,(select "UnitsID" from "ODM2Core"."Units" where "UnitsTypeCV" = 'time' and "UnitsName"='second')),</v>
      </c>
    </row>
    <row r="1840" spans="1:14">
      <c r="A1840" t="s">
        <v>21</v>
      </c>
      <c r="B1840" s="2">
        <f t="shared" si="220"/>
        <v>41101</v>
      </c>
      <c r="C1840" s="1">
        <v>8.5416666666666655E-2</v>
      </c>
      <c r="D1840" s="3">
        <f t="shared" si="217"/>
        <v>41101.085416666669</v>
      </c>
      <c r="E1840">
        <v>35.049999999999997</v>
      </c>
      <c r="F1840" t="s">
        <v>9</v>
      </c>
      <c r="G1840">
        <f t="shared" si="221"/>
        <v>35.049999999999997</v>
      </c>
      <c r="H1840" s="5">
        <f t="shared" si="222"/>
        <v>41101.085416666669</v>
      </c>
      <c r="I1840">
        <f t="shared" si="218"/>
        <v>-5</v>
      </c>
      <c r="J1840" t="str">
        <f t="shared" si="219"/>
        <v>nc</v>
      </c>
      <c r="K1840" t="s">
        <v>25</v>
      </c>
      <c r="L1840">
        <f>1</f>
        <v>1</v>
      </c>
      <c r="M1840" t="s">
        <v>26</v>
      </c>
      <c r="N1840" t="str">
        <f t="shared" si="223"/>
        <v>((select min("ResultID") from "ODM2Core"."Results"),35.05,'07/11/2012 02:03:00',-5,'nc','"provisional"',1,(select "UnitsID" from "ODM2Core"."Units" where "UnitsTypeCV" = 'time' and "UnitsName"='second')),</v>
      </c>
    </row>
    <row r="1841" spans="1:14">
      <c r="A1841" t="s">
        <v>21</v>
      </c>
      <c r="B1841" s="2">
        <f t="shared" si="220"/>
        <v>41101</v>
      </c>
      <c r="C1841" s="1">
        <v>8.6111111111111124E-2</v>
      </c>
      <c r="D1841" s="3">
        <f t="shared" si="217"/>
        <v>41101.086111111108</v>
      </c>
      <c r="E1841">
        <v>35.049999999999997</v>
      </c>
      <c r="F1841" t="s">
        <v>9</v>
      </c>
      <c r="G1841">
        <f t="shared" si="221"/>
        <v>35.049999999999997</v>
      </c>
      <c r="H1841" s="5">
        <f t="shared" si="222"/>
        <v>41101.086111111108</v>
      </c>
      <c r="I1841">
        <f t="shared" si="218"/>
        <v>-5</v>
      </c>
      <c r="J1841" t="str">
        <f t="shared" si="219"/>
        <v>nc</v>
      </c>
      <c r="K1841" t="s">
        <v>25</v>
      </c>
      <c r="L1841">
        <f>1</f>
        <v>1</v>
      </c>
      <c r="M1841" t="s">
        <v>26</v>
      </c>
      <c r="N1841" t="str">
        <f t="shared" si="223"/>
        <v>((select min("ResultID") from "ODM2Core"."Results"),35.05,'07/11/2012 02:04:00',-5,'nc','"provisional"',1,(select "UnitsID" from "ODM2Core"."Units" where "UnitsTypeCV" = 'time' and "UnitsName"='second')),</v>
      </c>
    </row>
    <row r="1842" spans="1:14">
      <c r="A1842" t="s">
        <v>21</v>
      </c>
      <c r="B1842" s="2">
        <f t="shared" si="220"/>
        <v>41101</v>
      </c>
      <c r="C1842" s="1">
        <v>8.6805555555555566E-2</v>
      </c>
      <c r="D1842" s="3">
        <f t="shared" si="217"/>
        <v>41101.086805555555</v>
      </c>
      <c r="E1842">
        <v>35.049999999999997</v>
      </c>
      <c r="F1842" t="s">
        <v>9</v>
      </c>
      <c r="G1842">
        <f t="shared" si="221"/>
        <v>35.049999999999997</v>
      </c>
      <c r="H1842" s="5">
        <f t="shared" si="222"/>
        <v>41101.086805555555</v>
      </c>
      <c r="I1842">
        <f t="shared" si="218"/>
        <v>-5</v>
      </c>
      <c r="J1842" t="str">
        <f t="shared" si="219"/>
        <v>nc</v>
      </c>
      <c r="K1842" t="s">
        <v>25</v>
      </c>
      <c r="L1842">
        <f>1</f>
        <v>1</v>
      </c>
      <c r="M1842" t="s">
        <v>26</v>
      </c>
      <c r="N1842" t="str">
        <f t="shared" si="223"/>
        <v>((select min("ResultID") from "ODM2Core"."Results"),35.05,'07/11/2012 02:05:00',-5,'nc','"provisional"',1,(select "UnitsID" from "ODM2Core"."Units" where "UnitsTypeCV" = 'time' and "UnitsName"='second')),</v>
      </c>
    </row>
    <row r="1843" spans="1:14">
      <c r="A1843" t="s">
        <v>21</v>
      </c>
      <c r="B1843" s="2">
        <f t="shared" si="220"/>
        <v>41101</v>
      </c>
      <c r="C1843" s="1">
        <v>8.7500000000000008E-2</v>
      </c>
      <c r="D1843" s="3">
        <f t="shared" si="217"/>
        <v>41101.087500000001</v>
      </c>
      <c r="E1843">
        <v>35.049999999999997</v>
      </c>
      <c r="F1843" t="s">
        <v>9</v>
      </c>
      <c r="G1843">
        <f t="shared" si="221"/>
        <v>35.049999999999997</v>
      </c>
      <c r="H1843" s="5">
        <f t="shared" si="222"/>
        <v>41101.087500000001</v>
      </c>
      <c r="I1843">
        <f t="shared" si="218"/>
        <v>-5</v>
      </c>
      <c r="J1843" t="str">
        <f t="shared" si="219"/>
        <v>nc</v>
      </c>
      <c r="K1843" t="s">
        <v>25</v>
      </c>
      <c r="L1843">
        <f>1</f>
        <v>1</v>
      </c>
      <c r="M1843" t="s">
        <v>26</v>
      </c>
      <c r="N1843" t="str">
        <f t="shared" si="223"/>
        <v>((select min("ResultID") from "ODM2Core"."Results"),35.05,'07/11/2012 02:06:00',-5,'nc','"provisional"',1,(select "UnitsID" from "ODM2Core"."Units" where "UnitsTypeCV" = 'time' and "UnitsName"='second')),</v>
      </c>
    </row>
    <row r="1844" spans="1:14">
      <c r="A1844" t="s">
        <v>21</v>
      </c>
      <c r="B1844" s="2">
        <f t="shared" si="220"/>
        <v>41101</v>
      </c>
      <c r="C1844" s="1">
        <v>8.819444444444445E-2</v>
      </c>
      <c r="D1844" s="3">
        <f t="shared" si="217"/>
        <v>41101.088194444441</v>
      </c>
      <c r="E1844">
        <v>35.049999999999997</v>
      </c>
      <c r="F1844" t="s">
        <v>9</v>
      </c>
      <c r="G1844">
        <f t="shared" si="221"/>
        <v>35.049999999999997</v>
      </c>
      <c r="H1844" s="5">
        <f t="shared" si="222"/>
        <v>41101.088194444441</v>
      </c>
      <c r="I1844">
        <f t="shared" si="218"/>
        <v>-5</v>
      </c>
      <c r="J1844" t="str">
        <f t="shared" si="219"/>
        <v>nc</v>
      </c>
      <c r="K1844" t="s">
        <v>25</v>
      </c>
      <c r="L1844">
        <f>1</f>
        <v>1</v>
      </c>
      <c r="M1844" t="s">
        <v>26</v>
      </c>
      <c r="N1844" t="str">
        <f t="shared" si="223"/>
        <v>((select min("ResultID") from "ODM2Core"."Results"),35.05,'07/11/2012 02:07:00',-5,'nc','"provisional"',1,(select "UnitsID" from "ODM2Core"."Units" where "UnitsTypeCV" = 'time' and "UnitsName"='second')),</v>
      </c>
    </row>
    <row r="1845" spans="1:14">
      <c r="A1845" t="s">
        <v>21</v>
      </c>
      <c r="B1845" s="2">
        <f t="shared" si="220"/>
        <v>41101</v>
      </c>
      <c r="C1845" s="1">
        <v>8.8888888888888892E-2</v>
      </c>
      <c r="D1845" s="3">
        <f t="shared" ref="D1845:D1908" si="224">B1845+C1845</f>
        <v>41101.088888888888</v>
      </c>
      <c r="E1845">
        <v>35.049999999999997</v>
      </c>
      <c r="F1845" t="s">
        <v>9</v>
      </c>
      <c r="G1845">
        <f t="shared" si="221"/>
        <v>35.049999999999997</v>
      </c>
      <c r="H1845" s="5">
        <f t="shared" si="222"/>
        <v>41101.088888888888</v>
      </c>
      <c r="I1845">
        <f t="shared" ref="I1845:I1908" si="225">-5</f>
        <v>-5</v>
      </c>
      <c r="J1845" t="str">
        <f t="shared" ref="J1845:J1908" si="226">"nc"</f>
        <v>nc</v>
      </c>
      <c r="K1845" t="s">
        <v>25</v>
      </c>
      <c r="L1845">
        <f>1</f>
        <v>1</v>
      </c>
      <c r="M1845" t="s">
        <v>26</v>
      </c>
      <c r="N1845" t="str">
        <f t="shared" si="223"/>
        <v>((select min("ResultID") from "ODM2Core"."Results"),35.05,'07/11/2012 02:08:00',-5,'nc','"provisional"',1,(select "UnitsID" from "ODM2Core"."Units" where "UnitsTypeCV" = 'time' and "UnitsName"='second')),</v>
      </c>
    </row>
    <row r="1846" spans="1:14">
      <c r="A1846" t="s">
        <v>21</v>
      </c>
      <c r="B1846" s="2">
        <f t="shared" ref="B1846:B1909" si="227">DATE(2012,7,11)</f>
        <v>41101</v>
      </c>
      <c r="C1846" s="1">
        <v>8.9583333333333334E-2</v>
      </c>
      <c r="D1846" s="3">
        <f t="shared" si="224"/>
        <v>41101.089583333334</v>
      </c>
      <c r="E1846">
        <v>35.049999999999997</v>
      </c>
      <c r="F1846" t="s">
        <v>9</v>
      </c>
      <c r="G1846">
        <f t="shared" ref="G1846:G1909" si="228">E1846</f>
        <v>35.049999999999997</v>
      </c>
      <c r="H1846" s="5">
        <f t="shared" ref="H1846:H1909" si="229">D1846</f>
        <v>41101.089583333334</v>
      </c>
      <c r="I1846">
        <f t="shared" si="225"/>
        <v>-5</v>
      </c>
      <c r="J1846" t="str">
        <f t="shared" si="226"/>
        <v>nc</v>
      </c>
      <c r="K1846" t="s">
        <v>25</v>
      </c>
      <c r="L1846">
        <f>1</f>
        <v>1</v>
      </c>
      <c r="M1846" t="s">
        <v>26</v>
      </c>
      <c r="N1846" t="str">
        <f t="shared" si="223"/>
        <v>((select min("ResultID") from "ODM2Core"."Results"),35.05,'07/11/2012 02:09:00',-5,'nc','"provisional"',1,(select "UnitsID" from "ODM2Core"."Units" where "UnitsTypeCV" = 'time' and "UnitsName"='second')),</v>
      </c>
    </row>
    <row r="1847" spans="1:14">
      <c r="A1847" t="s">
        <v>21</v>
      </c>
      <c r="B1847" s="2">
        <f t="shared" si="227"/>
        <v>41101</v>
      </c>
      <c r="C1847" s="1">
        <v>9.0277777777777776E-2</v>
      </c>
      <c r="D1847" s="3">
        <f t="shared" si="224"/>
        <v>41101.090277777781</v>
      </c>
      <c r="E1847">
        <v>35.299999999999997</v>
      </c>
      <c r="F1847" t="s">
        <v>9</v>
      </c>
      <c r="G1847">
        <f t="shared" si="228"/>
        <v>35.299999999999997</v>
      </c>
      <c r="H1847" s="5">
        <f t="shared" si="229"/>
        <v>41101.090277777781</v>
      </c>
      <c r="I1847">
        <f t="shared" si="225"/>
        <v>-5</v>
      </c>
      <c r="J1847" t="str">
        <f t="shared" si="226"/>
        <v>nc</v>
      </c>
      <c r="K1847" t="s">
        <v>25</v>
      </c>
      <c r="L1847">
        <f>1</f>
        <v>1</v>
      </c>
      <c r="M1847" t="s">
        <v>26</v>
      </c>
      <c r="N1847" t="str">
        <f t="shared" si="223"/>
        <v>((select min("ResultID") from "ODM2Core"."Results"),35.3,'07/11/2012 02:10:00',-5,'nc','"provisional"',1,(select "UnitsID" from "ODM2Core"."Units" where "UnitsTypeCV" = 'time' and "UnitsName"='second')),</v>
      </c>
    </row>
    <row r="1848" spans="1:14">
      <c r="A1848" t="s">
        <v>21</v>
      </c>
      <c r="B1848" s="2">
        <f t="shared" si="227"/>
        <v>41101</v>
      </c>
      <c r="C1848" s="1">
        <v>9.0972222222222218E-2</v>
      </c>
      <c r="D1848" s="3">
        <f t="shared" si="224"/>
        <v>41101.09097222222</v>
      </c>
      <c r="E1848">
        <v>35.299999999999997</v>
      </c>
      <c r="F1848" t="s">
        <v>9</v>
      </c>
      <c r="G1848">
        <f t="shared" si="228"/>
        <v>35.299999999999997</v>
      </c>
      <c r="H1848" s="5">
        <f t="shared" si="229"/>
        <v>41101.09097222222</v>
      </c>
      <c r="I1848">
        <f t="shared" si="225"/>
        <v>-5</v>
      </c>
      <c r="J1848" t="str">
        <f t="shared" si="226"/>
        <v>nc</v>
      </c>
      <c r="K1848" t="s">
        <v>25</v>
      </c>
      <c r="L1848">
        <f>1</f>
        <v>1</v>
      </c>
      <c r="M1848" t="s">
        <v>26</v>
      </c>
      <c r="N1848" t="str">
        <f t="shared" si="223"/>
        <v>((select min("ResultID") from "ODM2Core"."Results"),35.3,'07/11/2012 02:11:00',-5,'nc','"provisional"',1,(select "UnitsID" from "ODM2Core"."Units" where "UnitsTypeCV" = 'time' and "UnitsName"='second')),</v>
      </c>
    </row>
    <row r="1849" spans="1:14">
      <c r="A1849" t="s">
        <v>21</v>
      </c>
      <c r="B1849" s="2">
        <f t="shared" si="227"/>
        <v>41101</v>
      </c>
      <c r="C1849" s="1">
        <v>9.1666666666666674E-2</v>
      </c>
      <c r="D1849" s="3">
        <f t="shared" si="224"/>
        <v>41101.091666666667</v>
      </c>
      <c r="E1849">
        <v>35.56</v>
      </c>
      <c r="F1849" t="s">
        <v>9</v>
      </c>
      <c r="G1849">
        <f t="shared" si="228"/>
        <v>35.56</v>
      </c>
      <c r="H1849" s="5">
        <f t="shared" si="229"/>
        <v>41101.091666666667</v>
      </c>
      <c r="I1849">
        <f t="shared" si="225"/>
        <v>-5</v>
      </c>
      <c r="J1849" t="str">
        <f t="shared" si="226"/>
        <v>nc</v>
      </c>
      <c r="K1849" t="s">
        <v>25</v>
      </c>
      <c r="L1849">
        <f>1</f>
        <v>1</v>
      </c>
      <c r="M1849" t="s">
        <v>26</v>
      </c>
      <c r="N1849" t="str">
        <f t="shared" si="223"/>
        <v>((select min("ResultID") from "ODM2Core"."Results"),35.56,'07/11/2012 02:12:00',-5,'nc','"provisional"',1,(select "UnitsID" from "ODM2Core"."Units" where "UnitsTypeCV" = 'time' and "UnitsName"='second')),</v>
      </c>
    </row>
    <row r="1850" spans="1:14">
      <c r="A1850" t="s">
        <v>21</v>
      </c>
      <c r="B1850" s="2">
        <f t="shared" si="227"/>
        <v>41101</v>
      </c>
      <c r="C1850" s="1">
        <v>9.2361111111111116E-2</v>
      </c>
      <c r="D1850" s="3">
        <f t="shared" si="224"/>
        <v>41101.092361111114</v>
      </c>
      <c r="E1850">
        <v>35.81</v>
      </c>
      <c r="F1850" t="s">
        <v>9</v>
      </c>
      <c r="G1850">
        <f t="shared" si="228"/>
        <v>35.81</v>
      </c>
      <c r="H1850" s="5">
        <f t="shared" si="229"/>
        <v>41101.092361111114</v>
      </c>
      <c r="I1850">
        <f t="shared" si="225"/>
        <v>-5</v>
      </c>
      <c r="J1850" t="str">
        <f t="shared" si="226"/>
        <v>nc</v>
      </c>
      <c r="K1850" t="s">
        <v>25</v>
      </c>
      <c r="L1850">
        <f>1</f>
        <v>1</v>
      </c>
      <c r="M1850" t="s">
        <v>26</v>
      </c>
      <c r="N1850" t="str">
        <f t="shared" si="223"/>
        <v>((select min("ResultID") from "ODM2Core"."Results"),35.81,'07/11/2012 02:13:00',-5,'nc','"provisional"',1,(select "UnitsID" from "ODM2Core"."Units" where "UnitsTypeCV" = 'time' and "UnitsName"='second')),</v>
      </c>
    </row>
    <row r="1851" spans="1:14">
      <c r="A1851" t="s">
        <v>21</v>
      </c>
      <c r="B1851" s="2">
        <f t="shared" si="227"/>
        <v>41101</v>
      </c>
      <c r="C1851" s="1">
        <v>9.3055555555555558E-2</v>
      </c>
      <c r="D1851" s="3">
        <f t="shared" si="224"/>
        <v>41101.093055555553</v>
      </c>
      <c r="E1851">
        <v>35.81</v>
      </c>
      <c r="F1851" t="s">
        <v>9</v>
      </c>
      <c r="G1851">
        <f t="shared" si="228"/>
        <v>35.81</v>
      </c>
      <c r="H1851" s="5">
        <f t="shared" si="229"/>
        <v>41101.093055555553</v>
      </c>
      <c r="I1851">
        <f t="shared" si="225"/>
        <v>-5</v>
      </c>
      <c r="J1851" t="str">
        <f t="shared" si="226"/>
        <v>nc</v>
      </c>
      <c r="K1851" t="s">
        <v>25</v>
      </c>
      <c r="L1851">
        <f>1</f>
        <v>1</v>
      </c>
      <c r="M1851" t="s">
        <v>26</v>
      </c>
      <c r="N1851" t="str">
        <f t="shared" si="223"/>
        <v>((select min("ResultID") from "ODM2Core"."Results"),35.81,'07/11/2012 02:14:00',-5,'nc','"provisional"',1,(select "UnitsID" from "ODM2Core"."Units" where "UnitsTypeCV" = 'time' and "UnitsName"='second')),</v>
      </c>
    </row>
    <row r="1852" spans="1:14">
      <c r="A1852" t="s">
        <v>21</v>
      </c>
      <c r="B1852" s="2">
        <f t="shared" si="227"/>
        <v>41101</v>
      </c>
      <c r="C1852" s="1">
        <v>9.375E-2</v>
      </c>
      <c r="D1852" s="3">
        <f t="shared" si="224"/>
        <v>41101.09375</v>
      </c>
      <c r="E1852">
        <v>36.06</v>
      </c>
      <c r="F1852" t="s">
        <v>9</v>
      </c>
      <c r="G1852">
        <f t="shared" si="228"/>
        <v>36.06</v>
      </c>
      <c r="H1852" s="5">
        <f t="shared" si="229"/>
        <v>41101.09375</v>
      </c>
      <c r="I1852">
        <f t="shared" si="225"/>
        <v>-5</v>
      </c>
      <c r="J1852" t="str">
        <f t="shared" si="226"/>
        <v>nc</v>
      </c>
      <c r="K1852" t="s">
        <v>25</v>
      </c>
      <c r="L1852">
        <f>1</f>
        <v>1</v>
      </c>
      <c r="M1852" t="s">
        <v>26</v>
      </c>
      <c r="N1852" t="str">
        <f t="shared" si="223"/>
        <v>((select min("ResultID") from "ODM2Core"."Results"),36.06,'07/11/2012 02:15:00',-5,'nc','"provisional"',1,(select "UnitsID" from "ODM2Core"."Units" where "UnitsTypeCV" = 'time' and "UnitsName"='second')),</v>
      </c>
    </row>
    <row r="1853" spans="1:14">
      <c r="A1853" t="s">
        <v>21</v>
      </c>
      <c r="B1853" s="2">
        <f t="shared" si="227"/>
        <v>41101</v>
      </c>
      <c r="C1853" s="1">
        <v>9.4444444444444442E-2</v>
      </c>
      <c r="D1853" s="3">
        <f t="shared" si="224"/>
        <v>41101.094444444447</v>
      </c>
      <c r="E1853">
        <v>36.32</v>
      </c>
      <c r="F1853" t="s">
        <v>9</v>
      </c>
      <c r="G1853">
        <f t="shared" si="228"/>
        <v>36.32</v>
      </c>
      <c r="H1853" s="5">
        <f t="shared" si="229"/>
        <v>41101.094444444447</v>
      </c>
      <c r="I1853">
        <f t="shared" si="225"/>
        <v>-5</v>
      </c>
      <c r="J1853" t="str">
        <f t="shared" si="226"/>
        <v>nc</v>
      </c>
      <c r="K1853" t="s">
        <v>25</v>
      </c>
      <c r="L1853">
        <f>1</f>
        <v>1</v>
      </c>
      <c r="M1853" t="s">
        <v>26</v>
      </c>
      <c r="N1853" t="str">
        <f t="shared" si="223"/>
        <v>((select min("ResultID") from "ODM2Core"."Results"),36.32,'07/11/2012 02:16:00',-5,'nc','"provisional"',1,(select "UnitsID" from "ODM2Core"."Units" where "UnitsTypeCV" = 'time' and "UnitsName"='second')),</v>
      </c>
    </row>
    <row r="1854" spans="1:14">
      <c r="A1854" t="s">
        <v>21</v>
      </c>
      <c r="B1854" s="2">
        <f t="shared" si="227"/>
        <v>41101</v>
      </c>
      <c r="C1854" s="1">
        <v>9.5138888888888884E-2</v>
      </c>
      <c r="D1854" s="3">
        <f t="shared" si="224"/>
        <v>41101.095138888886</v>
      </c>
      <c r="E1854">
        <v>36.32</v>
      </c>
      <c r="F1854" t="s">
        <v>9</v>
      </c>
      <c r="G1854">
        <f t="shared" si="228"/>
        <v>36.32</v>
      </c>
      <c r="H1854" s="5">
        <f t="shared" si="229"/>
        <v>41101.095138888886</v>
      </c>
      <c r="I1854">
        <f t="shared" si="225"/>
        <v>-5</v>
      </c>
      <c r="J1854" t="str">
        <f t="shared" si="226"/>
        <v>nc</v>
      </c>
      <c r="K1854" t="s">
        <v>25</v>
      </c>
      <c r="L1854">
        <f>1</f>
        <v>1</v>
      </c>
      <c r="M1854" t="s">
        <v>26</v>
      </c>
      <c r="N1854" t="str">
        <f t="shared" si="223"/>
        <v>((select min("ResultID") from "ODM2Core"."Results"),36.32,'07/11/2012 02:17:00',-5,'nc','"provisional"',1,(select "UnitsID" from "ODM2Core"."Units" where "UnitsTypeCV" = 'time' and "UnitsName"='second')),</v>
      </c>
    </row>
    <row r="1855" spans="1:14">
      <c r="A1855" t="s">
        <v>21</v>
      </c>
      <c r="B1855" s="2">
        <f t="shared" si="227"/>
        <v>41101</v>
      </c>
      <c r="C1855" s="1">
        <v>9.5833333333333326E-2</v>
      </c>
      <c r="D1855" s="3">
        <f t="shared" si="224"/>
        <v>41101.095833333333</v>
      </c>
      <c r="E1855">
        <v>36.32</v>
      </c>
      <c r="F1855" t="s">
        <v>9</v>
      </c>
      <c r="G1855">
        <f t="shared" si="228"/>
        <v>36.32</v>
      </c>
      <c r="H1855" s="5">
        <f t="shared" si="229"/>
        <v>41101.095833333333</v>
      </c>
      <c r="I1855">
        <f t="shared" si="225"/>
        <v>-5</v>
      </c>
      <c r="J1855" t="str">
        <f t="shared" si="226"/>
        <v>nc</v>
      </c>
      <c r="K1855" t="s">
        <v>25</v>
      </c>
      <c r="L1855">
        <f>1</f>
        <v>1</v>
      </c>
      <c r="M1855" t="s">
        <v>26</v>
      </c>
      <c r="N1855" t="str">
        <f t="shared" si="223"/>
        <v>((select min("ResultID") from "ODM2Core"."Results"),36.32,'07/11/2012 02:18:00',-5,'nc','"provisional"',1,(select "UnitsID" from "ODM2Core"."Units" where "UnitsTypeCV" = 'time' and "UnitsName"='second')),</v>
      </c>
    </row>
    <row r="1856" spans="1:14">
      <c r="A1856" t="s">
        <v>21</v>
      </c>
      <c r="B1856" s="2">
        <f t="shared" si="227"/>
        <v>41101</v>
      </c>
      <c r="C1856" s="1">
        <v>9.6527777777777768E-2</v>
      </c>
      <c r="D1856" s="3">
        <f t="shared" si="224"/>
        <v>41101.09652777778</v>
      </c>
      <c r="E1856">
        <v>36.32</v>
      </c>
      <c r="F1856" t="s">
        <v>9</v>
      </c>
      <c r="G1856">
        <f t="shared" si="228"/>
        <v>36.32</v>
      </c>
      <c r="H1856" s="5">
        <f t="shared" si="229"/>
        <v>41101.09652777778</v>
      </c>
      <c r="I1856">
        <f t="shared" si="225"/>
        <v>-5</v>
      </c>
      <c r="J1856" t="str">
        <f t="shared" si="226"/>
        <v>nc</v>
      </c>
      <c r="K1856" t="s">
        <v>25</v>
      </c>
      <c r="L1856">
        <f>1</f>
        <v>1</v>
      </c>
      <c r="M1856" t="s">
        <v>26</v>
      </c>
      <c r="N1856" t="str">
        <f t="shared" si="223"/>
        <v>((select min("ResultID") from "ODM2Core"."Results"),36.32,'07/11/2012 02:19:00',-5,'nc','"provisional"',1,(select "UnitsID" from "ODM2Core"."Units" where "UnitsTypeCV" = 'time' and "UnitsName"='second')),</v>
      </c>
    </row>
    <row r="1857" spans="1:14">
      <c r="A1857" t="s">
        <v>21</v>
      </c>
      <c r="B1857" s="2">
        <f t="shared" si="227"/>
        <v>41101</v>
      </c>
      <c r="C1857" s="1">
        <v>9.7222222222222224E-2</v>
      </c>
      <c r="D1857" s="3">
        <f t="shared" si="224"/>
        <v>41101.097222222219</v>
      </c>
      <c r="E1857">
        <v>36.32</v>
      </c>
      <c r="F1857" t="s">
        <v>9</v>
      </c>
      <c r="G1857">
        <f t="shared" si="228"/>
        <v>36.32</v>
      </c>
      <c r="H1857" s="5">
        <f t="shared" si="229"/>
        <v>41101.097222222219</v>
      </c>
      <c r="I1857">
        <f t="shared" si="225"/>
        <v>-5</v>
      </c>
      <c r="J1857" t="str">
        <f t="shared" si="226"/>
        <v>nc</v>
      </c>
      <c r="K1857" t="s">
        <v>25</v>
      </c>
      <c r="L1857">
        <f>1</f>
        <v>1</v>
      </c>
      <c r="M1857" t="s">
        <v>26</v>
      </c>
      <c r="N1857" t="str">
        <f t="shared" si="223"/>
        <v>((select min("ResultID") from "ODM2Core"."Results"),36.32,'07/11/2012 02:20:00',-5,'nc','"provisional"',1,(select "UnitsID" from "ODM2Core"."Units" where "UnitsTypeCV" = 'time' and "UnitsName"='second')),</v>
      </c>
    </row>
    <row r="1858" spans="1:14">
      <c r="A1858" t="s">
        <v>21</v>
      </c>
      <c r="B1858" s="2">
        <f t="shared" si="227"/>
        <v>41101</v>
      </c>
      <c r="C1858" s="1">
        <v>9.7916666666666666E-2</v>
      </c>
      <c r="D1858" s="3">
        <f t="shared" si="224"/>
        <v>41101.097916666666</v>
      </c>
      <c r="E1858">
        <v>36.32</v>
      </c>
      <c r="F1858" t="s">
        <v>9</v>
      </c>
      <c r="G1858">
        <f t="shared" si="228"/>
        <v>36.32</v>
      </c>
      <c r="H1858" s="5">
        <f t="shared" si="229"/>
        <v>41101.097916666666</v>
      </c>
      <c r="I1858">
        <f t="shared" si="225"/>
        <v>-5</v>
      </c>
      <c r="J1858" t="str">
        <f t="shared" si="226"/>
        <v>nc</v>
      </c>
      <c r="K1858" t="s">
        <v>25</v>
      </c>
      <c r="L1858">
        <f>1</f>
        <v>1</v>
      </c>
      <c r="M1858" t="s">
        <v>26</v>
      </c>
      <c r="N1858" t="str">
        <f t="shared" si="223"/>
        <v>((select min("ResultID") from "ODM2Core"."Results"),36.32,'07/11/2012 02:21:00',-5,'nc','"provisional"',1,(select "UnitsID" from "ODM2Core"."Units" where "UnitsTypeCV" = 'time' and "UnitsName"='second')),</v>
      </c>
    </row>
    <row r="1859" spans="1:14">
      <c r="A1859" t="s">
        <v>21</v>
      </c>
      <c r="B1859" s="2">
        <f t="shared" si="227"/>
        <v>41101</v>
      </c>
      <c r="C1859" s="1">
        <v>9.8611111111111108E-2</v>
      </c>
      <c r="D1859" s="3">
        <f t="shared" si="224"/>
        <v>41101.098611111112</v>
      </c>
      <c r="E1859">
        <v>36.57</v>
      </c>
      <c r="F1859" t="s">
        <v>9</v>
      </c>
      <c r="G1859">
        <f t="shared" si="228"/>
        <v>36.57</v>
      </c>
      <c r="H1859" s="5">
        <f t="shared" si="229"/>
        <v>41101.098611111112</v>
      </c>
      <c r="I1859">
        <f t="shared" si="225"/>
        <v>-5</v>
      </c>
      <c r="J1859" t="str">
        <f t="shared" si="226"/>
        <v>nc</v>
      </c>
      <c r="K1859" t="s">
        <v>25</v>
      </c>
      <c r="L1859">
        <f>1</f>
        <v>1</v>
      </c>
      <c r="M1859" t="s">
        <v>26</v>
      </c>
      <c r="N1859" t="str">
        <f t="shared" si="223"/>
        <v>((select min("ResultID") from "ODM2Core"."Results"),36.57,'07/11/2012 02:22:00',-5,'nc','"provisional"',1,(select "UnitsID" from "ODM2Core"."Units" where "UnitsTypeCV" = 'time' and "UnitsName"='second')),</v>
      </c>
    </row>
    <row r="1860" spans="1:14">
      <c r="A1860" t="s">
        <v>21</v>
      </c>
      <c r="B1860" s="2">
        <f t="shared" si="227"/>
        <v>41101</v>
      </c>
      <c r="C1860" s="1">
        <v>9.930555555555555E-2</v>
      </c>
      <c r="D1860" s="3">
        <f t="shared" si="224"/>
        <v>41101.099305555559</v>
      </c>
      <c r="E1860">
        <v>36.57</v>
      </c>
      <c r="F1860" t="s">
        <v>9</v>
      </c>
      <c r="G1860">
        <f t="shared" si="228"/>
        <v>36.57</v>
      </c>
      <c r="H1860" s="5">
        <f t="shared" si="229"/>
        <v>41101.099305555559</v>
      </c>
      <c r="I1860">
        <f t="shared" si="225"/>
        <v>-5</v>
      </c>
      <c r="J1860" t="str">
        <f t="shared" si="226"/>
        <v>nc</v>
      </c>
      <c r="K1860" t="s">
        <v>25</v>
      </c>
      <c r="L1860">
        <f>1</f>
        <v>1</v>
      </c>
      <c r="M1860" t="s">
        <v>26</v>
      </c>
      <c r="N1860" t="str">
        <f t="shared" si="223"/>
        <v>((select min("ResultID") from "ODM2Core"."Results"),36.57,'07/11/2012 02:23:00',-5,'nc','"provisional"',1,(select "UnitsID" from "ODM2Core"."Units" where "UnitsTypeCV" = 'time' and "UnitsName"='second')),</v>
      </c>
    </row>
    <row r="1861" spans="1:14">
      <c r="A1861" t="s">
        <v>21</v>
      </c>
      <c r="B1861" s="2">
        <f t="shared" si="227"/>
        <v>41101</v>
      </c>
      <c r="C1861" s="1">
        <v>9.9999999999999992E-2</v>
      </c>
      <c r="D1861" s="3">
        <f t="shared" si="224"/>
        <v>41101.1</v>
      </c>
      <c r="E1861">
        <v>36.57</v>
      </c>
      <c r="F1861" t="s">
        <v>9</v>
      </c>
      <c r="G1861">
        <f t="shared" si="228"/>
        <v>36.57</v>
      </c>
      <c r="H1861" s="5">
        <f t="shared" si="229"/>
        <v>41101.1</v>
      </c>
      <c r="I1861">
        <f t="shared" si="225"/>
        <v>-5</v>
      </c>
      <c r="J1861" t="str">
        <f t="shared" si="226"/>
        <v>nc</v>
      </c>
      <c r="K1861" t="s">
        <v>25</v>
      </c>
      <c r="L1861">
        <f>1</f>
        <v>1</v>
      </c>
      <c r="M1861" t="s">
        <v>26</v>
      </c>
      <c r="N1861" t="str">
        <f t="shared" ref="N1861:N1924" si="230">CONCATENATE("(",F1861,",",G1861,",","'",TEXT(H1861,"MM/DD/YYYY HH:MM:SS"),"'",",",I1861,",",,"'",J1861,"'",",","'",K1861,"'",",",L1861,",",M1861,"),")</f>
        <v>((select min("ResultID") from "ODM2Core"."Results"),36.57,'07/11/2012 02:24:00',-5,'nc','"provisional"',1,(select "UnitsID" from "ODM2Core"."Units" where "UnitsTypeCV" = 'time' and "UnitsName"='second')),</v>
      </c>
    </row>
    <row r="1862" spans="1:14">
      <c r="A1862" t="s">
        <v>21</v>
      </c>
      <c r="B1862" s="2">
        <f t="shared" si="227"/>
        <v>41101</v>
      </c>
      <c r="C1862" s="1">
        <v>0.10069444444444443</v>
      </c>
      <c r="D1862" s="3">
        <f t="shared" si="224"/>
        <v>41101.100694444445</v>
      </c>
      <c r="E1862">
        <v>36.57</v>
      </c>
      <c r="F1862" t="s">
        <v>9</v>
      </c>
      <c r="G1862">
        <f t="shared" si="228"/>
        <v>36.57</v>
      </c>
      <c r="H1862" s="5">
        <f t="shared" si="229"/>
        <v>41101.100694444445</v>
      </c>
      <c r="I1862">
        <f t="shared" si="225"/>
        <v>-5</v>
      </c>
      <c r="J1862" t="str">
        <f t="shared" si="226"/>
        <v>nc</v>
      </c>
      <c r="K1862" t="s">
        <v>25</v>
      </c>
      <c r="L1862">
        <f>1</f>
        <v>1</v>
      </c>
      <c r="M1862" t="s">
        <v>26</v>
      </c>
      <c r="N1862" t="str">
        <f t="shared" si="230"/>
        <v>((select min("ResultID") from "ODM2Core"."Results"),36.57,'07/11/2012 02:25:00',-5,'nc','"provisional"',1,(select "UnitsID" from "ODM2Core"."Units" where "UnitsTypeCV" = 'time' and "UnitsName"='second')),</v>
      </c>
    </row>
    <row r="1863" spans="1:14">
      <c r="A1863" t="s">
        <v>21</v>
      </c>
      <c r="B1863" s="2">
        <f t="shared" si="227"/>
        <v>41101</v>
      </c>
      <c r="C1863" s="1">
        <v>0.1013888888888889</v>
      </c>
      <c r="D1863" s="3">
        <f t="shared" si="224"/>
        <v>41101.101388888892</v>
      </c>
      <c r="E1863">
        <v>36.57</v>
      </c>
      <c r="F1863" t="s">
        <v>9</v>
      </c>
      <c r="G1863">
        <f t="shared" si="228"/>
        <v>36.57</v>
      </c>
      <c r="H1863" s="5">
        <f t="shared" si="229"/>
        <v>41101.101388888892</v>
      </c>
      <c r="I1863">
        <f t="shared" si="225"/>
        <v>-5</v>
      </c>
      <c r="J1863" t="str">
        <f t="shared" si="226"/>
        <v>nc</v>
      </c>
      <c r="K1863" t="s">
        <v>25</v>
      </c>
      <c r="L1863">
        <f>1</f>
        <v>1</v>
      </c>
      <c r="M1863" t="s">
        <v>26</v>
      </c>
      <c r="N1863" t="str">
        <f t="shared" si="230"/>
        <v>((select min("ResultID") from "ODM2Core"."Results"),36.57,'07/11/2012 02:26:00',-5,'nc','"provisional"',1,(select "UnitsID" from "ODM2Core"."Units" where "UnitsTypeCV" = 'time' and "UnitsName"='second')),</v>
      </c>
    </row>
    <row r="1864" spans="1:14">
      <c r="A1864" t="s">
        <v>21</v>
      </c>
      <c r="B1864" s="2">
        <f t="shared" si="227"/>
        <v>41101</v>
      </c>
      <c r="C1864" s="1">
        <v>0.10208333333333335</v>
      </c>
      <c r="D1864" s="3">
        <f t="shared" si="224"/>
        <v>41101.102083333331</v>
      </c>
      <c r="E1864">
        <v>36.57</v>
      </c>
      <c r="F1864" t="s">
        <v>9</v>
      </c>
      <c r="G1864">
        <f t="shared" si="228"/>
        <v>36.57</v>
      </c>
      <c r="H1864" s="5">
        <f t="shared" si="229"/>
        <v>41101.102083333331</v>
      </c>
      <c r="I1864">
        <f t="shared" si="225"/>
        <v>-5</v>
      </c>
      <c r="J1864" t="str">
        <f t="shared" si="226"/>
        <v>nc</v>
      </c>
      <c r="K1864" t="s">
        <v>25</v>
      </c>
      <c r="L1864">
        <f>1</f>
        <v>1</v>
      </c>
      <c r="M1864" t="s">
        <v>26</v>
      </c>
      <c r="N1864" t="str">
        <f t="shared" si="230"/>
        <v>((select min("ResultID") from "ODM2Core"."Results"),36.57,'07/11/2012 02:27:00',-5,'nc','"provisional"',1,(select "UnitsID" from "ODM2Core"."Units" where "UnitsTypeCV" = 'time' and "UnitsName"='second')),</v>
      </c>
    </row>
    <row r="1865" spans="1:14">
      <c r="A1865" t="s">
        <v>21</v>
      </c>
      <c r="B1865" s="2">
        <f t="shared" si="227"/>
        <v>41101</v>
      </c>
      <c r="C1865" s="1">
        <v>0.10277777777777779</v>
      </c>
      <c r="D1865" s="3">
        <f t="shared" si="224"/>
        <v>41101.102777777778</v>
      </c>
      <c r="E1865">
        <v>36.57</v>
      </c>
      <c r="F1865" t="s">
        <v>9</v>
      </c>
      <c r="G1865">
        <f t="shared" si="228"/>
        <v>36.57</v>
      </c>
      <c r="H1865" s="5">
        <f t="shared" si="229"/>
        <v>41101.102777777778</v>
      </c>
      <c r="I1865">
        <f t="shared" si="225"/>
        <v>-5</v>
      </c>
      <c r="J1865" t="str">
        <f t="shared" si="226"/>
        <v>nc</v>
      </c>
      <c r="K1865" t="s">
        <v>25</v>
      </c>
      <c r="L1865">
        <f>1</f>
        <v>1</v>
      </c>
      <c r="M1865" t="s">
        <v>26</v>
      </c>
      <c r="N1865" t="str">
        <f t="shared" si="230"/>
        <v>((select min("ResultID") from "ODM2Core"."Results"),36.57,'07/11/2012 02:28:00',-5,'nc','"provisional"',1,(select "UnitsID" from "ODM2Core"."Units" where "UnitsTypeCV" = 'time' and "UnitsName"='second')),</v>
      </c>
    </row>
    <row r="1866" spans="1:14">
      <c r="A1866" t="s">
        <v>21</v>
      </c>
      <c r="B1866" s="2">
        <f t="shared" si="227"/>
        <v>41101</v>
      </c>
      <c r="C1866" s="1">
        <v>0.10347222222222223</v>
      </c>
      <c r="D1866" s="3">
        <f t="shared" si="224"/>
        <v>41101.103472222225</v>
      </c>
      <c r="E1866">
        <v>36.57</v>
      </c>
      <c r="F1866" t="s">
        <v>9</v>
      </c>
      <c r="G1866">
        <f t="shared" si="228"/>
        <v>36.57</v>
      </c>
      <c r="H1866" s="5">
        <f t="shared" si="229"/>
        <v>41101.103472222225</v>
      </c>
      <c r="I1866">
        <f t="shared" si="225"/>
        <v>-5</v>
      </c>
      <c r="J1866" t="str">
        <f t="shared" si="226"/>
        <v>nc</v>
      </c>
      <c r="K1866" t="s">
        <v>25</v>
      </c>
      <c r="L1866">
        <f>1</f>
        <v>1</v>
      </c>
      <c r="M1866" t="s">
        <v>26</v>
      </c>
      <c r="N1866" t="str">
        <f t="shared" si="230"/>
        <v>((select min("ResultID") from "ODM2Core"."Results"),36.57,'07/11/2012 02:29:00',-5,'nc','"provisional"',1,(select "UnitsID" from "ODM2Core"."Units" where "UnitsTypeCV" = 'time' and "UnitsName"='second')),</v>
      </c>
    </row>
    <row r="1867" spans="1:14">
      <c r="A1867" t="s">
        <v>21</v>
      </c>
      <c r="B1867" s="2">
        <f t="shared" si="227"/>
        <v>41101</v>
      </c>
      <c r="C1867" s="1">
        <v>0.10416666666666667</v>
      </c>
      <c r="D1867" s="3">
        <f t="shared" si="224"/>
        <v>41101.104166666664</v>
      </c>
      <c r="E1867">
        <v>36.57</v>
      </c>
      <c r="F1867" t="s">
        <v>9</v>
      </c>
      <c r="G1867">
        <f t="shared" si="228"/>
        <v>36.57</v>
      </c>
      <c r="H1867" s="5">
        <f t="shared" si="229"/>
        <v>41101.104166666664</v>
      </c>
      <c r="I1867">
        <f t="shared" si="225"/>
        <v>-5</v>
      </c>
      <c r="J1867" t="str">
        <f t="shared" si="226"/>
        <v>nc</v>
      </c>
      <c r="K1867" t="s">
        <v>25</v>
      </c>
      <c r="L1867">
        <f>1</f>
        <v>1</v>
      </c>
      <c r="M1867" t="s">
        <v>26</v>
      </c>
      <c r="N1867" t="str">
        <f t="shared" si="230"/>
        <v>((select min("ResultID") from "ODM2Core"."Results"),36.57,'07/11/2012 02:30:00',-5,'nc','"provisional"',1,(select "UnitsID" from "ODM2Core"."Units" where "UnitsTypeCV" = 'time' and "UnitsName"='second')),</v>
      </c>
    </row>
    <row r="1868" spans="1:14">
      <c r="A1868" t="s">
        <v>21</v>
      </c>
      <c r="B1868" s="2">
        <f t="shared" si="227"/>
        <v>41101</v>
      </c>
      <c r="C1868" s="1">
        <v>0.10486111111111111</v>
      </c>
      <c r="D1868" s="3">
        <f t="shared" si="224"/>
        <v>41101.104861111111</v>
      </c>
      <c r="E1868">
        <v>36.57</v>
      </c>
      <c r="F1868" t="s">
        <v>9</v>
      </c>
      <c r="G1868">
        <f t="shared" si="228"/>
        <v>36.57</v>
      </c>
      <c r="H1868" s="5">
        <f t="shared" si="229"/>
        <v>41101.104861111111</v>
      </c>
      <c r="I1868">
        <f t="shared" si="225"/>
        <v>-5</v>
      </c>
      <c r="J1868" t="str">
        <f t="shared" si="226"/>
        <v>nc</v>
      </c>
      <c r="K1868" t="s">
        <v>25</v>
      </c>
      <c r="L1868">
        <f>1</f>
        <v>1</v>
      </c>
      <c r="M1868" t="s">
        <v>26</v>
      </c>
      <c r="N1868" t="str">
        <f t="shared" si="230"/>
        <v>((select min("ResultID") from "ODM2Core"."Results"),36.57,'07/11/2012 02:31:00',-5,'nc','"provisional"',1,(select "UnitsID" from "ODM2Core"."Units" where "UnitsTypeCV" = 'time' and "UnitsName"='second')),</v>
      </c>
    </row>
    <row r="1869" spans="1:14">
      <c r="A1869" t="s">
        <v>21</v>
      </c>
      <c r="B1869" s="2">
        <f t="shared" si="227"/>
        <v>41101</v>
      </c>
      <c r="C1869" s="1">
        <v>0.10555555555555556</v>
      </c>
      <c r="D1869" s="3">
        <f t="shared" si="224"/>
        <v>41101.105555555558</v>
      </c>
      <c r="E1869">
        <v>36.57</v>
      </c>
      <c r="F1869" t="s">
        <v>9</v>
      </c>
      <c r="G1869">
        <f t="shared" si="228"/>
        <v>36.57</v>
      </c>
      <c r="H1869" s="5">
        <f t="shared" si="229"/>
        <v>41101.105555555558</v>
      </c>
      <c r="I1869">
        <f t="shared" si="225"/>
        <v>-5</v>
      </c>
      <c r="J1869" t="str">
        <f t="shared" si="226"/>
        <v>nc</v>
      </c>
      <c r="K1869" t="s">
        <v>25</v>
      </c>
      <c r="L1869">
        <f>1</f>
        <v>1</v>
      </c>
      <c r="M1869" t="s">
        <v>26</v>
      </c>
      <c r="N1869" t="str">
        <f t="shared" si="230"/>
        <v>((select min("ResultID") from "ODM2Core"."Results"),36.57,'07/11/2012 02:32:00',-5,'nc','"provisional"',1,(select "UnitsID" from "ODM2Core"."Units" where "UnitsTypeCV" = 'time' and "UnitsName"='second')),</v>
      </c>
    </row>
    <row r="1870" spans="1:14">
      <c r="A1870" t="s">
        <v>21</v>
      </c>
      <c r="B1870" s="2">
        <f t="shared" si="227"/>
        <v>41101</v>
      </c>
      <c r="C1870" s="1">
        <v>0.10625</v>
      </c>
      <c r="D1870" s="3">
        <f t="shared" si="224"/>
        <v>41101.106249999997</v>
      </c>
      <c r="E1870">
        <v>36.57</v>
      </c>
      <c r="F1870" t="s">
        <v>9</v>
      </c>
      <c r="G1870">
        <f t="shared" si="228"/>
        <v>36.57</v>
      </c>
      <c r="H1870" s="5">
        <f t="shared" si="229"/>
        <v>41101.106249999997</v>
      </c>
      <c r="I1870">
        <f t="shared" si="225"/>
        <v>-5</v>
      </c>
      <c r="J1870" t="str">
        <f t="shared" si="226"/>
        <v>nc</v>
      </c>
      <c r="K1870" t="s">
        <v>25</v>
      </c>
      <c r="L1870">
        <f>1</f>
        <v>1</v>
      </c>
      <c r="M1870" t="s">
        <v>26</v>
      </c>
      <c r="N1870" t="str">
        <f t="shared" si="230"/>
        <v>((select min("ResultID") from "ODM2Core"."Results"),36.57,'07/11/2012 02:33:00',-5,'nc','"provisional"',1,(select "UnitsID" from "ODM2Core"."Units" where "UnitsTypeCV" = 'time' and "UnitsName"='second')),</v>
      </c>
    </row>
    <row r="1871" spans="1:14">
      <c r="A1871" t="s">
        <v>21</v>
      </c>
      <c r="B1871" s="2">
        <f t="shared" si="227"/>
        <v>41101</v>
      </c>
      <c r="C1871" s="1">
        <v>0.10694444444444444</v>
      </c>
      <c r="D1871" s="3">
        <f t="shared" si="224"/>
        <v>41101.106944444444</v>
      </c>
      <c r="E1871">
        <v>36.57</v>
      </c>
      <c r="F1871" t="s">
        <v>9</v>
      </c>
      <c r="G1871">
        <f t="shared" si="228"/>
        <v>36.57</v>
      </c>
      <c r="H1871" s="5">
        <f t="shared" si="229"/>
        <v>41101.106944444444</v>
      </c>
      <c r="I1871">
        <f t="shared" si="225"/>
        <v>-5</v>
      </c>
      <c r="J1871" t="str">
        <f t="shared" si="226"/>
        <v>nc</v>
      </c>
      <c r="K1871" t="s">
        <v>25</v>
      </c>
      <c r="L1871">
        <f>1</f>
        <v>1</v>
      </c>
      <c r="M1871" t="s">
        <v>26</v>
      </c>
      <c r="N1871" t="str">
        <f t="shared" si="230"/>
        <v>((select min("ResultID") from "ODM2Core"."Results"),36.57,'07/11/2012 02:34:00',-5,'nc','"provisional"',1,(select "UnitsID" from "ODM2Core"."Units" where "UnitsTypeCV" = 'time' and "UnitsName"='second')),</v>
      </c>
    </row>
    <row r="1872" spans="1:14">
      <c r="A1872" t="s">
        <v>21</v>
      </c>
      <c r="B1872" s="2">
        <f t="shared" si="227"/>
        <v>41101</v>
      </c>
      <c r="C1872" s="1">
        <v>0.1076388888888889</v>
      </c>
      <c r="D1872" s="3">
        <f t="shared" si="224"/>
        <v>41101.107638888891</v>
      </c>
      <c r="E1872">
        <v>36.57</v>
      </c>
      <c r="F1872" t="s">
        <v>9</v>
      </c>
      <c r="G1872">
        <f t="shared" si="228"/>
        <v>36.57</v>
      </c>
      <c r="H1872" s="5">
        <f t="shared" si="229"/>
        <v>41101.107638888891</v>
      </c>
      <c r="I1872">
        <f t="shared" si="225"/>
        <v>-5</v>
      </c>
      <c r="J1872" t="str">
        <f t="shared" si="226"/>
        <v>nc</v>
      </c>
      <c r="K1872" t="s">
        <v>25</v>
      </c>
      <c r="L1872">
        <f>1</f>
        <v>1</v>
      </c>
      <c r="M1872" t="s">
        <v>26</v>
      </c>
      <c r="N1872" t="str">
        <f t="shared" si="230"/>
        <v>((select min("ResultID") from "ODM2Core"."Results"),36.57,'07/11/2012 02:35:00',-5,'nc','"provisional"',1,(select "UnitsID" from "ODM2Core"."Units" where "UnitsTypeCV" = 'time' and "UnitsName"='second')),</v>
      </c>
    </row>
    <row r="1873" spans="1:14">
      <c r="A1873" t="s">
        <v>21</v>
      </c>
      <c r="B1873" s="2">
        <f t="shared" si="227"/>
        <v>41101</v>
      </c>
      <c r="C1873" s="1">
        <v>0.10833333333333334</v>
      </c>
      <c r="D1873" s="3">
        <f t="shared" si="224"/>
        <v>41101.10833333333</v>
      </c>
      <c r="E1873">
        <v>36.57</v>
      </c>
      <c r="F1873" t="s">
        <v>9</v>
      </c>
      <c r="G1873">
        <f t="shared" si="228"/>
        <v>36.57</v>
      </c>
      <c r="H1873" s="5">
        <f t="shared" si="229"/>
        <v>41101.10833333333</v>
      </c>
      <c r="I1873">
        <f t="shared" si="225"/>
        <v>-5</v>
      </c>
      <c r="J1873" t="str">
        <f t="shared" si="226"/>
        <v>nc</v>
      </c>
      <c r="K1873" t="s">
        <v>25</v>
      </c>
      <c r="L1873">
        <f>1</f>
        <v>1</v>
      </c>
      <c r="M1873" t="s">
        <v>26</v>
      </c>
      <c r="N1873" t="str">
        <f t="shared" si="230"/>
        <v>((select min("ResultID") from "ODM2Core"."Results"),36.57,'07/11/2012 02:36:00',-5,'nc','"provisional"',1,(select "UnitsID" from "ODM2Core"."Units" where "UnitsTypeCV" = 'time' and "UnitsName"='second')),</v>
      </c>
    </row>
    <row r="1874" spans="1:14">
      <c r="A1874" t="s">
        <v>21</v>
      </c>
      <c r="B1874" s="2">
        <f t="shared" si="227"/>
        <v>41101</v>
      </c>
      <c r="C1874" s="1">
        <v>0.10902777777777778</v>
      </c>
      <c r="D1874" s="3">
        <f t="shared" si="224"/>
        <v>41101.109027777777</v>
      </c>
      <c r="E1874">
        <v>36.57</v>
      </c>
      <c r="F1874" t="s">
        <v>9</v>
      </c>
      <c r="G1874">
        <f t="shared" si="228"/>
        <v>36.57</v>
      </c>
      <c r="H1874" s="5">
        <f t="shared" si="229"/>
        <v>41101.109027777777</v>
      </c>
      <c r="I1874">
        <f t="shared" si="225"/>
        <v>-5</v>
      </c>
      <c r="J1874" t="str">
        <f t="shared" si="226"/>
        <v>nc</v>
      </c>
      <c r="K1874" t="s">
        <v>25</v>
      </c>
      <c r="L1874">
        <f>1</f>
        <v>1</v>
      </c>
      <c r="M1874" t="s">
        <v>26</v>
      </c>
      <c r="N1874" t="str">
        <f t="shared" si="230"/>
        <v>((select min("ResultID") from "ODM2Core"."Results"),36.57,'07/11/2012 02:37:00',-5,'nc','"provisional"',1,(select "UnitsID" from "ODM2Core"."Units" where "UnitsTypeCV" = 'time' and "UnitsName"='second')),</v>
      </c>
    </row>
    <row r="1875" spans="1:14">
      <c r="A1875" t="s">
        <v>21</v>
      </c>
      <c r="B1875" s="2">
        <f t="shared" si="227"/>
        <v>41101</v>
      </c>
      <c r="C1875" s="1">
        <v>0.10972222222222222</v>
      </c>
      <c r="D1875" s="3">
        <f t="shared" si="224"/>
        <v>41101.109722222223</v>
      </c>
      <c r="E1875">
        <v>36.57</v>
      </c>
      <c r="F1875" t="s">
        <v>9</v>
      </c>
      <c r="G1875">
        <f t="shared" si="228"/>
        <v>36.57</v>
      </c>
      <c r="H1875" s="5">
        <f t="shared" si="229"/>
        <v>41101.109722222223</v>
      </c>
      <c r="I1875">
        <f t="shared" si="225"/>
        <v>-5</v>
      </c>
      <c r="J1875" t="str">
        <f t="shared" si="226"/>
        <v>nc</v>
      </c>
      <c r="K1875" t="s">
        <v>25</v>
      </c>
      <c r="L1875">
        <f>1</f>
        <v>1</v>
      </c>
      <c r="M1875" t="s">
        <v>26</v>
      </c>
      <c r="N1875" t="str">
        <f t="shared" si="230"/>
        <v>((select min("ResultID") from "ODM2Core"."Results"),36.57,'07/11/2012 02:38:00',-5,'nc','"provisional"',1,(select "UnitsID" from "ODM2Core"."Units" where "UnitsTypeCV" = 'time' and "UnitsName"='second')),</v>
      </c>
    </row>
    <row r="1876" spans="1:14">
      <c r="A1876" t="s">
        <v>21</v>
      </c>
      <c r="B1876" s="2">
        <f t="shared" si="227"/>
        <v>41101</v>
      </c>
      <c r="C1876" s="1">
        <v>0.11041666666666666</v>
      </c>
      <c r="D1876" s="3">
        <f t="shared" si="224"/>
        <v>41101.11041666667</v>
      </c>
      <c r="E1876">
        <v>36.57</v>
      </c>
      <c r="F1876" t="s">
        <v>9</v>
      </c>
      <c r="G1876">
        <f t="shared" si="228"/>
        <v>36.57</v>
      </c>
      <c r="H1876" s="5">
        <f t="shared" si="229"/>
        <v>41101.11041666667</v>
      </c>
      <c r="I1876">
        <f t="shared" si="225"/>
        <v>-5</v>
      </c>
      <c r="J1876" t="str">
        <f t="shared" si="226"/>
        <v>nc</v>
      </c>
      <c r="K1876" t="s">
        <v>25</v>
      </c>
      <c r="L1876">
        <f>1</f>
        <v>1</v>
      </c>
      <c r="M1876" t="s">
        <v>26</v>
      </c>
      <c r="N1876" t="str">
        <f t="shared" si="230"/>
        <v>((select min("ResultID") from "ODM2Core"."Results"),36.57,'07/11/2012 02:39:00',-5,'nc','"provisional"',1,(select "UnitsID" from "ODM2Core"."Units" where "UnitsTypeCV" = 'time' and "UnitsName"='second')),</v>
      </c>
    </row>
    <row r="1877" spans="1:14">
      <c r="A1877" t="s">
        <v>21</v>
      </c>
      <c r="B1877" s="2">
        <f t="shared" si="227"/>
        <v>41101</v>
      </c>
      <c r="C1877" s="1">
        <v>0.1111111111111111</v>
      </c>
      <c r="D1877" s="3">
        <f t="shared" si="224"/>
        <v>41101.111111111109</v>
      </c>
      <c r="E1877">
        <v>36.57</v>
      </c>
      <c r="F1877" t="s">
        <v>9</v>
      </c>
      <c r="G1877">
        <f t="shared" si="228"/>
        <v>36.57</v>
      </c>
      <c r="H1877" s="5">
        <f t="shared" si="229"/>
        <v>41101.111111111109</v>
      </c>
      <c r="I1877">
        <f t="shared" si="225"/>
        <v>-5</v>
      </c>
      <c r="J1877" t="str">
        <f t="shared" si="226"/>
        <v>nc</v>
      </c>
      <c r="K1877" t="s">
        <v>25</v>
      </c>
      <c r="L1877">
        <f>1</f>
        <v>1</v>
      </c>
      <c r="M1877" t="s">
        <v>26</v>
      </c>
      <c r="N1877" t="str">
        <f t="shared" si="230"/>
        <v>((select min("ResultID") from "ODM2Core"."Results"),36.57,'07/11/2012 02:40:00',-5,'nc','"provisional"',1,(select "UnitsID" from "ODM2Core"."Units" where "UnitsTypeCV" = 'time' and "UnitsName"='second')),</v>
      </c>
    </row>
    <row r="1878" spans="1:14">
      <c r="A1878" t="s">
        <v>21</v>
      </c>
      <c r="B1878" s="2">
        <f t="shared" si="227"/>
        <v>41101</v>
      </c>
      <c r="C1878" s="1">
        <v>0.11180555555555556</v>
      </c>
      <c r="D1878" s="3">
        <f t="shared" si="224"/>
        <v>41101.111805555556</v>
      </c>
      <c r="E1878">
        <v>36.57</v>
      </c>
      <c r="F1878" t="s">
        <v>9</v>
      </c>
      <c r="G1878">
        <f t="shared" si="228"/>
        <v>36.57</v>
      </c>
      <c r="H1878" s="5">
        <f t="shared" si="229"/>
        <v>41101.111805555556</v>
      </c>
      <c r="I1878">
        <f t="shared" si="225"/>
        <v>-5</v>
      </c>
      <c r="J1878" t="str">
        <f t="shared" si="226"/>
        <v>nc</v>
      </c>
      <c r="K1878" t="s">
        <v>25</v>
      </c>
      <c r="L1878">
        <f>1</f>
        <v>1</v>
      </c>
      <c r="M1878" t="s">
        <v>26</v>
      </c>
      <c r="N1878" t="str">
        <f t="shared" si="230"/>
        <v>((select min("ResultID") from "ODM2Core"."Results"),36.57,'07/11/2012 02:41:00',-5,'nc','"provisional"',1,(select "UnitsID" from "ODM2Core"."Units" where "UnitsTypeCV" = 'time' and "UnitsName"='second')),</v>
      </c>
    </row>
    <row r="1879" spans="1:14">
      <c r="A1879" t="s">
        <v>21</v>
      </c>
      <c r="B1879" s="2">
        <f t="shared" si="227"/>
        <v>41101</v>
      </c>
      <c r="C1879" s="1">
        <v>0.1125</v>
      </c>
      <c r="D1879" s="3">
        <f t="shared" si="224"/>
        <v>41101.112500000003</v>
      </c>
      <c r="E1879">
        <v>36.57</v>
      </c>
      <c r="F1879" t="s">
        <v>9</v>
      </c>
      <c r="G1879">
        <f t="shared" si="228"/>
        <v>36.57</v>
      </c>
      <c r="H1879" s="5">
        <f t="shared" si="229"/>
        <v>41101.112500000003</v>
      </c>
      <c r="I1879">
        <f t="shared" si="225"/>
        <v>-5</v>
      </c>
      <c r="J1879" t="str">
        <f t="shared" si="226"/>
        <v>nc</v>
      </c>
      <c r="K1879" t="s">
        <v>25</v>
      </c>
      <c r="L1879">
        <f>1</f>
        <v>1</v>
      </c>
      <c r="M1879" t="s">
        <v>26</v>
      </c>
      <c r="N1879" t="str">
        <f t="shared" si="230"/>
        <v>((select min("ResultID") from "ODM2Core"."Results"),36.57,'07/11/2012 02:42:00',-5,'nc','"provisional"',1,(select "UnitsID" from "ODM2Core"."Units" where "UnitsTypeCV" = 'time' and "UnitsName"='second')),</v>
      </c>
    </row>
    <row r="1880" spans="1:14">
      <c r="A1880" t="s">
        <v>21</v>
      </c>
      <c r="B1880" s="2">
        <f t="shared" si="227"/>
        <v>41101</v>
      </c>
      <c r="C1880" s="1">
        <v>0.11319444444444444</v>
      </c>
      <c r="D1880" s="3">
        <f t="shared" si="224"/>
        <v>41101.113194444442</v>
      </c>
      <c r="E1880">
        <v>36.57</v>
      </c>
      <c r="F1880" t="s">
        <v>9</v>
      </c>
      <c r="G1880">
        <f t="shared" si="228"/>
        <v>36.57</v>
      </c>
      <c r="H1880" s="5">
        <f t="shared" si="229"/>
        <v>41101.113194444442</v>
      </c>
      <c r="I1880">
        <f t="shared" si="225"/>
        <v>-5</v>
      </c>
      <c r="J1880" t="str">
        <f t="shared" si="226"/>
        <v>nc</v>
      </c>
      <c r="K1880" t="s">
        <v>25</v>
      </c>
      <c r="L1880">
        <f>1</f>
        <v>1</v>
      </c>
      <c r="M1880" t="s">
        <v>26</v>
      </c>
      <c r="N1880" t="str">
        <f t="shared" si="230"/>
        <v>((select min("ResultID") from "ODM2Core"."Results"),36.57,'07/11/2012 02:43:00',-5,'nc','"provisional"',1,(select "UnitsID" from "ODM2Core"."Units" where "UnitsTypeCV" = 'time' and "UnitsName"='second')),</v>
      </c>
    </row>
    <row r="1881" spans="1:14">
      <c r="A1881" t="s">
        <v>21</v>
      </c>
      <c r="B1881" s="2">
        <f t="shared" si="227"/>
        <v>41101</v>
      </c>
      <c r="C1881" s="1">
        <v>0.11388888888888889</v>
      </c>
      <c r="D1881" s="3">
        <f t="shared" si="224"/>
        <v>41101.113888888889</v>
      </c>
      <c r="E1881">
        <v>36.57</v>
      </c>
      <c r="F1881" t="s">
        <v>9</v>
      </c>
      <c r="G1881">
        <f t="shared" si="228"/>
        <v>36.57</v>
      </c>
      <c r="H1881" s="5">
        <f t="shared" si="229"/>
        <v>41101.113888888889</v>
      </c>
      <c r="I1881">
        <f t="shared" si="225"/>
        <v>-5</v>
      </c>
      <c r="J1881" t="str">
        <f t="shared" si="226"/>
        <v>nc</v>
      </c>
      <c r="K1881" t="s">
        <v>25</v>
      </c>
      <c r="L1881">
        <f>1</f>
        <v>1</v>
      </c>
      <c r="M1881" t="s">
        <v>26</v>
      </c>
      <c r="N1881" t="str">
        <f t="shared" si="230"/>
        <v>((select min("ResultID") from "ODM2Core"."Results"),36.57,'07/11/2012 02:44:00',-5,'nc','"provisional"',1,(select "UnitsID" from "ODM2Core"."Units" where "UnitsTypeCV" = 'time' and "UnitsName"='second')),</v>
      </c>
    </row>
    <row r="1882" spans="1:14">
      <c r="A1882" t="s">
        <v>21</v>
      </c>
      <c r="B1882" s="2">
        <f t="shared" si="227"/>
        <v>41101</v>
      </c>
      <c r="C1882" s="1">
        <v>0.11458333333333333</v>
      </c>
      <c r="D1882" s="3">
        <f t="shared" si="224"/>
        <v>41101.114583333336</v>
      </c>
      <c r="E1882">
        <v>36.57</v>
      </c>
      <c r="F1882" t="s">
        <v>9</v>
      </c>
      <c r="G1882">
        <f t="shared" si="228"/>
        <v>36.57</v>
      </c>
      <c r="H1882" s="5">
        <f t="shared" si="229"/>
        <v>41101.114583333336</v>
      </c>
      <c r="I1882">
        <f t="shared" si="225"/>
        <v>-5</v>
      </c>
      <c r="J1882" t="str">
        <f t="shared" si="226"/>
        <v>nc</v>
      </c>
      <c r="K1882" t="s">
        <v>25</v>
      </c>
      <c r="L1882">
        <f>1</f>
        <v>1</v>
      </c>
      <c r="M1882" t="s">
        <v>26</v>
      </c>
      <c r="N1882" t="str">
        <f t="shared" si="230"/>
        <v>((select min("ResultID") from "ODM2Core"."Results"),36.57,'07/11/2012 02:45:00',-5,'nc','"provisional"',1,(select "UnitsID" from "ODM2Core"."Units" where "UnitsTypeCV" = 'time' and "UnitsName"='second')),</v>
      </c>
    </row>
    <row r="1883" spans="1:14">
      <c r="A1883" t="s">
        <v>21</v>
      </c>
      <c r="B1883" s="2">
        <f t="shared" si="227"/>
        <v>41101</v>
      </c>
      <c r="C1883" s="1">
        <v>0.11527777777777777</v>
      </c>
      <c r="D1883" s="3">
        <f t="shared" si="224"/>
        <v>41101.115277777775</v>
      </c>
      <c r="E1883">
        <v>36.57</v>
      </c>
      <c r="F1883" t="s">
        <v>9</v>
      </c>
      <c r="G1883">
        <f t="shared" si="228"/>
        <v>36.57</v>
      </c>
      <c r="H1883" s="5">
        <f t="shared" si="229"/>
        <v>41101.115277777775</v>
      </c>
      <c r="I1883">
        <f t="shared" si="225"/>
        <v>-5</v>
      </c>
      <c r="J1883" t="str">
        <f t="shared" si="226"/>
        <v>nc</v>
      </c>
      <c r="K1883" t="s">
        <v>25</v>
      </c>
      <c r="L1883">
        <f>1</f>
        <v>1</v>
      </c>
      <c r="M1883" t="s">
        <v>26</v>
      </c>
      <c r="N1883" t="str">
        <f t="shared" si="230"/>
        <v>((select min("ResultID") from "ODM2Core"."Results"),36.57,'07/11/2012 02:46:00',-5,'nc','"provisional"',1,(select "UnitsID" from "ODM2Core"."Units" where "UnitsTypeCV" = 'time' and "UnitsName"='second')),</v>
      </c>
    </row>
    <row r="1884" spans="1:14">
      <c r="A1884" t="s">
        <v>21</v>
      </c>
      <c r="B1884" s="2">
        <f t="shared" si="227"/>
        <v>41101</v>
      </c>
      <c r="C1884" s="1">
        <v>0.11597222222222221</v>
      </c>
      <c r="D1884" s="3">
        <f t="shared" si="224"/>
        <v>41101.115972222222</v>
      </c>
      <c r="E1884">
        <v>36.57</v>
      </c>
      <c r="F1884" t="s">
        <v>9</v>
      </c>
      <c r="G1884">
        <f t="shared" si="228"/>
        <v>36.57</v>
      </c>
      <c r="H1884" s="5">
        <f t="shared" si="229"/>
        <v>41101.115972222222</v>
      </c>
      <c r="I1884">
        <f t="shared" si="225"/>
        <v>-5</v>
      </c>
      <c r="J1884" t="str">
        <f t="shared" si="226"/>
        <v>nc</v>
      </c>
      <c r="K1884" t="s">
        <v>25</v>
      </c>
      <c r="L1884">
        <f>1</f>
        <v>1</v>
      </c>
      <c r="M1884" t="s">
        <v>26</v>
      </c>
      <c r="N1884" t="str">
        <f t="shared" si="230"/>
        <v>((select min("ResultID") from "ODM2Core"."Results"),36.57,'07/11/2012 02:47:00',-5,'nc','"provisional"',1,(select "UnitsID" from "ODM2Core"."Units" where "UnitsTypeCV" = 'time' and "UnitsName"='second')),</v>
      </c>
    </row>
    <row r="1885" spans="1:14">
      <c r="A1885" t="s">
        <v>21</v>
      </c>
      <c r="B1885" s="2">
        <f t="shared" si="227"/>
        <v>41101</v>
      </c>
      <c r="C1885" s="1">
        <v>0.11666666666666665</v>
      </c>
      <c r="D1885" s="3">
        <f t="shared" si="224"/>
        <v>41101.116666666669</v>
      </c>
      <c r="E1885">
        <v>36.57</v>
      </c>
      <c r="F1885" t="s">
        <v>9</v>
      </c>
      <c r="G1885">
        <f t="shared" si="228"/>
        <v>36.57</v>
      </c>
      <c r="H1885" s="5">
        <f t="shared" si="229"/>
        <v>41101.116666666669</v>
      </c>
      <c r="I1885">
        <f t="shared" si="225"/>
        <v>-5</v>
      </c>
      <c r="J1885" t="str">
        <f t="shared" si="226"/>
        <v>nc</v>
      </c>
      <c r="K1885" t="s">
        <v>25</v>
      </c>
      <c r="L1885">
        <f>1</f>
        <v>1</v>
      </c>
      <c r="M1885" t="s">
        <v>26</v>
      </c>
      <c r="N1885" t="str">
        <f t="shared" si="230"/>
        <v>((select min("ResultID") from "ODM2Core"."Results"),36.57,'07/11/2012 02:48:00',-5,'nc','"provisional"',1,(select "UnitsID" from "ODM2Core"."Units" where "UnitsTypeCV" = 'time' and "UnitsName"='second')),</v>
      </c>
    </row>
    <row r="1886" spans="1:14">
      <c r="A1886" t="s">
        <v>21</v>
      </c>
      <c r="B1886" s="2">
        <f t="shared" si="227"/>
        <v>41101</v>
      </c>
      <c r="C1886" s="1">
        <v>0.1173611111111111</v>
      </c>
      <c r="D1886" s="3">
        <f t="shared" si="224"/>
        <v>41101.117361111108</v>
      </c>
      <c r="E1886">
        <v>36.57</v>
      </c>
      <c r="F1886" t="s">
        <v>9</v>
      </c>
      <c r="G1886">
        <f t="shared" si="228"/>
        <v>36.57</v>
      </c>
      <c r="H1886" s="5">
        <f t="shared" si="229"/>
        <v>41101.117361111108</v>
      </c>
      <c r="I1886">
        <f t="shared" si="225"/>
        <v>-5</v>
      </c>
      <c r="J1886" t="str">
        <f t="shared" si="226"/>
        <v>nc</v>
      </c>
      <c r="K1886" t="s">
        <v>25</v>
      </c>
      <c r="L1886">
        <f>1</f>
        <v>1</v>
      </c>
      <c r="M1886" t="s">
        <v>26</v>
      </c>
      <c r="N1886" t="str">
        <f t="shared" si="230"/>
        <v>((select min("ResultID") from "ODM2Core"."Results"),36.57,'07/11/2012 02:49:00',-5,'nc','"provisional"',1,(select "UnitsID" from "ODM2Core"."Units" where "UnitsTypeCV" = 'time' and "UnitsName"='second')),</v>
      </c>
    </row>
    <row r="1887" spans="1:14">
      <c r="A1887" t="s">
        <v>21</v>
      </c>
      <c r="B1887" s="2">
        <f t="shared" si="227"/>
        <v>41101</v>
      </c>
      <c r="C1887" s="1">
        <v>0.11805555555555557</v>
      </c>
      <c r="D1887" s="3">
        <f t="shared" si="224"/>
        <v>41101.118055555555</v>
      </c>
      <c r="E1887">
        <v>36.57</v>
      </c>
      <c r="F1887" t="s">
        <v>9</v>
      </c>
      <c r="G1887">
        <f t="shared" si="228"/>
        <v>36.57</v>
      </c>
      <c r="H1887" s="5">
        <f t="shared" si="229"/>
        <v>41101.118055555555</v>
      </c>
      <c r="I1887">
        <f t="shared" si="225"/>
        <v>-5</v>
      </c>
      <c r="J1887" t="str">
        <f t="shared" si="226"/>
        <v>nc</v>
      </c>
      <c r="K1887" t="s">
        <v>25</v>
      </c>
      <c r="L1887">
        <f>1</f>
        <v>1</v>
      </c>
      <c r="M1887" t="s">
        <v>26</v>
      </c>
      <c r="N1887" t="str">
        <f t="shared" si="230"/>
        <v>((select min("ResultID") from "ODM2Core"."Results"),36.57,'07/11/2012 02:50:00',-5,'nc','"provisional"',1,(select "UnitsID" from "ODM2Core"."Units" where "UnitsTypeCV" = 'time' and "UnitsName"='second')),</v>
      </c>
    </row>
    <row r="1888" spans="1:14">
      <c r="A1888" t="s">
        <v>21</v>
      </c>
      <c r="B1888" s="2">
        <f t="shared" si="227"/>
        <v>41101</v>
      </c>
      <c r="C1888" s="1">
        <v>0.11875000000000001</v>
      </c>
      <c r="D1888" s="3">
        <f t="shared" si="224"/>
        <v>41101.118750000001</v>
      </c>
      <c r="E1888">
        <v>36.57</v>
      </c>
      <c r="F1888" t="s">
        <v>9</v>
      </c>
      <c r="G1888">
        <f t="shared" si="228"/>
        <v>36.57</v>
      </c>
      <c r="H1888" s="5">
        <f t="shared" si="229"/>
        <v>41101.118750000001</v>
      </c>
      <c r="I1888">
        <f t="shared" si="225"/>
        <v>-5</v>
      </c>
      <c r="J1888" t="str">
        <f t="shared" si="226"/>
        <v>nc</v>
      </c>
      <c r="K1888" t="s">
        <v>25</v>
      </c>
      <c r="L1888">
        <f>1</f>
        <v>1</v>
      </c>
      <c r="M1888" t="s">
        <v>26</v>
      </c>
      <c r="N1888" t="str">
        <f t="shared" si="230"/>
        <v>((select min("ResultID") from "ODM2Core"."Results"),36.57,'07/11/2012 02:51:00',-5,'nc','"provisional"',1,(select "UnitsID" from "ODM2Core"."Units" where "UnitsTypeCV" = 'time' and "UnitsName"='second')),</v>
      </c>
    </row>
    <row r="1889" spans="1:14">
      <c r="A1889" t="s">
        <v>21</v>
      </c>
      <c r="B1889" s="2">
        <f t="shared" si="227"/>
        <v>41101</v>
      </c>
      <c r="C1889" s="1">
        <v>0.11944444444444445</v>
      </c>
      <c r="D1889" s="3">
        <f t="shared" si="224"/>
        <v>41101.119444444441</v>
      </c>
      <c r="E1889">
        <v>36.57</v>
      </c>
      <c r="F1889" t="s">
        <v>9</v>
      </c>
      <c r="G1889">
        <f t="shared" si="228"/>
        <v>36.57</v>
      </c>
      <c r="H1889" s="5">
        <f t="shared" si="229"/>
        <v>41101.119444444441</v>
      </c>
      <c r="I1889">
        <f t="shared" si="225"/>
        <v>-5</v>
      </c>
      <c r="J1889" t="str">
        <f t="shared" si="226"/>
        <v>nc</v>
      </c>
      <c r="K1889" t="s">
        <v>25</v>
      </c>
      <c r="L1889">
        <f>1</f>
        <v>1</v>
      </c>
      <c r="M1889" t="s">
        <v>26</v>
      </c>
      <c r="N1889" t="str">
        <f t="shared" si="230"/>
        <v>((select min("ResultID") from "ODM2Core"."Results"),36.57,'07/11/2012 02:52:00',-5,'nc','"provisional"',1,(select "UnitsID" from "ODM2Core"."Units" where "UnitsTypeCV" = 'time' and "UnitsName"='second')),</v>
      </c>
    </row>
    <row r="1890" spans="1:14">
      <c r="A1890" t="s">
        <v>21</v>
      </c>
      <c r="B1890" s="2">
        <f t="shared" si="227"/>
        <v>41101</v>
      </c>
      <c r="C1890" s="1">
        <v>0.12013888888888889</v>
      </c>
      <c r="D1890" s="3">
        <f t="shared" si="224"/>
        <v>41101.120138888888</v>
      </c>
      <c r="E1890">
        <v>36.57</v>
      </c>
      <c r="F1890" t="s">
        <v>9</v>
      </c>
      <c r="G1890">
        <f t="shared" si="228"/>
        <v>36.57</v>
      </c>
      <c r="H1890" s="5">
        <f t="shared" si="229"/>
        <v>41101.120138888888</v>
      </c>
      <c r="I1890">
        <f t="shared" si="225"/>
        <v>-5</v>
      </c>
      <c r="J1890" t="str">
        <f t="shared" si="226"/>
        <v>nc</v>
      </c>
      <c r="K1890" t="s">
        <v>25</v>
      </c>
      <c r="L1890">
        <f>1</f>
        <v>1</v>
      </c>
      <c r="M1890" t="s">
        <v>26</v>
      </c>
      <c r="N1890" t="str">
        <f t="shared" si="230"/>
        <v>((select min("ResultID") from "ODM2Core"."Results"),36.57,'07/11/2012 02:53:00',-5,'nc','"provisional"',1,(select "UnitsID" from "ODM2Core"."Units" where "UnitsTypeCV" = 'time' and "UnitsName"='second')),</v>
      </c>
    </row>
    <row r="1891" spans="1:14">
      <c r="A1891" t="s">
        <v>21</v>
      </c>
      <c r="B1891" s="2">
        <f t="shared" si="227"/>
        <v>41101</v>
      </c>
      <c r="C1891" s="1">
        <v>0.12083333333333333</v>
      </c>
      <c r="D1891" s="3">
        <f t="shared" si="224"/>
        <v>41101.120833333334</v>
      </c>
      <c r="E1891">
        <v>36.57</v>
      </c>
      <c r="F1891" t="s">
        <v>9</v>
      </c>
      <c r="G1891">
        <f t="shared" si="228"/>
        <v>36.57</v>
      </c>
      <c r="H1891" s="5">
        <f t="shared" si="229"/>
        <v>41101.120833333334</v>
      </c>
      <c r="I1891">
        <f t="shared" si="225"/>
        <v>-5</v>
      </c>
      <c r="J1891" t="str">
        <f t="shared" si="226"/>
        <v>nc</v>
      </c>
      <c r="K1891" t="s">
        <v>25</v>
      </c>
      <c r="L1891">
        <f>1</f>
        <v>1</v>
      </c>
      <c r="M1891" t="s">
        <v>26</v>
      </c>
      <c r="N1891" t="str">
        <f t="shared" si="230"/>
        <v>((select min("ResultID") from "ODM2Core"."Results"),36.57,'07/11/2012 02:54:00',-5,'nc','"provisional"',1,(select "UnitsID" from "ODM2Core"."Units" where "UnitsTypeCV" = 'time' and "UnitsName"='second')),</v>
      </c>
    </row>
    <row r="1892" spans="1:14">
      <c r="A1892" t="s">
        <v>21</v>
      </c>
      <c r="B1892" s="2">
        <f t="shared" si="227"/>
        <v>41101</v>
      </c>
      <c r="C1892" s="1">
        <v>0.12152777777777778</v>
      </c>
      <c r="D1892" s="3">
        <f t="shared" si="224"/>
        <v>41101.121527777781</v>
      </c>
      <c r="E1892">
        <v>36.57</v>
      </c>
      <c r="F1892" t="s">
        <v>9</v>
      </c>
      <c r="G1892">
        <f t="shared" si="228"/>
        <v>36.57</v>
      </c>
      <c r="H1892" s="5">
        <f t="shared" si="229"/>
        <v>41101.121527777781</v>
      </c>
      <c r="I1892">
        <f t="shared" si="225"/>
        <v>-5</v>
      </c>
      <c r="J1892" t="str">
        <f t="shared" si="226"/>
        <v>nc</v>
      </c>
      <c r="K1892" t="s">
        <v>25</v>
      </c>
      <c r="L1892">
        <f>1</f>
        <v>1</v>
      </c>
      <c r="M1892" t="s">
        <v>26</v>
      </c>
      <c r="N1892" t="str">
        <f t="shared" si="230"/>
        <v>((select min("ResultID") from "ODM2Core"."Results"),36.57,'07/11/2012 02:55:00',-5,'nc','"provisional"',1,(select "UnitsID" from "ODM2Core"."Units" where "UnitsTypeCV" = 'time' and "UnitsName"='second')),</v>
      </c>
    </row>
    <row r="1893" spans="1:14">
      <c r="A1893" t="s">
        <v>21</v>
      </c>
      <c r="B1893" s="2">
        <f t="shared" si="227"/>
        <v>41101</v>
      </c>
      <c r="C1893" s="1">
        <v>0.12222222222222223</v>
      </c>
      <c r="D1893" s="3">
        <f t="shared" si="224"/>
        <v>41101.12222222222</v>
      </c>
      <c r="E1893">
        <v>36.57</v>
      </c>
      <c r="F1893" t="s">
        <v>9</v>
      </c>
      <c r="G1893">
        <f t="shared" si="228"/>
        <v>36.57</v>
      </c>
      <c r="H1893" s="5">
        <f t="shared" si="229"/>
        <v>41101.12222222222</v>
      </c>
      <c r="I1893">
        <f t="shared" si="225"/>
        <v>-5</v>
      </c>
      <c r="J1893" t="str">
        <f t="shared" si="226"/>
        <v>nc</v>
      </c>
      <c r="K1893" t="s">
        <v>25</v>
      </c>
      <c r="L1893">
        <f>1</f>
        <v>1</v>
      </c>
      <c r="M1893" t="s">
        <v>26</v>
      </c>
      <c r="N1893" t="str">
        <f t="shared" si="230"/>
        <v>((select min("ResultID") from "ODM2Core"."Results"),36.57,'07/11/2012 02:56:00',-5,'nc','"provisional"',1,(select "UnitsID" from "ODM2Core"."Units" where "UnitsTypeCV" = 'time' and "UnitsName"='second')),</v>
      </c>
    </row>
    <row r="1894" spans="1:14">
      <c r="A1894" t="s">
        <v>21</v>
      </c>
      <c r="B1894" s="2">
        <f t="shared" si="227"/>
        <v>41101</v>
      </c>
      <c r="C1894" s="1">
        <v>0.12291666666666667</v>
      </c>
      <c r="D1894" s="3">
        <f t="shared" si="224"/>
        <v>41101.122916666667</v>
      </c>
      <c r="E1894">
        <v>36.57</v>
      </c>
      <c r="F1894" t="s">
        <v>9</v>
      </c>
      <c r="G1894">
        <f t="shared" si="228"/>
        <v>36.57</v>
      </c>
      <c r="H1894" s="5">
        <f t="shared" si="229"/>
        <v>41101.122916666667</v>
      </c>
      <c r="I1894">
        <f t="shared" si="225"/>
        <v>-5</v>
      </c>
      <c r="J1894" t="str">
        <f t="shared" si="226"/>
        <v>nc</v>
      </c>
      <c r="K1894" t="s">
        <v>25</v>
      </c>
      <c r="L1894">
        <f>1</f>
        <v>1</v>
      </c>
      <c r="M1894" t="s">
        <v>26</v>
      </c>
      <c r="N1894" t="str">
        <f t="shared" si="230"/>
        <v>((select min("ResultID") from "ODM2Core"."Results"),36.57,'07/11/2012 02:57:00',-5,'nc','"provisional"',1,(select "UnitsID" from "ODM2Core"."Units" where "UnitsTypeCV" = 'time' and "UnitsName"='second')),</v>
      </c>
    </row>
    <row r="1895" spans="1:14">
      <c r="A1895" t="s">
        <v>21</v>
      </c>
      <c r="B1895" s="2">
        <f t="shared" si="227"/>
        <v>41101</v>
      </c>
      <c r="C1895" s="1">
        <v>0.12361111111111112</v>
      </c>
      <c r="D1895" s="3">
        <f t="shared" si="224"/>
        <v>41101.123611111114</v>
      </c>
      <c r="E1895">
        <v>36.57</v>
      </c>
      <c r="F1895" t="s">
        <v>9</v>
      </c>
      <c r="G1895">
        <f t="shared" si="228"/>
        <v>36.57</v>
      </c>
      <c r="H1895" s="5">
        <f t="shared" si="229"/>
        <v>41101.123611111114</v>
      </c>
      <c r="I1895">
        <f t="shared" si="225"/>
        <v>-5</v>
      </c>
      <c r="J1895" t="str">
        <f t="shared" si="226"/>
        <v>nc</v>
      </c>
      <c r="K1895" t="s">
        <v>25</v>
      </c>
      <c r="L1895">
        <f>1</f>
        <v>1</v>
      </c>
      <c r="M1895" t="s">
        <v>26</v>
      </c>
      <c r="N1895" t="str">
        <f t="shared" si="230"/>
        <v>((select min("ResultID") from "ODM2Core"."Results"),36.57,'07/11/2012 02:58:00',-5,'nc','"provisional"',1,(select "UnitsID" from "ODM2Core"."Units" where "UnitsTypeCV" = 'time' and "UnitsName"='second')),</v>
      </c>
    </row>
    <row r="1896" spans="1:14">
      <c r="A1896" t="s">
        <v>21</v>
      </c>
      <c r="B1896" s="2">
        <f t="shared" si="227"/>
        <v>41101</v>
      </c>
      <c r="C1896" s="1">
        <v>0.12430555555555556</v>
      </c>
      <c r="D1896" s="3">
        <f t="shared" si="224"/>
        <v>41101.124305555553</v>
      </c>
      <c r="E1896">
        <v>36.57</v>
      </c>
      <c r="F1896" t="s">
        <v>9</v>
      </c>
      <c r="G1896">
        <f t="shared" si="228"/>
        <v>36.57</v>
      </c>
      <c r="H1896" s="5">
        <f t="shared" si="229"/>
        <v>41101.124305555553</v>
      </c>
      <c r="I1896">
        <f t="shared" si="225"/>
        <v>-5</v>
      </c>
      <c r="J1896" t="str">
        <f t="shared" si="226"/>
        <v>nc</v>
      </c>
      <c r="K1896" t="s">
        <v>25</v>
      </c>
      <c r="L1896">
        <f>1</f>
        <v>1</v>
      </c>
      <c r="M1896" t="s">
        <v>26</v>
      </c>
      <c r="N1896" t="str">
        <f t="shared" si="230"/>
        <v>((select min("ResultID") from "ODM2Core"."Results"),36.57,'07/11/2012 02:59:00',-5,'nc','"provisional"',1,(select "UnitsID" from "ODM2Core"."Units" where "UnitsTypeCV" = 'time' and "UnitsName"='second')),</v>
      </c>
    </row>
    <row r="1897" spans="1:14">
      <c r="A1897" t="s">
        <v>21</v>
      </c>
      <c r="B1897" s="2">
        <f t="shared" si="227"/>
        <v>41101</v>
      </c>
      <c r="C1897" s="1">
        <v>0.125</v>
      </c>
      <c r="D1897" s="3">
        <f t="shared" si="224"/>
        <v>41101.125</v>
      </c>
      <c r="E1897">
        <v>36.57</v>
      </c>
      <c r="F1897" t="s">
        <v>9</v>
      </c>
      <c r="G1897">
        <f t="shared" si="228"/>
        <v>36.57</v>
      </c>
      <c r="H1897" s="5">
        <f t="shared" si="229"/>
        <v>41101.125</v>
      </c>
      <c r="I1897">
        <f t="shared" si="225"/>
        <v>-5</v>
      </c>
      <c r="J1897" t="str">
        <f t="shared" si="226"/>
        <v>nc</v>
      </c>
      <c r="K1897" t="s">
        <v>25</v>
      </c>
      <c r="L1897">
        <f>1</f>
        <v>1</v>
      </c>
      <c r="M1897" t="s">
        <v>26</v>
      </c>
      <c r="N1897" t="str">
        <f t="shared" si="230"/>
        <v>((select min("ResultID") from "ODM2Core"."Results"),36.57,'07/11/2012 03:00:00',-5,'nc','"provisional"',1,(select "UnitsID" from "ODM2Core"."Units" where "UnitsTypeCV" = 'time' and "UnitsName"='second')),</v>
      </c>
    </row>
    <row r="1898" spans="1:14">
      <c r="A1898" t="s">
        <v>21</v>
      </c>
      <c r="B1898" s="2">
        <f t="shared" si="227"/>
        <v>41101</v>
      </c>
      <c r="C1898" s="1">
        <v>0.12569444444444444</v>
      </c>
      <c r="D1898" s="3">
        <f t="shared" si="224"/>
        <v>41101.125694444447</v>
      </c>
      <c r="E1898">
        <v>36.57</v>
      </c>
      <c r="F1898" t="s">
        <v>9</v>
      </c>
      <c r="G1898">
        <f t="shared" si="228"/>
        <v>36.57</v>
      </c>
      <c r="H1898" s="5">
        <f t="shared" si="229"/>
        <v>41101.125694444447</v>
      </c>
      <c r="I1898">
        <f t="shared" si="225"/>
        <v>-5</v>
      </c>
      <c r="J1898" t="str">
        <f t="shared" si="226"/>
        <v>nc</v>
      </c>
      <c r="K1898" t="s">
        <v>25</v>
      </c>
      <c r="L1898">
        <f>1</f>
        <v>1</v>
      </c>
      <c r="M1898" t="s">
        <v>26</v>
      </c>
      <c r="N1898" t="str">
        <f t="shared" si="230"/>
        <v>((select min("ResultID") from "ODM2Core"."Results"),36.57,'07/11/2012 03:01:00',-5,'nc','"provisional"',1,(select "UnitsID" from "ODM2Core"."Units" where "UnitsTypeCV" = 'time' and "UnitsName"='second')),</v>
      </c>
    </row>
    <row r="1899" spans="1:14">
      <c r="A1899" t="s">
        <v>21</v>
      </c>
      <c r="B1899" s="2">
        <f t="shared" si="227"/>
        <v>41101</v>
      </c>
      <c r="C1899" s="1">
        <v>0.12638888888888888</v>
      </c>
      <c r="D1899" s="3">
        <f t="shared" si="224"/>
        <v>41101.126388888886</v>
      </c>
      <c r="E1899">
        <v>36.57</v>
      </c>
      <c r="F1899" t="s">
        <v>9</v>
      </c>
      <c r="G1899">
        <f t="shared" si="228"/>
        <v>36.57</v>
      </c>
      <c r="H1899" s="5">
        <f t="shared" si="229"/>
        <v>41101.126388888886</v>
      </c>
      <c r="I1899">
        <f t="shared" si="225"/>
        <v>-5</v>
      </c>
      <c r="J1899" t="str">
        <f t="shared" si="226"/>
        <v>nc</v>
      </c>
      <c r="K1899" t="s">
        <v>25</v>
      </c>
      <c r="L1899">
        <f>1</f>
        <v>1</v>
      </c>
      <c r="M1899" t="s">
        <v>26</v>
      </c>
      <c r="N1899" t="str">
        <f t="shared" si="230"/>
        <v>((select min("ResultID") from "ODM2Core"."Results"),36.57,'07/11/2012 03:02:00',-5,'nc','"provisional"',1,(select "UnitsID" from "ODM2Core"."Units" where "UnitsTypeCV" = 'time' and "UnitsName"='second')),</v>
      </c>
    </row>
    <row r="1900" spans="1:14">
      <c r="A1900" t="s">
        <v>21</v>
      </c>
      <c r="B1900" s="2">
        <f t="shared" si="227"/>
        <v>41101</v>
      </c>
      <c r="C1900" s="1">
        <v>0.12708333333333333</v>
      </c>
      <c r="D1900" s="3">
        <f t="shared" si="224"/>
        <v>41101.127083333333</v>
      </c>
      <c r="E1900">
        <v>36.57</v>
      </c>
      <c r="F1900" t="s">
        <v>9</v>
      </c>
      <c r="G1900">
        <f t="shared" si="228"/>
        <v>36.57</v>
      </c>
      <c r="H1900" s="5">
        <f t="shared" si="229"/>
        <v>41101.127083333333</v>
      </c>
      <c r="I1900">
        <f t="shared" si="225"/>
        <v>-5</v>
      </c>
      <c r="J1900" t="str">
        <f t="shared" si="226"/>
        <v>nc</v>
      </c>
      <c r="K1900" t="s">
        <v>25</v>
      </c>
      <c r="L1900">
        <f>1</f>
        <v>1</v>
      </c>
      <c r="M1900" t="s">
        <v>26</v>
      </c>
      <c r="N1900" t="str">
        <f t="shared" si="230"/>
        <v>((select min("ResultID") from "ODM2Core"."Results"),36.57,'07/11/2012 03:03:00',-5,'nc','"provisional"',1,(select "UnitsID" from "ODM2Core"."Units" where "UnitsTypeCV" = 'time' and "UnitsName"='second')),</v>
      </c>
    </row>
    <row r="1901" spans="1:14">
      <c r="A1901" t="s">
        <v>21</v>
      </c>
      <c r="B1901" s="2">
        <f t="shared" si="227"/>
        <v>41101</v>
      </c>
      <c r="C1901" s="1">
        <v>0.1277777777777778</v>
      </c>
      <c r="D1901" s="3">
        <f t="shared" si="224"/>
        <v>41101.12777777778</v>
      </c>
      <c r="E1901">
        <v>36.57</v>
      </c>
      <c r="F1901" t="s">
        <v>9</v>
      </c>
      <c r="G1901">
        <f t="shared" si="228"/>
        <v>36.57</v>
      </c>
      <c r="H1901" s="5">
        <f t="shared" si="229"/>
        <v>41101.12777777778</v>
      </c>
      <c r="I1901">
        <f t="shared" si="225"/>
        <v>-5</v>
      </c>
      <c r="J1901" t="str">
        <f t="shared" si="226"/>
        <v>nc</v>
      </c>
      <c r="K1901" t="s">
        <v>25</v>
      </c>
      <c r="L1901">
        <f>1</f>
        <v>1</v>
      </c>
      <c r="M1901" t="s">
        <v>26</v>
      </c>
      <c r="N1901" t="str">
        <f t="shared" si="230"/>
        <v>((select min("ResultID") from "ODM2Core"."Results"),36.57,'07/11/2012 03:04:00',-5,'nc','"provisional"',1,(select "UnitsID" from "ODM2Core"."Units" where "UnitsTypeCV" = 'time' and "UnitsName"='second')),</v>
      </c>
    </row>
    <row r="1902" spans="1:14">
      <c r="A1902" t="s">
        <v>21</v>
      </c>
      <c r="B1902" s="2">
        <f t="shared" si="227"/>
        <v>41101</v>
      </c>
      <c r="C1902" s="1">
        <v>0.12847222222222224</v>
      </c>
      <c r="D1902" s="3">
        <f t="shared" si="224"/>
        <v>41101.128472222219</v>
      </c>
      <c r="E1902">
        <v>36.57</v>
      </c>
      <c r="F1902" t="s">
        <v>9</v>
      </c>
      <c r="G1902">
        <f t="shared" si="228"/>
        <v>36.57</v>
      </c>
      <c r="H1902" s="5">
        <f t="shared" si="229"/>
        <v>41101.128472222219</v>
      </c>
      <c r="I1902">
        <f t="shared" si="225"/>
        <v>-5</v>
      </c>
      <c r="J1902" t="str">
        <f t="shared" si="226"/>
        <v>nc</v>
      </c>
      <c r="K1902" t="s">
        <v>25</v>
      </c>
      <c r="L1902">
        <f>1</f>
        <v>1</v>
      </c>
      <c r="M1902" t="s">
        <v>26</v>
      </c>
      <c r="N1902" t="str">
        <f t="shared" si="230"/>
        <v>((select min("ResultID") from "ODM2Core"."Results"),36.57,'07/11/2012 03:05:00',-5,'nc','"provisional"',1,(select "UnitsID" from "ODM2Core"."Units" where "UnitsTypeCV" = 'time' and "UnitsName"='second')),</v>
      </c>
    </row>
    <row r="1903" spans="1:14">
      <c r="A1903" t="s">
        <v>21</v>
      </c>
      <c r="B1903" s="2">
        <f t="shared" si="227"/>
        <v>41101</v>
      </c>
      <c r="C1903" s="1">
        <v>0.12916666666666668</v>
      </c>
      <c r="D1903" s="3">
        <f t="shared" si="224"/>
        <v>41101.129166666666</v>
      </c>
      <c r="E1903">
        <v>36.57</v>
      </c>
      <c r="F1903" t="s">
        <v>9</v>
      </c>
      <c r="G1903">
        <f t="shared" si="228"/>
        <v>36.57</v>
      </c>
      <c r="H1903" s="5">
        <f t="shared" si="229"/>
        <v>41101.129166666666</v>
      </c>
      <c r="I1903">
        <f t="shared" si="225"/>
        <v>-5</v>
      </c>
      <c r="J1903" t="str">
        <f t="shared" si="226"/>
        <v>nc</v>
      </c>
      <c r="K1903" t="s">
        <v>25</v>
      </c>
      <c r="L1903">
        <f>1</f>
        <v>1</v>
      </c>
      <c r="M1903" t="s">
        <v>26</v>
      </c>
      <c r="N1903" t="str">
        <f t="shared" si="230"/>
        <v>((select min("ResultID") from "ODM2Core"."Results"),36.57,'07/11/2012 03:06:00',-5,'nc','"provisional"',1,(select "UnitsID" from "ODM2Core"."Units" where "UnitsTypeCV" = 'time' and "UnitsName"='second')),</v>
      </c>
    </row>
    <row r="1904" spans="1:14">
      <c r="A1904" t="s">
        <v>21</v>
      </c>
      <c r="B1904" s="2">
        <f t="shared" si="227"/>
        <v>41101</v>
      </c>
      <c r="C1904" s="1">
        <v>0.12986111111111112</v>
      </c>
      <c r="D1904" s="3">
        <f t="shared" si="224"/>
        <v>41101.129861111112</v>
      </c>
      <c r="E1904">
        <v>36.57</v>
      </c>
      <c r="F1904" t="s">
        <v>9</v>
      </c>
      <c r="G1904">
        <f t="shared" si="228"/>
        <v>36.57</v>
      </c>
      <c r="H1904" s="5">
        <f t="shared" si="229"/>
        <v>41101.129861111112</v>
      </c>
      <c r="I1904">
        <f t="shared" si="225"/>
        <v>-5</v>
      </c>
      <c r="J1904" t="str">
        <f t="shared" si="226"/>
        <v>nc</v>
      </c>
      <c r="K1904" t="s">
        <v>25</v>
      </c>
      <c r="L1904">
        <f>1</f>
        <v>1</v>
      </c>
      <c r="M1904" t="s">
        <v>26</v>
      </c>
      <c r="N1904" t="str">
        <f t="shared" si="230"/>
        <v>((select min("ResultID") from "ODM2Core"."Results"),36.57,'07/11/2012 03:07:00',-5,'nc','"provisional"',1,(select "UnitsID" from "ODM2Core"."Units" where "UnitsTypeCV" = 'time' and "UnitsName"='second')),</v>
      </c>
    </row>
    <row r="1905" spans="1:14">
      <c r="A1905" t="s">
        <v>21</v>
      </c>
      <c r="B1905" s="2">
        <f t="shared" si="227"/>
        <v>41101</v>
      </c>
      <c r="C1905" s="1">
        <v>0.13055555555555556</v>
      </c>
      <c r="D1905" s="3">
        <f t="shared" si="224"/>
        <v>41101.130555555559</v>
      </c>
      <c r="E1905">
        <v>36.57</v>
      </c>
      <c r="F1905" t="s">
        <v>9</v>
      </c>
      <c r="G1905">
        <f t="shared" si="228"/>
        <v>36.57</v>
      </c>
      <c r="H1905" s="5">
        <f t="shared" si="229"/>
        <v>41101.130555555559</v>
      </c>
      <c r="I1905">
        <f t="shared" si="225"/>
        <v>-5</v>
      </c>
      <c r="J1905" t="str">
        <f t="shared" si="226"/>
        <v>nc</v>
      </c>
      <c r="K1905" t="s">
        <v>25</v>
      </c>
      <c r="L1905">
        <f>1</f>
        <v>1</v>
      </c>
      <c r="M1905" t="s">
        <v>26</v>
      </c>
      <c r="N1905" t="str">
        <f t="shared" si="230"/>
        <v>((select min("ResultID") from "ODM2Core"."Results"),36.57,'07/11/2012 03:08:00',-5,'nc','"provisional"',1,(select "UnitsID" from "ODM2Core"."Units" where "UnitsTypeCV" = 'time' and "UnitsName"='second')),</v>
      </c>
    </row>
    <row r="1906" spans="1:14">
      <c r="A1906" t="s">
        <v>21</v>
      </c>
      <c r="B1906" s="2">
        <f t="shared" si="227"/>
        <v>41101</v>
      </c>
      <c r="C1906" s="1">
        <v>0.13125000000000001</v>
      </c>
      <c r="D1906" s="3">
        <f t="shared" si="224"/>
        <v>41101.131249999999</v>
      </c>
      <c r="E1906">
        <v>36.57</v>
      </c>
      <c r="F1906" t="s">
        <v>9</v>
      </c>
      <c r="G1906">
        <f t="shared" si="228"/>
        <v>36.57</v>
      </c>
      <c r="H1906" s="5">
        <f t="shared" si="229"/>
        <v>41101.131249999999</v>
      </c>
      <c r="I1906">
        <f t="shared" si="225"/>
        <v>-5</v>
      </c>
      <c r="J1906" t="str">
        <f t="shared" si="226"/>
        <v>nc</v>
      </c>
      <c r="K1906" t="s">
        <v>25</v>
      </c>
      <c r="L1906">
        <f>1</f>
        <v>1</v>
      </c>
      <c r="M1906" t="s">
        <v>26</v>
      </c>
      <c r="N1906" t="str">
        <f t="shared" si="230"/>
        <v>((select min("ResultID") from "ODM2Core"."Results"),36.57,'07/11/2012 03:09:00',-5,'nc','"provisional"',1,(select "UnitsID" from "ODM2Core"."Units" where "UnitsTypeCV" = 'time' and "UnitsName"='second')),</v>
      </c>
    </row>
    <row r="1907" spans="1:14">
      <c r="A1907" t="s">
        <v>21</v>
      </c>
      <c r="B1907" s="2">
        <f t="shared" si="227"/>
        <v>41101</v>
      </c>
      <c r="C1907" s="1">
        <v>0.13194444444444445</v>
      </c>
      <c r="D1907" s="3">
        <f t="shared" si="224"/>
        <v>41101.131944444445</v>
      </c>
      <c r="E1907">
        <v>36.57</v>
      </c>
      <c r="F1907" t="s">
        <v>9</v>
      </c>
      <c r="G1907">
        <f t="shared" si="228"/>
        <v>36.57</v>
      </c>
      <c r="H1907" s="5">
        <f t="shared" si="229"/>
        <v>41101.131944444445</v>
      </c>
      <c r="I1907">
        <f t="shared" si="225"/>
        <v>-5</v>
      </c>
      <c r="J1907" t="str">
        <f t="shared" si="226"/>
        <v>nc</v>
      </c>
      <c r="K1907" t="s">
        <v>25</v>
      </c>
      <c r="L1907">
        <f>1</f>
        <v>1</v>
      </c>
      <c r="M1907" t="s">
        <v>26</v>
      </c>
      <c r="N1907" t="str">
        <f t="shared" si="230"/>
        <v>((select min("ResultID") from "ODM2Core"."Results"),36.57,'07/11/2012 03:10:00',-5,'nc','"provisional"',1,(select "UnitsID" from "ODM2Core"."Units" where "UnitsTypeCV" = 'time' and "UnitsName"='second')),</v>
      </c>
    </row>
    <row r="1908" spans="1:14">
      <c r="A1908" t="s">
        <v>21</v>
      </c>
      <c r="B1908" s="2">
        <f t="shared" si="227"/>
        <v>41101</v>
      </c>
      <c r="C1908" s="1">
        <v>0.13263888888888889</v>
      </c>
      <c r="D1908" s="3">
        <f t="shared" si="224"/>
        <v>41101.132638888892</v>
      </c>
      <c r="E1908">
        <v>36.57</v>
      </c>
      <c r="F1908" t="s">
        <v>9</v>
      </c>
      <c r="G1908">
        <f t="shared" si="228"/>
        <v>36.57</v>
      </c>
      <c r="H1908" s="5">
        <f t="shared" si="229"/>
        <v>41101.132638888892</v>
      </c>
      <c r="I1908">
        <f t="shared" si="225"/>
        <v>-5</v>
      </c>
      <c r="J1908" t="str">
        <f t="shared" si="226"/>
        <v>nc</v>
      </c>
      <c r="K1908" t="s">
        <v>25</v>
      </c>
      <c r="L1908">
        <f>1</f>
        <v>1</v>
      </c>
      <c r="M1908" t="s">
        <v>26</v>
      </c>
      <c r="N1908" t="str">
        <f t="shared" si="230"/>
        <v>((select min("ResultID") from "ODM2Core"."Results"),36.57,'07/11/2012 03:11:00',-5,'nc','"provisional"',1,(select "UnitsID" from "ODM2Core"."Units" where "UnitsTypeCV" = 'time' and "UnitsName"='second')),</v>
      </c>
    </row>
    <row r="1909" spans="1:14">
      <c r="A1909" t="s">
        <v>21</v>
      </c>
      <c r="B1909" s="2">
        <f t="shared" si="227"/>
        <v>41101</v>
      </c>
      <c r="C1909" s="1">
        <v>0.13333333333333333</v>
      </c>
      <c r="D1909" s="3">
        <f t="shared" ref="D1909:D1972" si="231">B1909+C1909</f>
        <v>41101.133333333331</v>
      </c>
      <c r="E1909">
        <v>36.57</v>
      </c>
      <c r="F1909" t="s">
        <v>9</v>
      </c>
      <c r="G1909">
        <f t="shared" si="228"/>
        <v>36.57</v>
      </c>
      <c r="H1909" s="5">
        <f t="shared" si="229"/>
        <v>41101.133333333331</v>
      </c>
      <c r="I1909">
        <f t="shared" ref="I1909:I1972" si="232">-5</f>
        <v>-5</v>
      </c>
      <c r="J1909" t="str">
        <f t="shared" ref="J1909:J1972" si="233">"nc"</f>
        <v>nc</v>
      </c>
      <c r="K1909" t="s">
        <v>25</v>
      </c>
      <c r="L1909">
        <f>1</f>
        <v>1</v>
      </c>
      <c r="M1909" t="s">
        <v>26</v>
      </c>
      <c r="N1909" t="str">
        <f t="shared" si="230"/>
        <v>((select min("ResultID") from "ODM2Core"."Results"),36.57,'07/11/2012 03:12:00',-5,'nc','"provisional"',1,(select "UnitsID" from "ODM2Core"."Units" where "UnitsTypeCV" = 'time' and "UnitsName"='second')),</v>
      </c>
    </row>
    <row r="1910" spans="1:14">
      <c r="A1910" t="s">
        <v>21</v>
      </c>
      <c r="B1910" s="2">
        <f t="shared" ref="B1910:B1973" si="234">DATE(2012,7,11)</f>
        <v>41101</v>
      </c>
      <c r="C1910" s="1">
        <v>0.13402777777777777</v>
      </c>
      <c r="D1910" s="3">
        <f t="shared" si="231"/>
        <v>41101.134027777778</v>
      </c>
      <c r="E1910">
        <v>36.57</v>
      </c>
      <c r="F1910" t="s">
        <v>9</v>
      </c>
      <c r="G1910">
        <f t="shared" ref="G1910:G1973" si="235">E1910</f>
        <v>36.57</v>
      </c>
      <c r="H1910" s="5">
        <f t="shared" ref="H1910:H1973" si="236">D1910</f>
        <v>41101.134027777778</v>
      </c>
      <c r="I1910">
        <f t="shared" si="232"/>
        <v>-5</v>
      </c>
      <c r="J1910" t="str">
        <f t="shared" si="233"/>
        <v>nc</v>
      </c>
      <c r="K1910" t="s">
        <v>25</v>
      </c>
      <c r="L1910">
        <f>1</f>
        <v>1</v>
      </c>
      <c r="M1910" t="s">
        <v>26</v>
      </c>
      <c r="N1910" t="str">
        <f t="shared" si="230"/>
        <v>((select min("ResultID") from "ODM2Core"."Results"),36.57,'07/11/2012 03:13:00',-5,'nc','"provisional"',1,(select "UnitsID" from "ODM2Core"."Units" where "UnitsTypeCV" = 'time' and "UnitsName"='second')),</v>
      </c>
    </row>
    <row r="1911" spans="1:14">
      <c r="A1911" t="s">
        <v>21</v>
      </c>
      <c r="B1911" s="2">
        <f t="shared" si="234"/>
        <v>41101</v>
      </c>
      <c r="C1911" s="1">
        <v>0.13472222222222222</v>
      </c>
      <c r="D1911" s="3">
        <f t="shared" si="231"/>
        <v>41101.134722222225</v>
      </c>
      <c r="E1911">
        <v>36.57</v>
      </c>
      <c r="F1911" t="s">
        <v>9</v>
      </c>
      <c r="G1911">
        <f t="shared" si="235"/>
        <v>36.57</v>
      </c>
      <c r="H1911" s="5">
        <f t="shared" si="236"/>
        <v>41101.134722222225</v>
      </c>
      <c r="I1911">
        <f t="shared" si="232"/>
        <v>-5</v>
      </c>
      <c r="J1911" t="str">
        <f t="shared" si="233"/>
        <v>nc</v>
      </c>
      <c r="K1911" t="s">
        <v>25</v>
      </c>
      <c r="L1911">
        <f>1</f>
        <v>1</v>
      </c>
      <c r="M1911" t="s">
        <v>26</v>
      </c>
      <c r="N1911" t="str">
        <f t="shared" si="230"/>
        <v>((select min("ResultID") from "ODM2Core"."Results"),36.57,'07/11/2012 03:14:00',-5,'nc','"provisional"',1,(select "UnitsID" from "ODM2Core"."Units" where "UnitsTypeCV" = 'time' and "UnitsName"='second')),</v>
      </c>
    </row>
    <row r="1912" spans="1:14">
      <c r="A1912" t="s">
        <v>21</v>
      </c>
      <c r="B1912" s="2">
        <f t="shared" si="234"/>
        <v>41101</v>
      </c>
      <c r="C1912" s="1">
        <v>0.13541666666666666</v>
      </c>
      <c r="D1912" s="3">
        <f t="shared" si="231"/>
        <v>41101.135416666664</v>
      </c>
      <c r="E1912">
        <v>36.57</v>
      </c>
      <c r="F1912" t="s">
        <v>9</v>
      </c>
      <c r="G1912">
        <f t="shared" si="235"/>
        <v>36.57</v>
      </c>
      <c r="H1912" s="5">
        <f t="shared" si="236"/>
        <v>41101.135416666664</v>
      </c>
      <c r="I1912">
        <f t="shared" si="232"/>
        <v>-5</v>
      </c>
      <c r="J1912" t="str">
        <f t="shared" si="233"/>
        <v>nc</v>
      </c>
      <c r="K1912" t="s">
        <v>25</v>
      </c>
      <c r="L1912">
        <f>1</f>
        <v>1</v>
      </c>
      <c r="M1912" t="s">
        <v>26</v>
      </c>
      <c r="N1912" t="str">
        <f t="shared" si="230"/>
        <v>((select min("ResultID") from "ODM2Core"."Results"),36.57,'07/11/2012 03:15:00',-5,'nc','"provisional"',1,(select "UnitsID" from "ODM2Core"."Units" where "UnitsTypeCV" = 'time' and "UnitsName"='second')),</v>
      </c>
    </row>
    <row r="1913" spans="1:14">
      <c r="A1913" t="s">
        <v>21</v>
      </c>
      <c r="B1913" s="2">
        <f t="shared" si="234"/>
        <v>41101</v>
      </c>
      <c r="C1913" s="1">
        <v>0.1361111111111111</v>
      </c>
      <c r="D1913" s="3">
        <f t="shared" si="231"/>
        <v>41101.136111111111</v>
      </c>
      <c r="E1913">
        <v>36.57</v>
      </c>
      <c r="F1913" t="s">
        <v>9</v>
      </c>
      <c r="G1913">
        <f t="shared" si="235"/>
        <v>36.57</v>
      </c>
      <c r="H1913" s="5">
        <f t="shared" si="236"/>
        <v>41101.136111111111</v>
      </c>
      <c r="I1913">
        <f t="shared" si="232"/>
        <v>-5</v>
      </c>
      <c r="J1913" t="str">
        <f t="shared" si="233"/>
        <v>nc</v>
      </c>
      <c r="K1913" t="s">
        <v>25</v>
      </c>
      <c r="L1913">
        <f>1</f>
        <v>1</v>
      </c>
      <c r="M1913" t="s">
        <v>26</v>
      </c>
      <c r="N1913" t="str">
        <f t="shared" si="230"/>
        <v>((select min("ResultID") from "ODM2Core"."Results"),36.57,'07/11/2012 03:16:00',-5,'nc','"provisional"',1,(select "UnitsID" from "ODM2Core"."Units" where "UnitsTypeCV" = 'time' and "UnitsName"='second')),</v>
      </c>
    </row>
    <row r="1914" spans="1:14">
      <c r="A1914" t="s">
        <v>21</v>
      </c>
      <c r="B1914" s="2">
        <f t="shared" si="234"/>
        <v>41101</v>
      </c>
      <c r="C1914" s="1">
        <v>0.13680555555555554</v>
      </c>
      <c r="D1914" s="3">
        <f t="shared" si="231"/>
        <v>41101.136805555558</v>
      </c>
      <c r="E1914">
        <v>36.57</v>
      </c>
      <c r="F1914" t="s">
        <v>9</v>
      </c>
      <c r="G1914">
        <f t="shared" si="235"/>
        <v>36.57</v>
      </c>
      <c r="H1914" s="5">
        <f t="shared" si="236"/>
        <v>41101.136805555558</v>
      </c>
      <c r="I1914">
        <f t="shared" si="232"/>
        <v>-5</v>
      </c>
      <c r="J1914" t="str">
        <f t="shared" si="233"/>
        <v>nc</v>
      </c>
      <c r="K1914" t="s">
        <v>25</v>
      </c>
      <c r="L1914">
        <f>1</f>
        <v>1</v>
      </c>
      <c r="M1914" t="s">
        <v>26</v>
      </c>
      <c r="N1914" t="str">
        <f t="shared" si="230"/>
        <v>((select min("ResultID") from "ODM2Core"."Results"),36.57,'07/11/2012 03:17:00',-5,'nc','"provisional"',1,(select "UnitsID" from "ODM2Core"."Units" where "UnitsTypeCV" = 'time' and "UnitsName"='second')),</v>
      </c>
    </row>
    <row r="1915" spans="1:14">
      <c r="A1915" t="s">
        <v>21</v>
      </c>
      <c r="B1915" s="2">
        <f t="shared" si="234"/>
        <v>41101</v>
      </c>
      <c r="C1915" s="1">
        <v>0.13749999999999998</v>
      </c>
      <c r="D1915" s="3">
        <f t="shared" si="231"/>
        <v>41101.137499999997</v>
      </c>
      <c r="E1915">
        <v>36.57</v>
      </c>
      <c r="F1915" t="s">
        <v>9</v>
      </c>
      <c r="G1915">
        <f t="shared" si="235"/>
        <v>36.57</v>
      </c>
      <c r="H1915" s="5">
        <f t="shared" si="236"/>
        <v>41101.137499999997</v>
      </c>
      <c r="I1915">
        <f t="shared" si="232"/>
        <v>-5</v>
      </c>
      <c r="J1915" t="str">
        <f t="shared" si="233"/>
        <v>nc</v>
      </c>
      <c r="K1915" t="s">
        <v>25</v>
      </c>
      <c r="L1915">
        <f>1</f>
        <v>1</v>
      </c>
      <c r="M1915" t="s">
        <v>26</v>
      </c>
      <c r="N1915" t="str">
        <f t="shared" si="230"/>
        <v>((select min("ResultID") from "ODM2Core"."Results"),36.57,'07/11/2012 03:18:00',-5,'nc','"provisional"',1,(select "UnitsID" from "ODM2Core"."Units" where "UnitsTypeCV" = 'time' and "UnitsName"='second')),</v>
      </c>
    </row>
    <row r="1916" spans="1:14">
      <c r="A1916" t="s">
        <v>21</v>
      </c>
      <c r="B1916" s="2">
        <f t="shared" si="234"/>
        <v>41101</v>
      </c>
      <c r="C1916" s="1">
        <v>0.13819444444444443</v>
      </c>
      <c r="D1916" s="3">
        <f t="shared" si="231"/>
        <v>41101.138194444444</v>
      </c>
      <c r="E1916">
        <v>36.57</v>
      </c>
      <c r="F1916" t="s">
        <v>9</v>
      </c>
      <c r="G1916">
        <f t="shared" si="235"/>
        <v>36.57</v>
      </c>
      <c r="H1916" s="5">
        <f t="shared" si="236"/>
        <v>41101.138194444444</v>
      </c>
      <c r="I1916">
        <f t="shared" si="232"/>
        <v>-5</v>
      </c>
      <c r="J1916" t="str">
        <f t="shared" si="233"/>
        <v>nc</v>
      </c>
      <c r="K1916" t="s">
        <v>25</v>
      </c>
      <c r="L1916">
        <f>1</f>
        <v>1</v>
      </c>
      <c r="M1916" t="s">
        <v>26</v>
      </c>
      <c r="N1916" t="str">
        <f t="shared" si="230"/>
        <v>((select min("ResultID") from "ODM2Core"."Results"),36.57,'07/11/2012 03:19:00',-5,'nc','"provisional"',1,(select "UnitsID" from "ODM2Core"."Units" where "UnitsTypeCV" = 'time' and "UnitsName"='second')),</v>
      </c>
    </row>
    <row r="1917" spans="1:14">
      <c r="A1917" t="s">
        <v>21</v>
      </c>
      <c r="B1917" s="2">
        <f t="shared" si="234"/>
        <v>41101</v>
      </c>
      <c r="C1917" s="1">
        <v>0.1388888888888889</v>
      </c>
      <c r="D1917" s="3">
        <f t="shared" si="231"/>
        <v>41101.138888888891</v>
      </c>
      <c r="E1917">
        <v>36.57</v>
      </c>
      <c r="F1917" t="s">
        <v>9</v>
      </c>
      <c r="G1917">
        <f t="shared" si="235"/>
        <v>36.57</v>
      </c>
      <c r="H1917" s="5">
        <f t="shared" si="236"/>
        <v>41101.138888888891</v>
      </c>
      <c r="I1917">
        <f t="shared" si="232"/>
        <v>-5</v>
      </c>
      <c r="J1917" t="str">
        <f t="shared" si="233"/>
        <v>nc</v>
      </c>
      <c r="K1917" t="s">
        <v>25</v>
      </c>
      <c r="L1917">
        <f>1</f>
        <v>1</v>
      </c>
      <c r="M1917" t="s">
        <v>26</v>
      </c>
      <c r="N1917" t="str">
        <f t="shared" si="230"/>
        <v>((select min("ResultID") from "ODM2Core"."Results"),36.57,'07/11/2012 03:20:00',-5,'nc','"provisional"',1,(select "UnitsID" from "ODM2Core"."Units" where "UnitsTypeCV" = 'time' and "UnitsName"='second')),</v>
      </c>
    </row>
    <row r="1918" spans="1:14">
      <c r="A1918" t="s">
        <v>21</v>
      </c>
      <c r="B1918" s="2">
        <f t="shared" si="234"/>
        <v>41101</v>
      </c>
      <c r="C1918" s="1">
        <v>0.13958333333333334</v>
      </c>
      <c r="D1918" s="3">
        <f t="shared" si="231"/>
        <v>41101.13958333333</v>
      </c>
      <c r="E1918">
        <v>36.57</v>
      </c>
      <c r="F1918" t="s">
        <v>9</v>
      </c>
      <c r="G1918">
        <f t="shared" si="235"/>
        <v>36.57</v>
      </c>
      <c r="H1918" s="5">
        <f t="shared" si="236"/>
        <v>41101.13958333333</v>
      </c>
      <c r="I1918">
        <f t="shared" si="232"/>
        <v>-5</v>
      </c>
      <c r="J1918" t="str">
        <f t="shared" si="233"/>
        <v>nc</v>
      </c>
      <c r="K1918" t="s">
        <v>25</v>
      </c>
      <c r="L1918">
        <f>1</f>
        <v>1</v>
      </c>
      <c r="M1918" t="s">
        <v>26</v>
      </c>
      <c r="N1918" t="str">
        <f t="shared" si="230"/>
        <v>((select min("ResultID") from "ODM2Core"."Results"),36.57,'07/11/2012 03:21:00',-5,'nc','"provisional"',1,(select "UnitsID" from "ODM2Core"."Units" where "UnitsTypeCV" = 'time' and "UnitsName"='second')),</v>
      </c>
    </row>
    <row r="1919" spans="1:14">
      <c r="A1919" t="s">
        <v>21</v>
      </c>
      <c r="B1919" s="2">
        <f t="shared" si="234"/>
        <v>41101</v>
      </c>
      <c r="C1919" s="1">
        <v>0.14027777777777778</v>
      </c>
      <c r="D1919" s="3">
        <f t="shared" si="231"/>
        <v>41101.140277777777</v>
      </c>
      <c r="E1919">
        <v>36.57</v>
      </c>
      <c r="F1919" t="s">
        <v>9</v>
      </c>
      <c r="G1919">
        <f t="shared" si="235"/>
        <v>36.57</v>
      </c>
      <c r="H1919" s="5">
        <f t="shared" si="236"/>
        <v>41101.140277777777</v>
      </c>
      <c r="I1919">
        <f t="shared" si="232"/>
        <v>-5</v>
      </c>
      <c r="J1919" t="str">
        <f t="shared" si="233"/>
        <v>nc</v>
      </c>
      <c r="K1919" t="s">
        <v>25</v>
      </c>
      <c r="L1919">
        <f>1</f>
        <v>1</v>
      </c>
      <c r="M1919" t="s">
        <v>26</v>
      </c>
      <c r="N1919" t="str">
        <f t="shared" si="230"/>
        <v>((select min("ResultID") from "ODM2Core"."Results"),36.57,'07/11/2012 03:22:00',-5,'nc','"provisional"',1,(select "UnitsID" from "ODM2Core"."Units" where "UnitsTypeCV" = 'time' and "UnitsName"='second')),</v>
      </c>
    </row>
    <row r="1920" spans="1:14">
      <c r="A1920" t="s">
        <v>21</v>
      </c>
      <c r="B1920" s="2">
        <f t="shared" si="234"/>
        <v>41101</v>
      </c>
      <c r="C1920" s="1">
        <v>0.14097222222222222</v>
      </c>
      <c r="D1920" s="3">
        <f t="shared" si="231"/>
        <v>41101.140972222223</v>
      </c>
      <c r="E1920">
        <v>36.57</v>
      </c>
      <c r="F1920" t="s">
        <v>9</v>
      </c>
      <c r="G1920">
        <f t="shared" si="235"/>
        <v>36.57</v>
      </c>
      <c r="H1920" s="5">
        <f t="shared" si="236"/>
        <v>41101.140972222223</v>
      </c>
      <c r="I1920">
        <f t="shared" si="232"/>
        <v>-5</v>
      </c>
      <c r="J1920" t="str">
        <f t="shared" si="233"/>
        <v>nc</v>
      </c>
      <c r="K1920" t="s">
        <v>25</v>
      </c>
      <c r="L1920">
        <f>1</f>
        <v>1</v>
      </c>
      <c r="M1920" t="s">
        <v>26</v>
      </c>
      <c r="N1920" t="str">
        <f t="shared" si="230"/>
        <v>((select min("ResultID") from "ODM2Core"."Results"),36.57,'07/11/2012 03:23:00',-5,'nc','"provisional"',1,(select "UnitsID" from "ODM2Core"."Units" where "UnitsTypeCV" = 'time' and "UnitsName"='second')),</v>
      </c>
    </row>
    <row r="1921" spans="1:14">
      <c r="A1921" t="s">
        <v>21</v>
      </c>
      <c r="B1921" s="2">
        <f t="shared" si="234"/>
        <v>41101</v>
      </c>
      <c r="C1921" s="1">
        <v>0.14166666666666666</v>
      </c>
      <c r="D1921" s="3">
        <f t="shared" si="231"/>
        <v>41101.14166666667</v>
      </c>
      <c r="E1921">
        <v>36.57</v>
      </c>
      <c r="F1921" t="s">
        <v>9</v>
      </c>
      <c r="G1921">
        <f t="shared" si="235"/>
        <v>36.57</v>
      </c>
      <c r="H1921" s="5">
        <f t="shared" si="236"/>
        <v>41101.14166666667</v>
      </c>
      <c r="I1921">
        <f t="shared" si="232"/>
        <v>-5</v>
      </c>
      <c r="J1921" t="str">
        <f t="shared" si="233"/>
        <v>nc</v>
      </c>
      <c r="K1921" t="s">
        <v>25</v>
      </c>
      <c r="L1921">
        <f>1</f>
        <v>1</v>
      </c>
      <c r="M1921" t="s">
        <v>26</v>
      </c>
      <c r="N1921" t="str">
        <f t="shared" si="230"/>
        <v>((select min("ResultID") from "ODM2Core"."Results"),36.57,'07/11/2012 03:24:00',-5,'nc','"provisional"',1,(select "UnitsID" from "ODM2Core"."Units" where "UnitsTypeCV" = 'time' and "UnitsName"='second')),</v>
      </c>
    </row>
    <row r="1922" spans="1:14">
      <c r="A1922" t="s">
        <v>21</v>
      </c>
      <c r="B1922" s="2">
        <f t="shared" si="234"/>
        <v>41101</v>
      </c>
      <c r="C1922" s="1">
        <v>0.1423611111111111</v>
      </c>
      <c r="D1922" s="3">
        <f t="shared" si="231"/>
        <v>41101.142361111109</v>
      </c>
      <c r="E1922">
        <v>36.57</v>
      </c>
      <c r="F1922" t="s">
        <v>9</v>
      </c>
      <c r="G1922">
        <f t="shared" si="235"/>
        <v>36.57</v>
      </c>
      <c r="H1922" s="5">
        <f t="shared" si="236"/>
        <v>41101.142361111109</v>
      </c>
      <c r="I1922">
        <f t="shared" si="232"/>
        <v>-5</v>
      </c>
      <c r="J1922" t="str">
        <f t="shared" si="233"/>
        <v>nc</v>
      </c>
      <c r="K1922" t="s">
        <v>25</v>
      </c>
      <c r="L1922">
        <f>1</f>
        <v>1</v>
      </c>
      <c r="M1922" t="s">
        <v>26</v>
      </c>
      <c r="N1922" t="str">
        <f t="shared" si="230"/>
        <v>((select min("ResultID") from "ODM2Core"."Results"),36.57,'07/11/2012 03:25:00',-5,'nc','"provisional"',1,(select "UnitsID" from "ODM2Core"."Units" where "UnitsTypeCV" = 'time' and "UnitsName"='second')),</v>
      </c>
    </row>
    <row r="1923" spans="1:14">
      <c r="A1923" t="s">
        <v>21</v>
      </c>
      <c r="B1923" s="2">
        <f t="shared" si="234"/>
        <v>41101</v>
      </c>
      <c r="C1923" s="1">
        <v>0.14305555555555557</v>
      </c>
      <c r="D1923" s="3">
        <f t="shared" si="231"/>
        <v>41101.143055555556</v>
      </c>
      <c r="E1923">
        <v>36.57</v>
      </c>
      <c r="F1923" t="s">
        <v>9</v>
      </c>
      <c r="G1923">
        <f t="shared" si="235"/>
        <v>36.57</v>
      </c>
      <c r="H1923" s="5">
        <f t="shared" si="236"/>
        <v>41101.143055555556</v>
      </c>
      <c r="I1923">
        <f t="shared" si="232"/>
        <v>-5</v>
      </c>
      <c r="J1923" t="str">
        <f t="shared" si="233"/>
        <v>nc</v>
      </c>
      <c r="K1923" t="s">
        <v>25</v>
      </c>
      <c r="L1923">
        <f>1</f>
        <v>1</v>
      </c>
      <c r="M1923" t="s">
        <v>26</v>
      </c>
      <c r="N1923" t="str">
        <f t="shared" si="230"/>
        <v>((select min("ResultID") from "ODM2Core"."Results"),36.57,'07/11/2012 03:26:00',-5,'nc','"provisional"',1,(select "UnitsID" from "ODM2Core"."Units" where "UnitsTypeCV" = 'time' and "UnitsName"='second')),</v>
      </c>
    </row>
    <row r="1924" spans="1:14">
      <c r="A1924" t="s">
        <v>21</v>
      </c>
      <c r="B1924" s="2">
        <f t="shared" si="234"/>
        <v>41101</v>
      </c>
      <c r="C1924" s="1">
        <v>0.14375000000000002</v>
      </c>
      <c r="D1924" s="3">
        <f t="shared" si="231"/>
        <v>41101.143750000003</v>
      </c>
      <c r="E1924">
        <v>36.57</v>
      </c>
      <c r="F1924" t="s">
        <v>9</v>
      </c>
      <c r="G1924">
        <f t="shared" si="235"/>
        <v>36.57</v>
      </c>
      <c r="H1924" s="5">
        <f t="shared" si="236"/>
        <v>41101.143750000003</v>
      </c>
      <c r="I1924">
        <f t="shared" si="232"/>
        <v>-5</v>
      </c>
      <c r="J1924" t="str">
        <f t="shared" si="233"/>
        <v>nc</v>
      </c>
      <c r="K1924" t="s">
        <v>25</v>
      </c>
      <c r="L1924">
        <f>1</f>
        <v>1</v>
      </c>
      <c r="M1924" t="s">
        <v>26</v>
      </c>
      <c r="N1924" t="str">
        <f t="shared" si="230"/>
        <v>((select min("ResultID") from "ODM2Core"."Results"),36.57,'07/11/2012 03:27:00',-5,'nc','"provisional"',1,(select "UnitsID" from "ODM2Core"."Units" where "UnitsTypeCV" = 'time' and "UnitsName"='second')),</v>
      </c>
    </row>
    <row r="1925" spans="1:14">
      <c r="A1925" t="s">
        <v>21</v>
      </c>
      <c r="B1925" s="2">
        <f t="shared" si="234"/>
        <v>41101</v>
      </c>
      <c r="C1925" s="1">
        <v>0.14444444444444446</v>
      </c>
      <c r="D1925" s="3">
        <f t="shared" si="231"/>
        <v>41101.144444444442</v>
      </c>
      <c r="E1925">
        <v>36.57</v>
      </c>
      <c r="F1925" t="s">
        <v>9</v>
      </c>
      <c r="G1925">
        <f t="shared" si="235"/>
        <v>36.57</v>
      </c>
      <c r="H1925" s="5">
        <f t="shared" si="236"/>
        <v>41101.144444444442</v>
      </c>
      <c r="I1925">
        <f t="shared" si="232"/>
        <v>-5</v>
      </c>
      <c r="J1925" t="str">
        <f t="shared" si="233"/>
        <v>nc</v>
      </c>
      <c r="K1925" t="s">
        <v>25</v>
      </c>
      <c r="L1925">
        <f>1</f>
        <v>1</v>
      </c>
      <c r="M1925" t="s">
        <v>26</v>
      </c>
      <c r="N1925" t="str">
        <f t="shared" ref="N1925:N1988" si="237">CONCATENATE("(",F1925,",",G1925,",","'",TEXT(H1925,"MM/DD/YYYY HH:MM:SS"),"'",",",I1925,",",,"'",J1925,"'",",","'",K1925,"'",",",L1925,",",M1925,"),")</f>
        <v>((select min("ResultID") from "ODM2Core"."Results"),36.57,'07/11/2012 03:28:00',-5,'nc','"provisional"',1,(select "UnitsID" from "ODM2Core"."Units" where "UnitsTypeCV" = 'time' and "UnitsName"='second')),</v>
      </c>
    </row>
    <row r="1926" spans="1:14">
      <c r="A1926" t="s">
        <v>21</v>
      </c>
      <c r="B1926" s="2">
        <f t="shared" si="234"/>
        <v>41101</v>
      </c>
      <c r="C1926" s="1">
        <v>0.1451388888888889</v>
      </c>
      <c r="D1926" s="3">
        <f t="shared" si="231"/>
        <v>41101.145138888889</v>
      </c>
      <c r="E1926">
        <v>36.57</v>
      </c>
      <c r="F1926" t="s">
        <v>9</v>
      </c>
      <c r="G1926">
        <f t="shared" si="235"/>
        <v>36.57</v>
      </c>
      <c r="H1926" s="5">
        <f t="shared" si="236"/>
        <v>41101.145138888889</v>
      </c>
      <c r="I1926">
        <f t="shared" si="232"/>
        <v>-5</v>
      </c>
      <c r="J1926" t="str">
        <f t="shared" si="233"/>
        <v>nc</v>
      </c>
      <c r="K1926" t="s">
        <v>25</v>
      </c>
      <c r="L1926">
        <f>1</f>
        <v>1</v>
      </c>
      <c r="M1926" t="s">
        <v>26</v>
      </c>
      <c r="N1926" t="str">
        <f t="shared" si="237"/>
        <v>((select min("ResultID") from "ODM2Core"."Results"),36.57,'07/11/2012 03:29:00',-5,'nc','"provisional"',1,(select "UnitsID" from "ODM2Core"."Units" where "UnitsTypeCV" = 'time' and "UnitsName"='second')),</v>
      </c>
    </row>
    <row r="1927" spans="1:14">
      <c r="A1927" t="s">
        <v>21</v>
      </c>
      <c r="B1927" s="2">
        <f t="shared" si="234"/>
        <v>41101</v>
      </c>
      <c r="C1927" s="1">
        <v>0.14583333333333334</v>
      </c>
      <c r="D1927" s="3">
        <f t="shared" si="231"/>
        <v>41101.145833333336</v>
      </c>
      <c r="E1927">
        <v>36.57</v>
      </c>
      <c r="F1927" t="s">
        <v>9</v>
      </c>
      <c r="G1927">
        <f t="shared" si="235"/>
        <v>36.57</v>
      </c>
      <c r="H1927" s="5">
        <f t="shared" si="236"/>
        <v>41101.145833333336</v>
      </c>
      <c r="I1927">
        <f t="shared" si="232"/>
        <v>-5</v>
      </c>
      <c r="J1927" t="str">
        <f t="shared" si="233"/>
        <v>nc</v>
      </c>
      <c r="K1927" t="s">
        <v>25</v>
      </c>
      <c r="L1927">
        <f>1</f>
        <v>1</v>
      </c>
      <c r="M1927" t="s">
        <v>26</v>
      </c>
      <c r="N1927" t="str">
        <f t="shared" si="237"/>
        <v>((select min("ResultID") from "ODM2Core"."Results"),36.57,'07/11/2012 03:30:00',-5,'nc','"provisional"',1,(select "UnitsID" from "ODM2Core"."Units" where "UnitsTypeCV" = 'time' and "UnitsName"='second')),</v>
      </c>
    </row>
    <row r="1928" spans="1:14">
      <c r="A1928" t="s">
        <v>21</v>
      </c>
      <c r="B1928" s="2">
        <f t="shared" si="234"/>
        <v>41101</v>
      </c>
      <c r="C1928" s="1">
        <v>0.14652777777777778</v>
      </c>
      <c r="D1928" s="3">
        <f t="shared" si="231"/>
        <v>41101.146527777775</v>
      </c>
      <c r="E1928">
        <v>36.57</v>
      </c>
      <c r="F1928" t="s">
        <v>9</v>
      </c>
      <c r="G1928">
        <f t="shared" si="235"/>
        <v>36.57</v>
      </c>
      <c r="H1928" s="5">
        <f t="shared" si="236"/>
        <v>41101.146527777775</v>
      </c>
      <c r="I1928">
        <f t="shared" si="232"/>
        <v>-5</v>
      </c>
      <c r="J1928" t="str">
        <f t="shared" si="233"/>
        <v>nc</v>
      </c>
      <c r="K1928" t="s">
        <v>25</v>
      </c>
      <c r="L1928">
        <f>1</f>
        <v>1</v>
      </c>
      <c r="M1928" t="s">
        <v>26</v>
      </c>
      <c r="N1928" t="str">
        <f t="shared" si="237"/>
        <v>((select min("ResultID") from "ODM2Core"."Results"),36.57,'07/11/2012 03:31:00',-5,'nc','"provisional"',1,(select "UnitsID" from "ODM2Core"."Units" where "UnitsTypeCV" = 'time' and "UnitsName"='second')),</v>
      </c>
    </row>
    <row r="1929" spans="1:14">
      <c r="A1929" t="s">
        <v>21</v>
      </c>
      <c r="B1929" s="2">
        <f t="shared" si="234"/>
        <v>41101</v>
      </c>
      <c r="C1929" s="1">
        <v>0.14722222222222223</v>
      </c>
      <c r="D1929" s="3">
        <f t="shared" si="231"/>
        <v>41101.147222222222</v>
      </c>
      <c r="E1929">
        <v>36.57</v>
      </c>
      <c r="F1929" t="s">
        <v>9</v>
      </c>
      <c r="G1929">
        <f t="shared" si="235"/>
        <v>36.57</v>
      </c>
      <c r="H1929" s="5">
        <f t="shared" si="236"/>
        <v>41101.147222222222</v>
      </c>
      <c r="I1929">
        <f t="shared" si="232"/>
        <v>-5</v>
      </c>
      <c r="J1929" t="str">
        <f t="shared" si="233"/>
        <v>nc</v>
      </c>
      <c r="K1929" t="s">
        <v>25</v>
      </c>
      <c r="L1929">
        <f>1</f>
        <v>1</v>
      </c>
      <c r="M1929" t="s">
        <v>26</v>
      </c>
      <c r="N1929" t="str">
        <f t="shared" si="237"/>
        <v>((select min("ResultID") from "ODM2Core"."Results"),36.57,'07/11/2012 03:32:00',-5,'nc','"provisional"',1,(select "UnitsID" from "ODM2Core"."Units" where "UnitsTypeCV" = 'time' and "UnitsName"='second')),</v>
      </c>
    </row>
    <row r="1930" spans="1:14">
      <c r="A1930" t="s">
        <v>21</v>
      </c>
      <c r="B1930" s="2">
        <f t="shared" si="234"/>
        <v>41101</v>
      </c>
      <c r="C1930" s="1">
        <v>0.14791666666666667</v>
      </c>
      <c r="D1930" s="3">
        <f t="shared" si="231"/>
        <v>41101.147916666669</v>
      </c>
      <c r="E1930">
        <v>36.57</v>
      </c>
      <c r="F1930" t="s">
        <v>9</v>
      </c>
      <c r="G1930">
        <f t="shared" si="235"/>
        <v>36.57</v>
      </c>
      <c r="H1930" s="5">
        <f t="shared" si="236"/>
        <v>41101.147916666669</v>
      </c>
      <c r="I1930">
        <f t="shared" si="232"/>
        <v>-5</v>
      </c>
      <c r="J1930" t="str">
        <f t="shared" si="233"/>
        <v>nc</v>
      </c>
      <c r="K1930" t="s">
        <v>25</v>
      </c>
      <c r="L1930">
        <f>1</f>
        <v>1</v>
      </c>
      <c r="M1930" t="s">
        <v>26</v>
      </c>
      <c r="N1930" t="str">
        <f t="shared" si="237"/>
        <v>((select min("ResultID") from "ODM2Core"."Results"),36.57,'07/11/2012 03:33:00',-5,'nc','"provisional"',1,(select "UnitsID" from "ODM2Core"."Units" where "UnitsTypeCV" = 'time' and "UnitsName"='second')),</v>
      </c>
    </row>
    <row r="1931" spans="1:14">
      <c r="A1931" t="s">
        <v>21</v>
      </c>
      <c r="B1931" s="2">
        <f t="shared" si="234"/>
        <v>41101</v>
      </c>
      <c r="C1931" s="1">
        <v>0.14861111111111111</v>
      </c>
      <c r="D1931" s="3">
        <f t="shared" si="231"/>
        <v>41101.148611111108</v>
      </c>
      <c r="E1931">
        <v>36.57</v>
      </c>
      <c r="F1931" t="s">
        <v>9</v>
      </c>
      <c r="G1931">
        <f t="shared" si="235"/>
        <v>36.57</v>
      </c>
      <c r="H1931" s="5">
        <f t="shared" si="236"/>
        <v>41101.148611111108</v>
      </c>
      <c r="I1931">
        <f t="shared" si="232"/>
        <v>-5</v>
      </c>
      <c r="J1931" t="str">
        <f t="shared" si="233"/>
        <v>nc</v>
      </c>
      <c r="K1931" t="s">
        <v>25</v>
      </c>
      <c r="L1931">
        <f>1</f>
        <v>1</v>
      </c>
      <c r="M1931" t="s">
        <v>26</v>
      </c>
      <c r="N1931" t="str">
        <f t="shared" si="237"/>
        <v>((select min("ResultID") from "ODM2Core"."Results"),36.57,'07/11/2012 03:34:00',-5,'nc','"provisional"',1,(select "UnitsID" from "ODM2Core"."Units" where "UnitsTypeCV" = 'time' and "UnitsName"='second')),</v>
      </c>
    </row>
    <row r="1932" spans="1:14">
      <c r="A1932" t="s">
        <v>21</v>
      </c>
      <c r="B1932" s="2">
        <f t="shared" si="234"/>
        <v>41101</v>
      </c>
      <c r="C1932" s="1">
        <v>0.14930555555555555</v>
      </c>
      <c r="D1932" s="3">
        <f t="shared" si="231"/>
        <v>41101.149305555555</v>
      </c>
      <c r="E1932">
        <v>36.57</v>
      </c>
      <c r="F1932" t="s">
        <v>9</v>
      </c>
      <c r="G1932">
        <f t="shared" si="235"/>
        <v>36.57</v>
      </c>
      <c r="H1932" s="5">
        <f t="shared" si="236"/>
        <v>41101.149305555555</v>
      </c>
      <c r="I1932">
        <f t="shared" si="232"/>
        <v>-5</v>
      </c>
      <c r="J1932" t="str">
        <f t="shared" si="233"/>
        <v>nc</v>
      </c>
      <c r="K1932" t="s">
        <v>25</v>
      </c>
      <c r="L1932">
        <f>1</f>
        <v>1</v>
      </c>
      <c r="M1932" t="s">
        <v>26</v>
      </c>
      <c r="N1932" t="str">
        <f t="shared" si="237"/>
        <v>((select min("ResultID") from "ODM2Core"."Results"),36.57,'07/11/2012 03:35:00',-5,'nc','"provisional"',1,(select "UnitsID" from "ODM2Core"."Units" where "UnitsTypeCV" = 'time' and "UnitsName"='second')),</v>
      </c>
    </row>
    <row r="1933" spans="1:14">
      <c r="A1933" t="s">
        <v>21</v>
      </c>
      <c r="B1933" s="2">
        <f t="shared" si="234"/>
        <v>41101</v>
      </c>
      <c r="C1933" s="1">
        <v>0.15</v>
      </c>
      <c r="D1933" s="3">
        <f t="shared" si="231"/>
        <v>41101.15</v>
      </c>
      <c r="E1933">
        <v>36.57</v>
      </c>
      <c r="F1933" t="s">
        <v>9</v>
      </c>
      <c r="G1933">
        <f t="shared" si="235"/>
        <v>36.57</v>
      </c>
      <c r="H1933" s="5">
        <f t="shared" si="236"/>
        <v>41101.15</v>
      </c>
      <c r="I1933">
        <f t="shared" si="232"/>
        <v>-5</v>
      </c>
      <c r="J1933" t="str">
        <f t="shared" si="233"/>
        <v>nc</v>
      </c>
      <c r="K1933" t="s">
        <v>25</v>
      </c>
      <c r="L1933">
        <f>1</f>
        <v>1</v>
      </c>
      <c r="M1933" t="s">
        <v>26</v>
      </c>
      <c r="N1933" t="str">
        <f t="shared" si="237"/>
        <v>((select min("ResultID") from "ODM2Core"."Results"),36.57,'07/11/2012 03:36:00',-5,'nc','"provisional"',1,(select "UnitsID" from "ODM2Core"."Units" where "UnitsTypeCV" = 'time' and "UnitsName"='second')),</v>
      </c>
    </row>
    <row r="1934" spans="1:14">
      <c r="A1934" t="s">
        <v>21</v>
      </c>
      <c r="B1934" s="2">
        <f t="shared" si="234"/>
        <v>41101</v>
      </c>
      <c r="C1934" s="1">
        <v>0.15069444444444444</v>
      </c>
      <c r="D1934" s="3">
        <f t="shared" si="231"/>
        <v>41101.150694444441</v>
      </c>
      <c r="E1934">
        <v>36.57</v>
      </c>
      <c r="F1934" t="s">
        <v>9</v>
      </c>
      <c r="G1934">
        <f t="shared" si="235"/>
        <v>36.57</v>
      </c>
      <c r="H1934" s="5">
        <f t="shared" si="236"/>
        <v>41101.150694444441</v>
      </c>
      <c r="I1934">
        <f t="shared" si="232"/>
        <v>-5</v>
      </c>
      <c r="J1934" t="str">
        <f t="shared" si="233"/>
        <v>nc</v>
      </c>
      <c r="K1934" t="s">
        <v>25</v>
      </c>
      <c r="L1934">
        <f>1</f>
        <v>1</v>
      </c>
      <c r="M1934" t="s">
        <v>26</v>
      </c>
      <c r="N1934" t="str">
        <f t="shared" si="237"/>
        <v>((select min("ResultID") from "ODM2Core"."Results"),36.57,'07/11/2012 03:37:00',-5,'nc','"provisional"',1,(select "UnitsID" from "ODM2Core"."Units" where "UnitsTypeCV" = 'time' and "UnitsName"='second')),</v>
      </c>
    </row>
    <row r="1935" spans="1:14">
      <c r="A1935" t="s">
        <v>21</v>
      </c>
      <c r="B1935" s="2">
        <f t="shared" si="234"/>
        <v>41101</v>
      </c>
      <c r="C1935" s="1">
        <v>0.15138888888888888</v>
      </c>
      <c r="D1935" s="3">
        <f t="shared" si="231"/>
        <v>41101.151388888888</v>
      </c>
      <c r="E1935">
        <v>36.57</v>
      </c>
      <c r="F1935" t="s">
        <v>9</v>
      </c>
      <c r="G1935">
        <f t="shared" si="235"/>
        <v>36.57</v>
      </c>
      <c r="H1935" s="5">
        <f t="shared" si="236"/>
        <v>41101.151388888888</v>
      </c>
      <c r="I1935">
        <f t="shared" si="232"/>
        <v>-5</v>
      </c>
      <c r="J1935" t="str">
        <f t="shared" si="233"/>
        <v>nc</v>
      </c>
      <c r="K1935" t="s">
        <v>25</v>
      </c>
      <c r="L1935">
        <f>1</f>
        <v>1</v>
      </c>
      <c r="M1935" t="s">
        <v>26</v>
      </c>
      <c r="N1935" t="str">
        <f t="shared" si="237"/>
        <v>((select min("ResultID") from "ODM2Core"."Results"),36.57,'07/11/2012 03:38:00',-5,'nc','"provisional"',1,(select "UnitsID" from "ODM2Core"."Units" where "UnitsTypeCV" = 'time' and "UnitsName"='second')),</v>
      </c>
    </row>
    <row r="1936" spans="1:14">
      <c r="A1936" t="s">
        <v>21</v>
      </c>
      <c r="B1936" s="2">
        <f t="shared" si="234"/>
        <v>41101</v>
      </c>
      <c r="C1936" s="1">
        <v>0.15208333333333332</v>
      </c>
      <c r="D1936" s="3">
        <f t="shared" si="231"/>
        <v>41101.152083333334</v>
      </c>
      <c r="E1936">
        <v>36.57</v>
      </c>
      <c r="F1936" t="s">
        <v>9</v>
      </c>
      <c r="G1936">
        <f t="shared" si="235"/>
        <v>36.57</v>
      </c>
      <c r="H1936" s="5">
        <f t="shared" si="236"/>
        <v>41101.152083333334</v>
      </c>
      <c r="I1936">
        <f t="shared" si="232"/>
        <v>-5</v>
      </c>
      <c r="J1936" t="str">
        <f t="shared" si="233"/>
        <v>nc</v>
      </c>
      <c r="K1936" t="s">
        <v>25</v>
      </c>
      <c r="L1936">
        <f>1</f>
        <v>1</v>
      </c>
      <c r="M1936" t="s">
        <v>26</v>
      </c>
      <c r="N1936" t="str">
        <f t="shared" si="237"/>
        <v>((select min("ResultID") from "ODM2Core"."Results"),36.57,'07/11/2012 03:39:00',-5,'nc','"provisional"',1,(select "UnitsID" from "ODM2Core"."Units" where "UnitsTypeCV" = 'time' and "UnitsName"='second')),</v>
      </c>
    </row>
    <row r="1937" spans="1:14">
      <c r="A1937" t="s">
        <v>21</v>
      </c>
      <c r="B1937" s="2">
        <f t="shared" si="234"/>
        <v>41101</v>
      </c>
      <c r="C1937" s="1">
        <v>0.15277777777777776</v>
      </c>
      <c r="D1937" s="3">
        <f t="shared" si="231"/>
        <v>41101.152777777781</v>
      </c>
      <c r="E1937">
        <v>36.57</v>
      </c>
      <c r="F1937" t="s">
        <v>9</v>
      </c>
      <c r="G1937">
        <f t="shared" si="235"/>
        <v>36.57</v>
      </c>
      <c r="H1937" s="5">
        <f t="shared" si="236"/>
        <v>41101.152777777781</v>
      </c>
      <c r="I1937">
        <f t="shared" si="232"/>
        <v>-5</v>
      </c>
      <c r="J1937" t="str">
        <f t="shared" si="233"/>
        <v>nc</v>
      </c>
      <c r="K1937" t="s">
        <v>25</v>
      </c>
      <c r="L1937">
        <f>1</f>
        <v>1</v>
      </c>
      <c r="M1937" t="s">
        <v>26</v>
      </c>
      <c r="N1937" t="str">
        <f t="shared" si="237"/>
        <v>((select min("ResultID") from "ODM2Core"."Results"),36.57,'07/11/2012 03:40:00',-5,'nc','"provisional"',1,(select "UnitsID" from "ODM2Core"."Units" where "UnitsTypeCV" = 'time' and "UnitsName"='second')),</v>
      </c>
    </row>
    <row r="1938" spans="1:14">
      <c r="A1938" t="s">
        <v>21</v>
      </c>
      <c r="B1938" s="2">
        <f t="shared" si="234"/>
        <v>41101</v>
      </c>
      <c r="C1938" s="1">
        <v>0.15347222222222223</v>
      </c>
      <c r="D1938" s="3">
        <f t="shared" si="231"/>
        <v>41101.15347222222</v>
      </c>
      <c r="E1938">
        <v>36.57</v>
      </c>
      <c r="F1938" t="s">
        <v>9</v>
      </c>
      <c r="G1938">
        <f t="shared" si="235"/>
        <v>36.57</v>
      </c>
      <c r="H1938" s="5">
        <f t="shared" si="236"/>
        <v>41101.15347222222</v>
      </c>
      <c r="I1938">
        <f t="shared" si="232"/>
        <v>-5</v>
      </c>
      <c r="J1938" t="str">
        <f t="shared" si="233"/>
        <v>nc</v>
      </c>
      <c r="K1938" t="s">
        <v>25</v>
      </c>
      <c r="L1938">
        <f>1</f>
        <v>1</v>
      </c>
      <c r="M1938" t="s">
        <v>26</v>
      </c>
      <c r="N1938" t="str">
        <f t="shared" si="237"/>
        <v>((select min("ResultID") from "ODM2Core"."Results"),36.57,'07/11/2012 03:41:00',-5,'nc','"provisional"',1,(select "UnitsID" from "ODM2Core"."Units" where "UnitsTypeCV" = 'time' and "UnitsName"='second')),</v>
      </c>
    </row>
    <row r="1939" spans="1:14">
      <c r="A1939" t="s">
        <v>21</v>
      </c>
      <c r="B1939" s="2">
        <f t="shared" si="234"/>
        <v>41101</v>
      </c>
      <c r="C1939" s="1">
        <v>0.15416666666666667</v>
      </c>
      <c r="D1939" s="3">
        <f t="shared" si="231"/>
        <v>41101.154166666667</v>
      </c>
      <c r="E1939">
        <v>36.57</v>
      </c>
      <c r="F1939" t="s">
        <v>9</v>
      </c>
      <c r="G1939">
        <f t="shared" si="235"/>
        <v>36.57</v>
      </c>
      <c r="H1939" s="5">
        <f t="shared" si="236"/>
        <v>41101.154166666667</v>
      </c>
      <c r="I1939">
        <f t="shared" si="232"/>
        <v>-5</v>
      </c>
      <c r="J1939" t="str">
        <f t="shared" si="233"/>
        <v>nc</v>
      </c>
      <c r="K1939" t="s">
        <v>25</v>
      </c>
      <c r="L1939">
        <f>1</f>
        <v>1</v>
      </c>
      <c r="M1939" t="s">
        <v>26</v>
      </c>
      <c r="N1939" t="str">
        <f t="shared" si="237"/>
        <v>((select min("ResultID") from "ODM2Core"."Results"),36.57,'07/11/2012 03:42:00',-5,'nc','"provisional"',1,(select "UnitsID" from "ODM2Core"."Units" where "UnitsTypeCV" = 'time' and "UnitsName"='second')),</v>
      </c>
    </row>
    <row r="1940" spans="1:14">
      <c r="A1940" t="s">
        <v>21</v>
      </c>
      <c r="B1940" s="2">
        <f t="shared" si="234"/>
        <v>41101</v>
      </c>
      <c r="C1940" s="1">
        <v>0.15486111111111112</v>
      </c>
      <c r="D1940" s="3">
        <f t="shared" si="231"/>
        <v>41101.154861111114</v>
      </c>
      <c r="E1940">
        <v>36.57</v>
      </c>
      <c r="F1940" t="s">
        <v>9</v>
      </c>
      <c r="G1940">
        <f t="shared" si="235"/>
        <v>36.57</v>
      </c>
      <c r="H1940" s="5">
        <f t="shared" si="236"/>
        <v>41101.154861111114</v>
      </c>
      <c r="I1940">
        <f t="shared" si="232"/>
        <v>-5</v>
      </c>
      <c r="J1940" t="str">
        <f t="shared" si="233"/>
        <v>nc</v>
      </c>
      <c r="K1940" t="s">
        <v>25</v>
      </c>
      <c r="L1940">
        <f>1</f>
        <v>1</v>
      </c>
      <c r="M1940" t="s">
        <v>26</v>
      </c>
      <c r="N1940" t="str">
        <f t="shared" si="237"/>
        <v>((select min("ResultID") from "ODM2Core"."Results"),36.57,'07/11/2012 03:43:00',-5,'nc','"provisional"',1,(select "UnitsID" from "ODM2Core"."Units" where "UnitsTypeCV" = 'time' and "UnitsName"='second')),</v>
      </c>
    </row>
    <row r="1941" spans="1:14">
      <c r="A1941" t="s">
        <v>21</v>
      </c>
      <c r="B1941" s="2">
        <f t="shared" si="234"/>
        <v>41101</v>
      </c>
      <c r="C1941" s="1">
        <v>0.15555555555555556</v>
      </c>
      <c r="D1941" s="3">
        <f t="shared" si="231"/>
        <v>41101.155555555553</v>
      </c>
      <c r="E1941">
        <v>36.57</v>
      </c>
      <c r="F1941" t="s">
        <v>9</v>
      </c>
      <c r="G1941">
        <f t="shared" si="235"/>
        <v>36.57</v>
      </c>
      <c r="H1941" s="5">
        <f t="shared" si="236"/>
        <v>41101.155555555553</v>
      </c>
      <c r="I1941">
        <f t="shared" si="232"/>
        <v>-5</v>
      </c>
      <c r="J1941" t="str">
        <f t="shared" si="233"/>
        <v>nc</v>
      </c>
      <c r="K1941" t="s">
        <v>25</v>
      </c>
      <c r="L1941">
        <f>1</f>
        <v>1</v>
      </c>
      <c r="M1941" t="s">
        <v>26</v>
      </c>
      <c r="N1941" t="str">
        <f t="shared" si="237"/>
        <v>((select min("ResultID") from "ODM2Core"."Results"),36.57,'07/11/2012 03:44:00',-5,'nc','"provisional"',1,(select "UnitsID" from "ODM2Core"."Units" where "UnitsTypeCV" = 'time' and "UnitsName"='second')),</v>
      </c>
    </row>
    <row r="1942" spans="1:14">
      <c r="A1942" t="s">
        <v>21</v>
      </c>
      <c r="B1942" s="2">
        <f t="shared" si="234"/>
        <v>41101</v>
      </c>
      <c r="C1942" s="1">
        <v>0.15625</v>
      </c>
      <c r="D1942" s="3">
        <f t="shared" si="231"/>
        <v>41101.15625</v>
      </c>
      <c r="E1942">
        <v>36.57</v>
      </c>
      <c r="F1942" t="s">
        <v>9</v>
      </c>
      <c r="G1942">
        <f t="shared" si="235"/>
        <v>36.57</v>
      </c>
      <c r="H1942" s="5">
        <f t="shared" si="236"/>
        <v>41101.15625</v>
      </c>
      <c r="I1942">
        <f t="shared" si="232"/>
        <v>-5</v>
      </c>
      <c r="J1942" t="str">
        <f t="shared" si="233"/>
        <v>nc</v>
      </c>
      <c r="K1942" t="s">
        <v>25</v>
      </c>
      <c r="L1942">
        <f>1</f>
        <v>1</v>
      </c>
      <c r="M1942" t="s">
        <v>26</v>
      </c>
      <c r="N1942" t="str">
        <f t="shared" si="237"/>
        <v>((select min("ResultID") from "ODM2Core"."Results"),36.57,'07/11/2012 03:45:00',-5,'nc','"provisional"',1,(select "UnitsID" from "ODM2Core"."Units" where "UnitsTypeCV" = 'time' and "UnitsName"='second')),</v>
      </c>
    </row>
    <row r="1943" spans="1:14">
      <c r="A1943" t="s">
        <v>21</v>
      </c>
      <c r="B1943" s="2">
        <f t="shared" si="234"/>
        <v>41101</v>
      </c>
      <c r="C1943" s="1">
        <v>0.15694444444444444</v>
      </c>
      <c r="D1943" s="3">
        <f t="shared" si="231"/>
        <v>41101.156944444447</v>
      </c>
      <c r="E1943">
        <v>36.57</v>
      </c>
      <c r="F1943" t="s">
        <v>9</v>
      </c>
      <c r="G1943">
        <f t="shared" si="235"/>
        <v>36.57</v>
      </c>
      <c r="H1943" s="5">
        <f t="shared" si="236"/>
        <v>41101.156944444447</v>
      </c>
      <c r="I1943">
        <f t="shared" si="232"/>
        <v>-5</v>
      </c>
      <c r="J1943" t="str">
        <f t="shared" si="233"/>
        <v>nc</v>
      </c>
      <c r="K1943" t="s">
        <v>25</v>
      </c>
      <c r="L1943">
        <f>1</f>
        <v>1</v>
      </c>
      <c r="M1943" t="s">
        <v>26</v>
      </c>
      <c r="N1943" t="str">
        <f t="shared" si="237"/>
        <v>((select min("ResultID") from "ODM2Core"."Results"),36.57,'07/11/2012 03:46:00',-5,'nc','"provisional"',1,(select "UnitsID" from "ODM2Core"."Units" where "UnitsTypeCV" = 'time' and "UnitsName"='second')),</v>
      </c>
    </row>
    <row r="1944" spans="1:14">
      <c r="A1944" t="s">
        <v>21</v>
      </c>
      <c r="B1944" s="2">
        <f t="shared" si="234"/>
        <v>41101</v>
      </c>
      <c r="C1944" s="1">
        <v>0.15763888888888888</v>
      </c>
      <c r="D1944" s="3">
        <f t="shared" si="231"/>
        <v>41101.157638888886</v>
      </c>
      <c r="E1944">
        <v>36.57</v>
      </c>
      <c r="F1944" t="s">
        <v>9</v>
      </c>
      <c r="G1944">
        <f t="shared" si="235"/>
        <v>36.57</v>
      </c>
      <c r="H1944" s="5">
        <f t="shared" si="236"/>
        <v>41101.157638888886</v>
      </c>
      <c r="I1944">
        <f t="shared" si="232"/>
        <v>-5</v>
      </c>
      <c r="J1944" t="str">
        <f t="shared" si="233"/>
        <v>nc</v>
      </c>
      <c r="K1944" t="s">
        <v>25</v>
      </c>
      <c r="L1944">
        <f>1</f>
        <v>1</v>
      </c>
      <c r="M1944" t="s">
        <v>26</v>
      </c>
      <c r="N1944" t="str">
        <f t="shared" si="237"/>
        <v>((select min("ResultID") from "ODM2Core"."Results"),36.57,'07/11/2012 03:47:00',-5,'nc','"provisional"',1,(select "UnitsID" from "ODM2Core"."Units" where "UnitsTypeCV" = 'time' and "UnitsName"='second')),</v>
      </c>
    </row>
    <row r="1945" spans="1:14">
      <c r="A1945" t="s">
        <v>21</v>
      </c>
      <c r="B1945" s="2">
        <f t="shared" si="234"/>
        <v>41101</v>
      </c>
      <c r="C1945" s="1">
        <v>0.15833333333333333</v>
      </c>
      <c r="D1945" s="3">
        <f t="shared" si="231"/>
        <v>41101.158333333333</v>
      </c>
      <c r="E1945">
        <v>36.57</v>
      </c>
      <c r="F1945" t="s">
        <v>9</v>
      </c>
      <c r="G1945">
        <f t="shared" si="235"/>
        <v>36.57</v>
      </c>
      <c r="H1945" s="5">
        <f t="shared" si="236"/>
        <v>41101.158333333333</v>
      </c>
      <c r="I1945">
        <f t="shared" si="232"/>
        <v>-5</v>
      </c>
      <c r="J1945" t="str">
        <f t="shared" si="233"/>
        <v>nc</v>
      </c>
      <c r="K1945" t="s">
        <v>25</v>
      </c>
      <c r="L1945">
        <f>1</f>
        <v>1</v>
      </c>
      <c r="M1945" t="s">
        <v>26</v>
      </c>
      <c r="N1945" t="str">
        <f t="shared" si="237"/>
        <v>((select min("ResultID") from "ODM2Core"."Results"),36.57,'07/11/2012 03:48:00',-5,'nc','"provisional"',1,(select "UnitsID" from "ODM2Core"."Units" where "UnitsTypeCV" = 'time' and "UnitsName"='second')),</v>
      </c>
    </row>
    <row r="1946" spans="1:14">
      <c r="A1946" t="s">
        <v>21</v>
      </c>
      <c r="B1946" s="2">
        <f t="shared" si="234"/>
        <v>41101</v>
      </c>
      <c r="C1946" s="1">
        <v>0.15902777777777777</v>
      </c>
      <c r="D1946" s="3">
        <f t="shared" si="231"/>
        <v>41101.15902777778</v>
      </c>
      <c r="E1946">
        <v>36.57</v>
      </c>
      <c r="F1946" t="s">
        <v>9</v>
      </c>
      <c r="G1946">
        <f t="shared" si="235"/>
        <v>36.57</v>
      </c>
      <c r="H1946" s="5">
        <f t="shared" si="236"/>
        <v>41101.15902777778</v>
      </c>
      <c r="I1946">
        <f t="shared" si="232"/>
        <v>-5</v>
      </c>
      <c r="J1946" t="str">
        <f t="shared" si="233"/>
        <v>nc</v>
      </c>
      <c r="K1946" t="s">
        <v>25</v>
      </c>
      <c r="L1946">
        <f>1</f>
        <v>1</v>
      </c>
      <c r="M1946" t="s">
        <v>26</v>
      </c>
      <c r="N1946" t="str">
        <f t="shared" si="237"/>
        <v>((select min("ResultID") from "ODM2Core"."Results"),36.57,'07/11/2012 03:49:00',-5,'nc','"provisional"',1,(select "UnitsID" from "ODM2Core"."Units" where "UnitsTypeCV" = 'time' and "UnitsName"='second')),</v>
      </c>
    </row>
    <row r="1947" spans="1:14">
      <c r="A1947" t="s">
        <v>21</v>
      </c>
      <c r="B1947" s="2">
        <f t="shared" si="234"/>
        <v>41101</v>
      </c>
      <c r="C1947" s="1">
        <v>0.15972222222222224</v>
      </c>
      <c r="D1947" s="3">
        <f t="shared" si="231"/>
        <v>41101.159722222219</v>
      </c>
      <c r="E1947">
        <v>36.57</v>
      </c>
      <c r="F1947" t="s">
        <v>9</v>
      </c>
      <c r="G1947">
        <f t="shared" si="235"/>
        <v>36.57</v>
      </c>
      <c r="H1947" s="5">
        <f t="shared" si="236"/>
        <v>41101.159722222219</v>
      </c>
      <c r="I1947">
        <f t="shared" si="232"/>
        <v>-5</v>
      </c>
      <c r="J1947" t="str">
        <f t="shared" si="233"/>
        <v>nc</v>
      </c>
      <c r="K1947" t="s">
        <v>25</v>
      </c>
      <c r="L1947">
        <f>1</f>
        <v>1</v>
      </c>
      <c r="M1947" t="s">
        <v>26</v>
      </c>
      <c r="N1947" t="str">
        <f t="shared" si="237"/>
        <v>((select min("ResultID") from "ODM2Core"."Results"),36.57,'07/11/2012 03:50:00',-5,'nc','"provisional"',1,(select "UnitsID" from "ODM2Core"."Units" where "UnitsTypeCV" = 'time' and "UnitsName"='second')),</v>
      </c>
    </row>
    <row r="1948" spans="1:14">
      <c r="A1948" t="s">
        <v>21</v>
      </c>
      <c r="B1948" s="2">
        <f t="shared" si="234"/>
        <v>41101</v>
      </c>
      <c r="C1948" s="1">
        <v>0.16041666666666668</v>
      </c>
      <c r="D1948" s="3">
        <f t="shared" si="231"/>
        <v>41101.160416666666</v>
      </c>
      <c r="E1948">
        <v>36.57</v>
      </c>
      <c r="F1948" t="s">
        <v>9</v>
      </c>
      <c r="G1948">
        <f t="shared" si="235"/>
        <v>36.57</v>
      </c>
      <c r="H1948" s="5">
        <f t="shared" si="236"/>
        <v>41101.160416666666</v>
      </c>
      <c r="I1948">
        <f t="shared" si="232"/>
        <v>-5</v>
      </c>
      <c r="J1948" t="str">
        <f t="shared" si="233"/>
        <v>nc</v>
      </c>
      <c r="K1948" t="s">
        <v>25</v>
      </c>
      <c r="L1948">
        <f>1</f>
        <v>1</v>
      </c>
      <c r="M1948" t="s">
        <v>26</v>
      </c>
      <c r="N1948" t="str">
        <f t="shared" si="237"/>
        <v>((select min("ResultID") from "ODM2Core"."Results"),36.57,'07/11/2012 03:51:00',-5,'nc','"provisional"',1,(select "UnitsID" from "ODM2Core"."Units" where "UnitsTypeCV" = 'time' and "UnitsName"='second')),</v>
      </c>
    </row>
    <row r="1949" spans="1:14">
      <c r="A1949" t="s">
        <v>21</v>
      </c>
      <c r="B1949" s="2">
        <f t="shared" si="234"/>
        <v>41101</v>
      </c>
      <c r="C1949" s="1">
        <v>0.16111111111111112</v>
      </c>
      <c r="D1949" s="3">
        <f t="shared" si="231"/>
        <v>41101.161111111112</v>
      </c>
      <c r="E1949">
        <v>36.57</v>
      </c>
      <c r="F1949" t="s">
        <v>9</v>
      </c>
      <c r="G1949">
        <f t="shared" si="235"/>
        <v>36.57</v>
      </c>
      <c r="H1949" s="5">
        <f t="shared" si="236"/>
        <v>41101.161111111112</v>
      </c>
      <c r="I1949">
        <f t="shared" si="232"/>
        <v>-5</v>
      </c>
      <c r="J1949" t="str">
        <f t="shared" si="233"/>
        <v>nc</v>
      </c>
      <c r="K1949" t="s">
        <v>25</v>
      </c>
      <c r="L1949">
        <f>1</f>
        <v>1</v>
      </c>
      <c r="M1949" t="s">
        <v>26</v>
      </c>
      <c r="N1949" t="str">
        <f t="shared" si="237"/>
        <v>((select min("ResultID") from "ODM2Core"."Results"),36.57,'07/11/2012 03:52:00',-5,'nc','"provisional"',1,(select "UnitsID" from "ODM2Core"."Units" where "UnitsTypeCV" = 'time' and "UnitsName"='second')),</v>
      </c>
    </row>
    <row r="1950" spans="1:14">
      <c r="A1950" t="s">
        <v>21</v>
      </c>
      <c r="B1950" s="2">
        <f t="shared" si="234"/>
        <v>41101</v>
      </c>
      <c r="C1950" s="1">
        <v>0.16180555555555556</v>
      </c>
      <c r="D1950" s="3">
        <f t="shared" si="231"/>
        <v>41101.161805555559</v>
      </c>
      <c r="E1950">
        <v>36.57</v>
      </c>
      <c r="F1950" t="s">
        <v>9</v>
      </c>
      <c r="G1950">
        <f t="shared" si="235"/>
        <v>36.57</v>
      </c>
      <c r="H1950" s="5">
        <f t="shared" si="236"/>
        <v>41101.161805555559</v>
      </c>
      <c r="I1950">
        <f t="shared" si="232"/>
        <v>-5</v>
      </c>
      <c r="J1950" t="str">
        <f t="shared" si="233"/>
        <v>nc</v>
      </c>
      <c r="K1950" t="s">
        <v>25</v>
      </c>
      <c r="L1950">
        <f>1</f>
        <v>1</v>
      </c>
      <c r="M1950" t="s">
        <v>26</v>
      </c>
      <c r="N1950" t="str">
        <f t="shared" si="237"/>
        <v>((select min("ResultID") from "ODM2Core"."Results"),36.57,'07/11/2012 03:53:00',-5,'nc','"provisional"',1,(select "UnitsID" from "ODM2Core"."Units" where "UnitsTypeCV" = 'time' and "UnitsName"='second')),</v>
      </c>
    </row>
    <row r="1951" spans="1:14">
      <c r="A1951" t="s">
        <v>21</v>
      </c>
      <c r="B1951" s="2">
        <f t="shared" si="234"/>
        <v>41101</v>
      </c>
      <c r="C1951" s="1">
        <v>0.16250000000000001</v>
      </c>
      <c r="D1951" s="3">
        <f t="shared" si="231"/>
        <v>41101.162499999999</v>
      </c>
      <c r="E1951">
        <v>36.57</v>
      </c>
      <c r="F1951" t="s">
        <v>9</v>
      </c>
      <c r="G1951">
        <f t="shared" si="235"/>
        <v>36.57</v>
      </c>
      <c r="H1951" s="5">
        <f t="shared" si="236"/>
        <v>41101.162499999999</v>
      </c>
      <c r="I1951">
        <f t="shared" si="232"/>
        <v>-5</v>
      </c>
      <c r="J1951" t="str">
        <f t="shared" si="233"/>
        <v>nc</v>
      </c>
      <c r="K1951" t="s">
        <v>25</v>
      </c>
      <c r="L1951">
        <f>1</f>
        <v>1</v>
      </c>
      <c r="M1951" t="s">
        <v>26</v>
      </c>
      <c r="N1951" t="str">
        <f t="shared" si="237"/>
        <v>((select min("ResultID") from "ODM2Core"."Results"),36.57,'07/11/2012 03:54:00',-5,'nc','"provisional"',1,(select "UnitsID" from "ODM2Core"."Units" where "UnitsTypeCV" = 'time' and "UnitsName"='second')),</v>
      </c>
    </row>
    <row r="1952" spans="1:14">
      <c r="A1952" t="s">
        <v>21</v>
      </c>
      <c r="B1952" s="2">
        <f t="shared" si="234"/>
        <v>41101</v>
      </c>
      <c r="C1952" s="1">
        <v>0.16319444444444445</v>
      </c>
      <c r="D1952" s="3">
        <f t="shared" si="231"/>
        <v>41101.163194444445</v>
      </c>
      <c r="E1952">
        <v>36.57</v>
      </c>
      <c r="F1952" t="s">
        <v>9</v>
      </c>
      <c r="G1952">
        <f t="shared" si="235"/>
        <v>36.57</v>
      </c>
      <c r="H1952" s="5">
        <f t="shared" si="236"/>
        <v>41101.163194444445</v>
      </c>
      <c r="I1952">
        <f t="shared" si="232"/>
        <v>-5</v>
      </c>
      <c r="J1952" t="str">
        <f t="shared" si="233"/>
        <v>nc</v>
      </c>
      <c r="K1952" t="s">
        <v>25</v>
      </c>
      <c r="L1952">
        <f>1</f>
        <v>1</v>
      </c>
      <c r="M1952" t="s">
        <v>26</v>
      </c>
      <c r="N1952" t="str">
        <f t="shared" si="237"/>
        <v>((select min("ResultID") from "ODM2Core"."Results"),36.57,'07/11/2012 03:55:00',-5,'nc','"provisional"',1,(select "UnitsID" from "ODM2Core"."Units" where "UnitsTypeCV" = 'time' and "UnitsName"='second')),</v>
      </c>
    </row>
    <row r="1953" spans="1:14">
      <c r="A1953" t="s">
        <v>21</v>
      </c>
      <c r="B1953" s="2">
        <f t="shared" si="234"/>
        <v>41101</v>
      </c>
      <c r="C1953" s="1">
        <v>0.16388888888888889</v>
      </c>
      <c r="D1953" s="3">
        <f t="shared" si="231"/>
        <v>41101.163888888892</v>
      </c>
      <c r="E1953">
        <v>36.57</v>
      </c>
      <c r="F1953" t="s">
        <v>9</v>
      </c>
      <c r="G1953">
        <f t="shared" si="235"/>
        <v>36.57</v>
      </c>
      <c r="H1953" s="5">
        <f t="shared" si="236"/>
        <v>41101.163888888892</v>
      </c>
      <c r="I1953">
        <f t="shared" si="232"/>
        <v>-5</v>
      </c>
      <c r="J1953" t="str">
        <f t="shared" si="233"/>
        <v>nc</v>
      </c>
      <c r="K1953" t="s">
        <v>25</v>
      </c>
      <c r="L1953">
        <f>1</f>
        <v>1</v>
      </c>
      <c r="M1953" t="s">
        <v>26</v>
      </c>
      <c r="N1953" t="str">
        <f t="shared" si="237"/>
        <v>((select min("ResultID") from "ODM2Core"."Results"),36.57,'07/11/2012 03:56:00',-5,'nc','"provisional"',1,(select "UnitsID" from "ODM2Core"."Units" where "UnitsTypeCV" = 'time' and "UnitsName"='second')),</v>
      </c>
    </row>
    <row r="1954" spans="1:14">
      <c r="A1954" t="s">
        <v>21</v>
      </c>
      <c r="B1954" s="2">
        <f t="shared" si="234"/>
        <v>41101</v>
      </c>
      <c r="C1954" s="1">
        <v>0.16458333333333333</v>
      </c>
      <c r="D1954" s="3">
        <f t="shared" si="231"/>
        <v>41101.164583333331</v>
      </c>
      <c r="E1954">
        <v>36.57</v>
      </c>
      <c r="F1954" t="s">
        <v>9</v>
      </c>
      <c r="G1954">
        <f t="shared" si="235"/>
        <v>36.57</v>
      </c>
      <c r="H1954" s="5">
        <f t="shared" si="236"/>
        <v>41101.164583333331</v>
      </c>
      <c r="I1954">
        <f t="shared" si="232"/>
        <v>-5</v>
      </c>
      <c r="J1954" t="str">
        <f t="shared" si="233"/>
        <v>nc</v>
      </c>
      <c r="K1954" t="s">
        <v>25</v>
      </c>
      <c r="L1954">
        <f>1</f>
        <v>1</v>
      </c>
      <c r="M1954" t="s">
        <v>26</v>
      </c>
      <c r="N1954" t="str">
        <f t="shared" si="237"/>
        <v>((select min("ResultID") from "ODM2Core"."Results"),36.57,'07/11/2012 03:57:00',-5,'nc','"provisional"',1,(select "UnitsID" from "ODM2Core"."Units" where "UnitsTypeCV" = 'time' and "UnitsName"='second')),</v>
      </c>
    </row>
    <row r="1955" spans="1:14">
      <c r="A1955" t="s">
        <v>21</v>
      </c>
      <c r="B1955" s="2">
        <f t="shared" si="234"/>
        <v>41101</v>
      </c>
      <c r="C1955" s="1">
        <v>0.16527777777777777</v>
      </c>
      <c r="D1955" s="3">
        <f t="shared" si="231"/>
        <v>41101.165277777778</v>
      </c>
      <c r="E1955">
        <v>36.57</v>
      </c>
      <c r="F1955" t="s">
        <v>9</v>
      </c>
      <c r="G1955">
        <f t="shared" si="235"/>
        <v>36.57</v>
      </c>
      <c r="H1955" s="5">
        <f t="shared" si="236"/>
        <v>41101.165277777778</v>
      </c>
      <c r="I1955">
        <f t="shared" si="232"/>
        <v>-5</v>
      </c>
      <c r="J1955" t="str">
        <f t="shared" si="233"/>
        <v>nc</v>
      </c>
      <c r="K1955" t="s">
        <v>25</v>
      </c>
      <c r="L1955">
        <f>1</f>
        <v>1</v>
      </c>
      <c r="M1955" t="s">
        <v>26</v>
      </c>
      <c r="N1955" t="str">
        <f t="shared" si="237"/>
        <v>((select min("ResultID") from "ODM2Core"."Results"),36.57,'07/11/2012 03:58:00',-5,'nc','"provisional"',1,(select "UnitsID" from "ODM2Core"."Units" where "UnitsTypeCV" = 'time' and "UnitsName"='second')),</v>
      </c>
    </row>
    <row r="1956" spans="1:14">
      <c r="A1956" t="s">
        <v>21</v>
      </c>
      <c r="B1956" s="2">
        <f t="shared" si="234"/>
        <v>41101</v>
      </c>
      <c r="C1956" s="1">
        <v>0.16597222222222222</v>
      </c>
      <c r="D1956" s="3">
        <f t="shared" si="231"/>
        <v>41101.165972222225</v>
      </c>
      <c r="E1956">
        <v>36.57</v>
      </c>
      <c r="F1956" t="s">
        <v>9</v>
      </c>
      <c r="G1956">
        <f t="shared" si="235"/>
        <v>36.57</v>
      </c>
      <c r="H1956" s="5">
        <f t="shared" si="236"/>
        <v>41101.165972222225</v>
      </c>
      <c r="I1956">
        <f t="shared" si="232"/>
        <v>-5</v>
      </c>
      <c r="J1956" t="str">
        <f t="shared" si="233"/>
        <v>nc</v>
      </c>
      <c r="K1956" t="s">
        <v>25</v>
      </c>
      <c r="L1956">
        <f>1</f>
        <v>1</v>
      </c>
      <c r="M1956" t="s">
        <v>26</v>
      </c>
      <c r="N1956" t="str">
        <f t="shared" si="237"/>
        <v>((select min("ResultID") from "ODM2Core"."Results"),36.57,'07/11/2012 03:59:00',-5,'nc','"provisional"',1,(select "UnitsID" from "ODM2Core"."Units" where "UnitsTypeCV" = 'time' and "UnitsName"='second')),</v>
      </c>
    </row>
    <row r="1957" spans="1:14">
      <c r="A1957" t="s">
        <v>21</v>
      </c>
      <c r="B1957" s="2">
        <f t="shared" si="234"/>
        <v>41101</v>
      </c>
      <c r="C1957" s="1">
        <v>0.16666666666666666</v>
      </c>
      <c r="D1957" s="3">
        <f t="shared" si="231"/>
        <v>41101.166666666664</v>
      </c>
      <c r="E1957">
        <v>36.57</v>
      </c>
      <c r="F1957" t="s">
        <v>9</v>
      </c>
      <c r="G1957">
        <f t="shared" si="235"/>
        <v>36.57</v>
      </c>
      <c r="H1957" s="5">
        <f t="shared" si="236"/>
        <v>41101.166666666664</v>
      </c>
      <c r="I1957">
        <f t="shared" si="232"/>
        <v>-5</v>
      </c>
      <c r="J1957" t="str">
        <f t="shared" si="233"/>
        <v>nc</v>
      </c>
      <c r="K1957" t="s">
        <v>25</v>
      </c>
      <c r="L1957">
        <f>1</f>
        <v>1</v>
      </c>
      <c r="M1957" t="s">
        <v>26</v>
      </c>
      <c r="N1957" t="str">
        <f t="shared" si="237"/>
        <v>((select min("ResultID") from "ODM2Core"."Results"),36.57,'07/11/2012 04:00:00',-5,'nc','"provisional"',1,(select "UnitsID" from "ODM2Core"."Units" where "UnitsTypeCV" = 'time' and "UnitsName"='second')),</v>
      </c>
    </row>
    <row r="1958" spans="1:14">
      <c r="A1958" t="s">
        <v>21</v>
      </c>
      <c r="B1958" s="2">
        <f t="shared" si="234"/>
        <v>41101</v>
      </c>
      <c r="C1958" s="1">
        <v>0.1673611111111111</v>
      </c>
      <c r="D1958" s="3">
        <f t="shared" si="231"/>
        <v>41101.167361111111</v>
      </c>
      <c r="E1958">
        <v>36.57</v>
      </c>
      <c r="F1958" t="s">
        <v>9</v>
      </c>
      <c r="G1958">
        <f t="shared" si="235"/>
        <v>36.57</v>
      </c>
      <c r="H1958" s="5">
        <f t="shared" si="236"/>
        <v>41101.167361111111</v>
      </c>
      <c r="I1958">
        <f t="shared" si="232"/>
        <v>-5</v>
      </c>
      <c r="J1958" t="str">
        <f t="shared" si="233"/>
        <v>nc</v>
      </c>
      <c r="K1958" t="s">
        <v>25</v>
      </c>
      <c r="L1958">
        <f>1</f>
        <v>1</v>
      </c>
      <c r="M1958" t="s">
        <v>26</v>
      </c>
      <c r="N1958" t="str">
        <f t="shared" si="237"/>
        <v>((select min("ResultID") from "ODM2Core"."Results"),36.57,'07/11/2012 04:01:00',-5,'nc','"provisional"',1,(select "UnitsID" from "ODM2Core"."Units" where "UnitsTypeCV" = 'time' and "UnitsName"='second')),</v>
      </c>
    </row>
    <row r="1959" spans="1:14">
      <c r="A1959" t="s">
        <v>21</v>
      </c>
      <c r="B1959" s="2">
        <f t="shared" si="234"/>
        <v>41101</v>
      </c>
      <c r="C1959" s="1">
        <v>0.16805555555555554</v>
      </c>
      <c r="D1959" s="3">
        <f t="shared" si="231"/>
        <v>41101.168055555558</v>
      </c>
      <c r="E1959">
        <v>36.57</v>
      </c>
      <c r="F1959" t="s">
        <v>9</v>
      </c>
      <c r="G1959">
        <f t="shared" si="235"/>
        <v>36.57</v>
      </c>
      <c r="H1959" s="5">
        <f t="shared" si="236"/>
        <v>41101.168055555558</v>
      </c>
      <c r="I1959">
        <f t="shared" si="232"/>
        <v>-5</v>
      </c>
      <c r="J1959" t="str">
        <f t="shared" si="233"/>
        <v>nc</v>
      </c>
      <c r="K1959" t="s">
        <v>25</v>
      </c>
      <c r="L1959">
        <f>1</f>
        <v>1</v>
      </c>
      <c r="M1959" t="s">
        <v>26</v>
      </c>
      <c r="N1959" t="str">
        <f t="shared" si="237"/>
        <v>((select min("ResultID") from "ODM2Core"."Results"),36.57,'07/11/2012 04:02:00',-5,'nc','"provisional"',1,(select "UnitsID" from "ODM2Core"."Units" where "UnitsTypeCV" = 'time' and "UnitsName"='second')),</v>
      </c>
    </row>
    <row r="1960" spans="1:14">
      <c r="A1960" t="s">
        <v>21</v>
      </c>
      <c r="B1960" s="2">
        <f t="shared" si="234"/>
        <v>41101</v>
      </c>
      <c r="C1960" s="1">
        <v>0.16874999999999998</v>
      </c>
      <c r="D1960" s="3">
        <f t="shared" si="231"/>
        <v>41101.168749999997</v>
      </c>
      <c r="E1960">
        <v>36.57</v>
      </c>
      <c r="F1960" t="s">
        <v>9</v>
      </c>
      <c r="G1960">
        <f t="shared" si="235"/>
        <v>36.57</v>
      </c>
      <c r="H1960" s="5">
        <f t="shared" si="236"/>
        <v>41101.168749999997</v>
      </c>
      <c r="I1960">
        <f t="shared" si="232"/>
        <v>-5</v>
      </c>
      <c r="J1960" t="str">
        <f t="shared" si="233"/>
        <v>nc</v>
      </c>
      <c r="K1960" t="s">
        <v>25</v>
      </c>
      <c r="L1960">
        <f>1</f>
        <v>1</v>
      </c>
      <c r="M1960" t="s">
        <v>26</v>
      </c>
      <c r="N1960" t="str">
        <f t="shared" si="237"/>
        <v>((select min("ResultID") from "ODM2Core"."Results"),36.57,'07/11/2012 04:03:00',-5,'nc','"provisional"',1,(select "UnitsID" from "ODM2Core"."Units" where "UnitsTypeCV" = 'time' and "UnitsName"='second')),</v>
      </c>
    </row>
    <row r="1961" spans="1:14">
      <c r="A1961" t="s">
        <v>21</v>
      </c>
      <c r="B1961" s="2">
        <f t="shared" si="234"/>
        <v>41101</v>
      </c>
      <c r="C1961" s="1">
        <v>0.16944444444444443</v>
      </c>
      <c r="D1961" s="3">
        <f t="shared" si="231"/>
        <v>41101.169444444444</v>
      </c>
      <c r="E1961">
        <v>36.57</v>
      </c>
      <c r="F1961" t="s">
        <v>9</v>
      </c>
      <c r="G1961">
        <f t="shared" si="235"/>
        <v>36.57</v>
      </c>
      <c r="H1961" s="5">
        <f t="shared" si="236"/>
        <v>41101.169444444444</v>
      </c>
      <c r="I1961">
        <f t="shared" si="232"/>
        <v>-5</v>
      </c>
      <c r="J1961" t="str">
        <f t="shared" si="233"/>
        <v>nc</v>
      </c>
      <c r="K1961" t="s">
        <v>25</v>
      </c>
      <c r="L1961">
        <f>1</f>
        <v>1</v>
      </c>
      <c r="M1961" t="s">
        <v>26</v>
      </c>
      <c r="N1961" t="str">
        <f t="shared" si="237"/>
        <v>((select min("ResultID") from "ODM2Core"."Results"),36.57,'07/11/2012 04:04:00',-5,'nc','"provisional"',1,(select "UnitsID" from "ODM2Core"."Units" where "UnitsTypeCV" = 'time' and "UnitsName"='second')),</v>
      </c>
    </row>
    <row r="1962" spans="1:14">
      <c r="A1962" t="s">
        <v>21</v>
      </c>
      <c r="B1962" s="2">
        <f t="shared" si="234"/>
        <v>41101</v>
      </c>
      <c r="C1962" s="1">
        <v>0.17013888888888887</v>
      </c>
      <c r="D1962" s="3">
        <f t="shared" si="231"/>
        <v>41101.170138888891</v>
      </c>
      <c r="E1962">
        <v>36.57</v>
      </c>
      <c r="F1962" t="s">
        <v>9</v>
      </c>
      <c r="G1962">
        <f t="shared" si="235"/>
        <v>36.57</v>
      </c>
      <c r="H1962" s="5">
        <f t="shared" si="236"/>
        <v>41101.170138888891</v>
      </c>
      <c r="I1962">
        <f t="shared" si="232"/>
        <v>-5</v>
      </c>
      <c r="J1962" t="str">
        <f t="shared" si="233"/>
        <v>nc</v>
      </c>
      <c r="K1962" t="s">
        <v>25</v>
      </c>
      <c r="L1962">
        <f>1</f>
        <v>1</v>
      </c>
      <c r="M1962" t="s">
        <v>26</v>
      </c>
      <c r="N1962" t="str">
        <f t="shared" si="237"/>
        <v>((select min("ResultID") from "ODM2Core"."Results"),36.57,'07/11/2012 04:05:00',-5,'nc','"provisional"',1,(select "UnitsID" from "ODM2Core"."Units" where "UnitsTypeCV" = 'time' and "UnitsName"='second')),</v>
      </c>
    </row>
    <row r="1963" spans="1:14">
      <c r="A1963" t="s">
        <v>21</v>
      </c>
      <c r="B1963" s="2">
        <f t="shared" si="234"/>
        <v>41101</v>
      </c>
      <c r="C1963" s="1">
        <v>0.17083333333333331</v>
      </c>
      <c r="D1963" s="3">
        <f t="shared" si="231"/>
        <v>41101.17083333333</v>
      </c>
      <c r="E1963">
        <v>36.57</v>
      </c>
      <c r="F1963" t="s">
        <v>9</v>
      </c>
      <c r="G1963">
        <f t="shared" si="235"/>
        <v>36.57</v>
      </c>
      <c r="H1963" s="5">
        <f t="shared" si="236"/>
        <v>41101.17083333333</v>
      </c>
      <c r="I1963">
        <f t="shared" si="232"/>
        <v>-5</v>
      </c>
      <c r="J1963" t="str">
        <f t="shared" si="233"/>
        <v>nc</v>
      </c>
      <c r="K1963" t="s">
        <v>25</v>
      </c>
      <c r="L1963">
        <f>1</f>
        <v>1</v>
      </c>
      <c r="M1963" t="s">
        <v>26</v>
      </c>
      <c r="N1963" t="str">
        <f t="shared" si="237"/>
        <v>((select min("ResultID") from "ODM2Core"."Results"),36.57,'07/11/2012 04:06:00',-5,'nc','"provisional"',1,(select "UnitsID" from "ODM2Core"."Units" where "UnitsTypeCV" = 'time' and "UnitsName"='second')),</v>
      </c>
    </row>
    <row r="1964" spans="1:14">
      <c r="A1964" t="s">
        <v>21</v>
      </c>
      <c r="B1964" s="2">
        <f t="shared" si="234"/>
        <v>41101</v>
      </c>
      <c r="C1964" s="1">
        <v>0.17152777777777775</v>
      </c>
      <c r="D1964" s="3">
        <f t="shared" si="231"/>
        <v>41101.171527777777</v>
      </c>
      <c r="E1964">
        <v>36.57</v>
      </c>
      <c r="F1964" t="s">
        <v>9</v>
      </c>
      <c r="G1964">
        <f t="shared" si="235"/>
        <v>36.57</v>
      </c>
      <c r="H1964" s="5">
        <f t="shared" si="236"/>
        <v>41101.171527777777</v>
      </c>
      <c r="I1964">
        <f t="shared" si="232"/>
        <v>-5</v>
      </c>
      <c r="J1964" t="str">
        <f t="shared" si="233"/>
        <v>nc</v>
      </c>
      <c r="K1964" t="s">
        <v>25</v>
      </c>
      <c r="L1964">
        <f>1</f>
        <v>1</v>
      </c>
      <c r="M1964" t="s">
        <v>26</v>
      </c>
      <c r="N1964" t="str">
        <f t="shared" si="237"/>
        <v>((select min("ResultID") from "ODM2Core"."Results"),36.57,'07/11/2012 04:07:00',-5,'nc','"provisional"',1,(select "UnitsID" from "ODM2Core"."Units" where "UnitsTypeCV" = 'time' and "UnitsName"='second')),</v>
      </c>
    </row>
    <row r="1965" spans="1:14">
      <c r="A1965" t="s">
        <v>21</v>
      </c>
      <c r="B1965" s="2">
        <f t="shared" si="234"/>
        <v>41101</v>
      </c>
      <c r="C1965" s="1">
        <v>0.17222222222222225</v>
      </c>
      <c r="D1965" s="3">
        <f t="shared" si="231"/>
        <v>41101.172222222223</v>
      </c>
      <c r="E1965">
        <v>36.57</v>
      </c>
      <c r="F1965" t="s">
        <v>9</v>
      </c>
      <c r="G1965">
        <f t="shared" si="235"/>
        <v>36.57</v>
      </c>
      <c r="H1965" s="5">
        <f t="shared" si="236"/>
        <v>41101.172222222223</v>
      </c>
      <c r="I1965">
        <f t="shared" si="232"/>
        <v>-5</v>
      </c>
      <c r="J1965" t="str">
        <f t="shared" si="233"/>
        <v>nc</v>
      </c>
      <c r="K1965" t="s">
        <v>25</v>
      </c>
      <c r="L1965">
        <f>1</f>
        <v>1</v>
      </c>
      <c r="M1965" t="s">
        <v>26</v>
      </c>
      <c r="N1965" t="str">
        <f t="shared" si="237"/>
        <v>((select min("ResultID") from "ODM2Core"."Results"),36.57,'07/11/2012 04:08:00',-5,'nc','"provisional"',1,(select "UnitsID" from "ODM2Core"."Units" where "UnitsTypeCV" = 'time' and "UnitsName"='second')),</v>
      </c>
    </row>
    <row r="1966" spans="1:14">
      <c r="A1966" t="s">
        <v>21</v>
      </c>
      <c r="B1966" s="2">
        <f t="shared" si="234"/>
        <v>41101</v>
      </c>
      <c r="C1966" s="1">
        <v>0.17291666666666669</v>
      </c>
      <c r="D1966" s="3">
        <f t="shared" si="231"/>
        <v>41101.17291666667</v>
      </c>
      <c r="E1966">
        <v>36.57</v>
      </c>
      <c r="F1966" t="s">
        <v>9</v>
      </c>
      <c r="G1966">
        <f t="shared" si="235"/>
        <v>36.57</v>
      </c>
      <c r="H1966" s="5">
        <f t="shared" si="236"/>
        <v>41101.17291666667</v>
      </c>
      <c r="I1966">
        <f t="shared" si="232"/>
        <v>-5</v>
      </c>
      <c r="J1966" t="str">
        <f t="shared" si="233"/>
        <v>nc</v>
      </c>
      <c r="K1966" t="s">
        <v>25</v>
      </c>
      <c r="L1966">
        <f>1</f>
        <v>1</v>
      </c>
      <c r="M1966" t="s">
        <v>26</v>
      </c>
      <c r="N1966" t="str">
        <f t="shared" si="237"/>
        <v>((select min("ResultID") from "ODM2Core"."Results"),36.57,'07/11/2012 04:09:00',-5,'nc','"provisional"',1,(select "UnitsID" from "ODM2Core"."Units" where "UnitsTypeCV" = 'time' and "UnitsName"='second')),</v>
      </c>
    </row>
    <row r="1967" spans="1:14">
      <c r="A1967" t="s">
        <v>21</v>
      </c>
      <c r="B1967" s="2">
        <f t="shared" si="234"/>
        <v>41101</v>
      </c>
      <c r="C1967" s="1">
        <v>0.17361111111111113</v>
      </c>
      <c r="D1967" s="3">
        <f t="shared" si="231"/>
        <v>41101.173611111109</v>
      </c>
      <c r="E1967">
        <v>36.57</v>
      </c>
      <c r="F1967" t="s">
        <v>9</v>
      </c>
      <c r="G1967">
        <f t="shared" si="235"/>
        <v>36.57</v>
      </c>
      <c r="H1967" s="5">
        <f t="shared" si="236"/>
        <v>41101.173611111109</v>
      </c>
      <c r="I1967">
        <f t="shared" si="232"/>
        <v>-5</v>
      </c>
      <c r="J1967" t="str">
        <f t="shared" si="233"/>
        <v>nc</v>
      </c>
      <c r="K1967" t="s">
        <v>25</v>
      </c>
      <c r="L1967">
        <f>1</f>
        <v>1</v>
      </c>
      <c r="M1967" t="s">
        <v>26</v>
      </c>
      <c r="N1967" t="str">
        <f t="shared" si="237"/>
        <v>((select min("ResultID") from "ODM2Core"."Results"),36.57,'07/11/2012 04:10:00',-5,'nc','"provisional"',1,(select "UnitsID" from "ODM2Core"."Units" where "UnitsTypeCV" = 'time' and "UnitsName"='second')),</v>
      </c>
    </row>
    <row r="1968" spans="1:14">
      <c r="A1968" t="s">
        <v>21</v>
      </c>
      <c r="B1968" s="2">
        <f t="shared" si="234"/>
        <v>41101</v>
      </c>
      <c r="C1968" s="1">
        <v>0.17430555555555557</v>
      </c>
      <c r="D1968" s="3">
        <f t="shared" si="231"/>
        <v>41101.174305555556</v>
      </c>
      <c r="E1968">
        <v>36.57</v>
      </c>
      <c r="F1968" t="s">
        <v>9</v>
      </c>
      <c r="G1968">
        <f t="shared" si="235"/>
        <v>36.57</v>
      </c>
      <c r="H1968" s="5">
        <f t="shared" si="236"/>
        <v>41101.174305555556</v>
      </c>
      <c r="I1968">
        <f t="shared" si="232"/>
        <v>-5</v>
      </c>
      <c r="J1968" t="str">
        <f t="shared" si="233"/>
        <v>nc</v>
      </c>
      <c r="K1968" t="s">
        <v>25</v>
      </c>
      <c r="L1968">
        <f>1</f>
        <v>1</v>
      </c>
      <c r="M1968" t="s">
        <v>26</v>
      </c>
      <c r="N1968" t="str">
        <f t="shared" si="237"/>
        <v>((select min("ResultID") from "ODM2Core"."Results"),36.57,'07/11/2012 04:11:00',-5,'nc','"provisional"',1,(select "UnitsID" from "ODM2Core"."Units" where "UnitsTypeCV" = 'time' and "UnitsName"='second')),</v>
      </c>
    </row>
    <row r="1969" spans="1:14">
      <c r="A1969" t="s">
        <v>21</v>
      </c>
      <c r="B1969" s="2">
        <f t="shared" si="234"/>
        <v>41101</v>
      </c>
      <c r="C1969" s="1">
        <v>0.17500000000000002</v>
      </c>
      <c r="D1969" s="3">
        <f t="shared" si="231"/>
        <v>41101.175000000003</v>
      </c>
      <c r="E1969">
        <v>36.57</v>
      </c>
      <c r="F1969" t="s">
        <v>9</v>
      </c>
      <c r="G1969">
        <f t="shared" si="235"/>
        <v>36.57</v>
      </c>
      <c r="H1969" s="5">
        <f t="shared" si="236"/>
        <v>41101.175000000003</v>
      </c>
      <c r="I1969">
        <f t="shared" si="232"/>
        <v>-5</v>
      </c>
      <c r="J1969" t="str">
        <f t="shared" si="233"/>
        <v>nc</v>
      </c>
      <c r="K1969" t="s">
        <v>25</v>
      </c>
      <c r="L1969">
        <f>1</f>
        <v>1</v>
      </c>
      <c r="M1969" t="s">
        <v>26</v>
      </c>
      <c r="N1969" t="str">
        <f t="shared" si="237"/>
        <v>((select min("ResultID") from "ODM2Core"."Results"),36.57,'07/11/2012 04:12:00',-5,'nc','"provisional"',1,(select "UnitsID" from "ODM2Core"."Units" where "UnitsTypeCV" = 'time' and "UnitsName"='second')),</v>
      </c>
    </row>
    <row r="1970" spans="1:14">
      <c r="A1970" t="s">
        <v>21</v>
      </c>
      <c r="B1970" s="2">
        <f t="shared" si="234"/>
        <v>41101</v>
      </c>
      <c r="C1970" s="1">
        <v>0.17569444444444446</v>
      </c>
      <c r="D1970" s="3">
        <f t="shared" si="231"/>
        <v>41101.175694444442</v>
      </c>
      <c r="E1970">
        <v>36.57</v>
      </c>
      <c r="F1970" t="s">
        <v>9</v>
      </c>
      <c r="G1970">
        <f t="shared" si="235"/>
        <v>36.57</v>
      </c>
      <c r="H1970" s="5">
        <f t="shared" si="236"/>
        <v>41101.175694444442</v>
      </c>
      <c r="I1970">
        <f t="shared" si="232"/>
        <v>-5</v>
      </c>
      <c r="J1970" t="str">
        <f t="shared" si="233"/>
        <v>nc</v>
      </c>
      <c r="K1970" t="s">
        <v>25</v>
      </c>
      <c r="L1970">
        <f>1</f>
        <v>1</v>
      </c>
      <c r="M1970" t="s">
        <v>26</v>
      </c>
      <c r="N1970" t="str">
        <f t="shared" si="237"/>
        <v>((select min("ResultID") from "ODM2Core"."Results"),36.57,'07/11/2012 04:13:00',-5,'nc','"provisional"',1,(select "UnitsID" from "ODM2Core"."Units" where "UnitsTypeCV" = 'time' and "UnitsName"='second')),</v>
      </c>
    </row>
    <row r="1971" spans="1:14">
      <c r="A1971" t="s">
        <v>21</v>
      </c>
      <c r="B1971" s="2">
        <f t="shared" si="234"/>
        <v>41101</v>
      </c>
      <c r="C1971" s="1">
        <v>0.1763888888888889</v>
      </c>
      <c r="D1971" s="3">
        <f t="shared" si="231"/>
        <v>41101.176388888889</v>
      </c>
      <c r="E1971">
        <v>36.57</v>
      </c>
      <c r="F1971" t="s">
        <v>9</v>
      </c>
      <c r="G1971">
        <f t="shared" si="235"/>
        <v>36.57</v>
      </c>
      <c r="H1971" s="5">
        <f t="shared" si="236"/>
        <v>41101.176388888889</v>
      </c>
      <c r="I1971">
        <f t="shared" si="232"/>
        <v>-5</v>
      </c>
      <c r="J1971" t="str">
        <f t="shared" si="233"/>
        <v>nc</v>
      </c>
      <c r="K1971" t="s">
        <v>25</v>
      </c>
      <c r="L1971">
        <f>1</f>
        <v>1</v>
      </c>
      <c r="M1971" t="s">
        <v>26</v>
      </c>
      <c r="N1971" t="str">
        <f t="shared" si="237"/>
        <v>((select min("ResultID") from "ODM2Core"."Results"),36.57,'07/11/2012 04:14:00',-5,'nc','"provisional"',1,(select "UnitsID" from "ODM2Core"."Units" where "UnitsTypeCV" = 'time' and "UnitsName"='second')),</v>
      </c>
    </row>
    <row r="1972" spans="1:14">
      <c r="A1972" t="s">
        <v>21</v>
      </c>
      <c r="B1972" s="2">
        <f t="shared" si="234"/>
        <v>41101</v>
      </c>
      <c r="C1972" s="1">
        <v>0.17708333333333334</v>
      </c>
      <c r="D1972" s="3">
        <f t="shared" si="231"/>
        <v>41101.177083333336</v>
      </c>
      <c r="E1972">
        <v>36.57</v>
      </c>
      <c r="F1972" t="s">
        <v>9</v>
      </c>
      <c r="G1972">
        <f t="shared" si="235"/>
        <v>36.57</v>
      </c>
      <c r="H1972" s="5">
        <f t="shared" si="236"/>
        <v>41101.177083333336</v>
      </c>
      <c r="I1972">
        <f t="shared" si="232"/>
        <v>-5</v>
      </c>
      <c r="J1972" t="str">
        <f t="shared" si="233"/>
        <v>nc</v>
      </c>
      <c r="K1972" t="s">
        <v>25</v>
      </c>
      <c r="L1972">
        <f>1</f>
        <v>1</v>
      </c>
      <c r="M1972" t="s">
        <v>26</v>
      </c>
      <c r="N1972" t="str">
        <f t="shared" si="237"/>
        <v>((select min("ResultID") from "ODM2Core"."Results"),36.57,'07/11/2012 04:15:00',-5,'nc','"provisional"',1,(select "UnitsID" from "ODM2Core"."Units" where "UnitsTypeCV" = 'time' and "UnitsName"='second')),</v>
      </c>
    </row>
    <row r="1973" spans="1:14">
      <c r="A1973" t="s">
        <v>21</v>
      </c>
      <c r="B1973" s="2">
        <f t="shared" si="234"/>
        <v>41101</v>
      </c>
      <c r="C1973" s="1">
        <v>0.17777777777777778</v>
      </c>
      <c r="D1973" s="3">
        <f t="shared" ref="D1973:D2036" si="238">B1973+C1973</f>
        <v>41101.177777777775</v>
      </c>
      <c r="E1973">
        <v>36.57</v>
      </c>
      <c r="F1973" t="s">
        <v>9</v>
      </c>
      <c r="G1973">
        <f t="shared" si="235"/>
        <v>36.57</v>
      </c>
      <c r="H1973" s="5">
        <f t="shared" si="236"/>
        <v>41101.177777777775</v>
      </c>
      <c r="I1973">
        <f t="shared" ref="I1973:I2036" si="239">-5</f>
        <v>-5</v>
      </c>
      <c r="J1973" t="str">
        <f t="shared" ref="J1973:J2036" si="240">"nc"</f>
        <v>nc</v>
      </c>
      <c r="K1973" t="s">
        <v>25</v>
      </c>
      <c r="L1973">
        <f>1</f>
        <v>1</v>
      </c>
      <c r="M1973" t="s">
        <v>26</v>
      </c>
      <c r="N1973" t="str">
        <f t="shared" si="237"/>
        <v>((select min("ResultID") from "ODM2Core"."Results"),36.57,'07/11/2012 04:16:00',-5,'nc','"provisional"',1,(select "UnitsID" from "ODM2Core"."Units" where "UnitsTypeCV" = 'time' and "UnitsName"='second')),</v>
      </c>
    </row>
    <row r="1974" spans="1:14">
      <c r="A1974" t="s">
        <v>21</v>
      </c>
      <c r="B1974" s="2">
        <f t="shared" ref="B1974:B2037" si="241">DATE(2012,7,11)</f>
        <v>41101</v>
      </c>
      <c r="C1974" s="1">
        <v>0.17847222222222223</v>
      </c>
      <c r="D1974" s="3">
        <f t="shared" si="238"/>
        <v>41101.178472222222</v>
      </c>
      <c r="E1974">
        <v>36.57</v>
      </c>
      <c r="F1974" t="s">
        <v>9</v>
      </c>
      <c r="G1974">
        <f t="shared" ref="G1974:G2037" si="242">E1974</f>
        <v>36.57</v>
      </c>
      <c r="H1974" s="5">
        <f t="shared" ref="H1974:H2037" si="243">D1974</f>
        <v>41101.178472222222</v>
      </c>
      <c r="I1974">
        <f t="shared" si="239"/>
        <v>-5</v>
      </c>
      <c r="J1974" t="str">
        <f t="shared" si="240"/>
        <v>nc</v>
      </c>
      <c r="K1974" t="s">
        <v>25</v>
      </c>
      <c r="L1974">
        <f>1</f>
        <v>1</v>
      </c>
      <c r="M1974" t="s">
        <v>26</v>
      </c>
      <c r="N1974" t="str">
        <f t="shared" si="237"/>
        <v>((select min("ResultID") from "ODM2Core"."Results"),36.57,'07/11/2012 04:17:00',-5,'nc','"provisional"',1,(select "UnitsID" from "ODM2Core"."Units" where "UnitsTypeCV" = 'time' and "UnitsName"='second')),</v>
      </c>
    </row>
    <row r="1975" spans="1:14">
      <c r="A1975" t="s">
        <v>21</v>
      </c>
      <c r="B1975" s="2">
        <f t="shared" si="241"/>
        <v>41101</v>
      </c>
      <c r="C1975" s="1">
        <v>0.17916666666666667</v>
      </c>
      <c r="D1975" s="3">
        <f t="shared" si="238"/>
        <v>41101.179166666669</v>
      </c>
      <c r="E1975">
        <v>36.57</v>
      </c>
      <c r="F1975" t="s">
        <v>9</v>
      </c>
      <c r="G1975">
        <f t="shared" si="242"/>
        <v>36.57</v>
      </c>
      <c r="H1975" s="5">
        <f t="shared" si="243"/>
        <v>41101.179166666669</v>
      </c>
      <c r="I1975">
        <f t="shared" si="239"/>
        <v>-5</v>
      </c>
      <c r="J1975" t="str">
        <f t="shared" si="240"/>
        <v>nc</v>
      </c>
      <c r="K1975" t="s">
        <v>25</v>
      </c>
      <c r="L1975">
        <f>1</f>
        <v>1</v>
      </c>
      <c r="M1975" t="s">
        <v>26</v>
      </c>
      <c r="N1975" t="str">
        <f t="shared" si="237"/>
        <v>((select min("ResultID") from "ODM2Core"."Results"),36.57,'07/11/2012 04:18:00',-5,'nc','"provisional"',1,(select "UnitsID" from "ODM2Core"."Units" where "UnitsTypeCV" = 'time' and "UnitsName"='second')),</v>
      </c>
    </row>
    <row r="1976" spans="1:14">
      <c r="A1976" t="s">
        <v>21</v>
      </c>
      <c r="B1976" s="2">
        <f t="shared" si="241"/>
        <v>41101</v>
      </c>
      <c r="C1976" s="1">
        <v>0.17986111111111111</v>
      </c>
      <c r="D1976" s="3">
        <f t="shared" si="238"/>
        <v>41101.179861111108</v>
      </c>
      <c r="E1976">
        <v>36.57</v>
      </c>
      <c r="F1976" t="s">
        <v>9</v>
      </c>
      <c r="G1976">
        <f t="shared" si="242"/>
        <v>36.57</v>
      </c>
      <c r="H1976" s="5">
        <f t="shared" si="243"/>
        <v>41101.179861111108</v>
      </c>
      <c r="I1976">
        <f t="shared" si="239"/>
        <v>-5</v>
      </c>
      <c r="J1976" t="str">
        <f t="shared" si="240"/>
        <v>nc</v>
      </c>
      <c r="K1976" t="s">
        <v>25</v>
      </c>
      <c r="L1976">
        <f>1</f>
        <v>1</v>
      </c>
      <c r="M1976" t="s">
        <v>26</v>
      </c>
      <c r="N1976" t="str">
        <f t="shared" si="237"/>
        <v>((select min("ResultID") from "ODM2Core"."Results"),36.57,'07/11/2012 04:19:00',-5,'nc','"provisional"',1,(select "UnitsID" from "ODM2Core"."Units" where "UnitsTypeCV" = 'time' and "UnitsName"='second')),</v>
      </c>
    </row>
    <row r="1977" spans="1:14">
      <c r="A1977" t="s">
        <v>21</v>
      </c>
      <c r="B1977" s="2">
        <f t="shared" si="241"/>
        <v>41101</v>
      </c>
      <c r="C1977" s="1">
        <v>0.18055555555555555</v>
      </c>
      <c r="D1977" s="3">
        <f t="shared" si="238"/>
        <v>41101.180555555555</v>
      </c>
      <c r="E1977">
        <v>36.57</v>
      </c>
      <c r="F1977" t="s">
        <v>9</v>
      </c>
      <c r="G1977">
        <f t="shared" si="242"/>
        <v>36.57</v>
      </c>
      <c r="H1977" s="5">
        <f t="shared" si="243"/>
        <v>41101.180555555555</v>
      </c>
      <c r="I1977">
        <f t="shared" si="239"/>
        <v>-5</v>
      </c>
      <c r="J1977" t="str">
        <f t="shared" si="240"/>
        <v>nc</v>
      </c>
      <c r="K1977" t="s">
        <v>25</v>
      </c>
      <c r="L1977">
        <f>1</f>
        <v>1</v>
      </c>
      <c r="M1977" t="s">
        <v>26</v>
      </c>
      <c r="N1977" t="str">
        <f t="shared" si="237"/>
        <v>((select min("ResultID") from "ODM2Core"."Results"),36.57,'07/11/2012 04:20:00',-5,'nc','"provisional"',1,(select "UnitsID" from "ODM2Core"."Units" where "UnitsTypeCV" = 'time' and "UnitsName"='second')),</v>
      </c>
    </row>
    <row r="1978" spans="1:14">
      <c r="A1978" t="s">
        <v>21</v>
      </c>
      <c r="B1978" s="2">
        <f t="shared" si="241"/>
        <v>41101</v>
      </c>
      <c r="C1978" s="1">
        <v>0.18124999999999999</v>
      </c>
      <c r="D1978" s="3">
        <f t="shared" si="238"/>
        <v>41101.181250000001</v>
      </c>
      <c r="E1978">
        <v>36.57</v>
      </c>
      <c r="F1978" t="s">
        <v>9</v>
      </c>
      <c r="G1978">
        <f t="shared" si="242"/>
        <v>36.57</v>
      </c>
      <c r="H1978" s="5">
        <f t="shared" si="243"/>
        <v>41101.181250000001</v>
      </c>
      <c r="I1978">
        <f t="shared" si="239"/>
        <v>-5</v>
      </c>
      <c r="J1978" t="str">
        <f t="shared" si="240"/>
        <v>nc</v>
      </c>
      <c r="K1978" t="s">
        <v>25</v>
      </c>
      <c r="L1978">
        <f>1</f>
        <v>1</v>
      </c>
      <c r="M1978" t="s">
        <v>26</v>
      </c>
      <c r="N1978" t="str">
        <f t="shared" si="237"/>
        <v>((select min("ResultID") from "ODM2Core"."Results"),36.57,'07/11/2012 04:21:00',-5,'nc','"provisional"',1,(select "UnitsID" from "ODM2Core"."Units" where "UnitsTypeCV" = 'time' and "UnitsName"='second')),</v>
      </c>
    </row>
    <row r="1979" spans="1:14">
      <c r="A1979" t="s">
        <v>21</v>
      </c>
      <c r="B1979" s="2">
        <f t="shared" si="241"/>
        <v>41101</v>
      </c>
      <c r="C1979" s="1">
        <v>0.18194444444444444</v>
      </c>
      <c r="D1979" s="3">
        <f t="shared" si="238"/>
        <v>41101.181944444441</v>
      </c>
      <c r="E1979">
        <v>36.57</v>
      </c>
      <c r="F1979" t="s">
        <v>9</v>
      </c>
      <c r="G1979">
        <f t="shared" si="242"/>
        <v>36.57</v>
      </c>
      <c r="H1979" s="5">
        <f t="shared" si="243"/>
        <v>41101.181944444441</v>
      </c>
      <c r="I1979">
        <f t="shared" si="239"/>
        <v>-5</v>
      </c>
      <c r="J1979" t="str">
        <f t="shared" si="240"/>
        <v>nc</v>
      </c>
      <c r="K1979" t="s">
        <v>25</v>
      </c>
      <c r="L1979">
        <f>1</f>
        <v>1</v>
      </c>
      <c r="M1979" t="s">
        <v>26</v>
      </c>
      <c r="N1979" t="str">
        <f t="shared" si="237"/>
        <v>((select min("ResultID") from "ODM2Core"."Results"),36.57,'07/11/2012 04:22:00',-5,'nc','"provisional"',1,(select "UnitsID" from "ODM2Core"."Units" where "UnitsTypeCV" = 'time' and "UnitsName"='second')),</v>
      </c>
    </row>
    <row r="1980" spans="1:14">
      <c r="A1980" t="s">
        <v>21</v>
      </c>
      <c r="B1980" s="2">
        <f t="shared" si="241"/>
        <v>41101</v>
      </c>
      <c r="C1980" s="1">
        <v>0.18263888888888891</v>
      </c>
      <c r="D1980" s="3">
        <f t="shared" si="238"/>
        <v>41101.182638888888</v>
      </c>
      <c r="E1980">
        <v>36.57</v>
      </c>
      <c r="F1980" t="s">
        <v>9</v>
      </c>
      <c r="G1980">
        <f t="shared" si="242"/>
        <v>36.57</v>
      </c>
      <c r="H1980" s="5">
        <f t="shared" si="243"/>
        <v>41101.182638888888</v>
      </c>
      <c r="I1980">
        <f t="shared" si="239"/>
        <v>-5</v>
      </c>
      <c r="J1980" t="str">
        <f t="shared" si="240"/>
        <v>nc</v>
      </c>
      <c r="K1980" t="s">
        <v>25</v>
      </c>
      <c r="L1980">
        <f>1</f>
        <v>1</v>
      </c>
      <c r="M1980" t="s">
        <v>26</v>
      </c>
      <c r="N1980" t="str">
        <f t="shared" si="237"/>
        <v>((select min("ResultID") from "ODM2Core"."Results"),36.57,'07/11/2012 04:23:00',-5,'nc','"provisional"',1,(select "UnitsID" from "ODM2Core"."Units" where "UnitsTypeCV" = 'time' and "UnitsName"='second')),</v>
      </c>
    </row>
    <row r="1981" spans="1:14">
      <c r="A1981" t="s">
        <v>21</v>
      </c>
      <c r="B1981" s="2">
        <f t="shared" si="241"/>
        <v>41101</v>
      </c>
      <c r="C1981" s="1">
        <v>0.18333333333333335</v>
      </c>
      <c r="D1981" s="3">
        <f t="shared" si="238"/>
        <v>41101.183333333334</v>
      </c>
      <c r="E1981">
        <v>36.57</v>
      </c>
      <c r="F1981" t="s">
        <v>9</v>
      </c>
      <c r="G1981">
        <f t="shared" si="242"/>
        <v>36.57</v>
      </c>
      <c r="H1981" s="5">
        <f t="shared" si="243"/>
        <v>41101.183333333334</v>
      </c>
      <c r="I1981">
        <f t="shared" si="239"/>
        <v>-5</v>
      </c>
      <c r="J1981" t="str">
        <f t="shared" si="240"/>
        <v>nc</v>
      </c>
      <c r="K1981" t="s">
        <v>25</v>
      </c>
      <c r="L1981">
        <f>1</f>
        <v>1</v>
      </c>
      <c r="M1981" t="s">
        <v>26</v>
      </c>
      <c r="N1981" t="str">
        <f t="shared" si="237"/>
        <v>((select min("ResultID") from "ODM2Core"."Results"),36.57,'07/11/2012 04:24:00',-5,'nc','"provisional"',1,(select "UnitsID" from "ODM2Core"."Units" where "UnitsTypeCV" = 'time' and "UnitsName"='second')),</v>
      </c>
    </row>
    <row r="1982" spans="1:14">
      <c r="A1982" t="s">
        <v>21</v>
      </c>
      <c r="B1982" s="2">
        <f t="shared" si="241"/>
        <v>41101</v>
      </c>
      <c r="C1982" s="1">
        <v>0.18402777777777779</v>
      </c>
      <c r="D1982" s="3">
        <f t="shared" si="238"/>
        <v>41101.184027777781</v>
      </c>
      <c r="E1982">
        <v>36.57</v>
      </c>
      <c r="F1982" t="s">
        <v>9</v>
      </c>
      <c r="G1982">
        <f t="shared" si="242"/>
        <v>36.57</v>
      </c>
      <c r="H1982" s="5">
        <f t="shared" si="243"/>
        <v>41101.184027777781</v>
      </c>
      <c r="I1982">
        <f t="shared" si="239"/>
        <v>-5</v>
      </c>
      <c r="J1982" t="str">
        <f t="shared" si="240"/>
        <v>nc</v>
      </c>
      <c r="K1982" t="s">
        <v>25</v>
      </c>
      <c r="L1982">
        <f>1</f>
        <v>1</v>
      </c>
      <c r="M1982" t="s">
        <v>26</v>
      </c>
      <c r="N1982" t="str">
        <f t="shared" si="237"/>
        <v>((select min("ResultID") from "ODM2Core"."Results"),36.57,'07/11/2012 04:25:00',-5,'nc','"provisional"',1,(select "UnitsID" from "ODM2Core"."Units" where "UnitsTypeCV" = 'time' and "UnitsName"='second')),</v>
      </c>
    </row>
    <row r="1983" spans="1:14">
      <c r="A1983" t="s">
        <v>21</v>
      </c>
      <c r="B1983" s="2">
        <f t="shared" si="241"/>
        <v>41101</v>
      </c>
      <c r="C1983" s="1">
        <v>0.18472222222222223</v>
      </c>
      <c r="D1983" s="3">
        <f t="shared" si="238"/>
        <v>41101.18472222222</v>
      </c>
      <c r="E1983">
        <v>36.57</v>
      </c>
      <c r="F1983" t="s">
        <v>9</v>
      </c>
      <c r="G1983">
        <f t="shared" si="242"/>
        <v>36.57</v>
      </c>
      <c r="H1983" s="5">
        <f t="shared" si="243"/>
        <v>41101.18472222222</v>
      </c>
      <c r="I1983">
        <f t="shared" si="239"/>
        <v>-5</v>
      </c>
      <c r="J1983" t="str">
        <f t="shared" si="240"/>
        <v>nc</v>
      </c>
      <c r="K1983" t="s">
        <v>25</v>
      </c>
      <c r="L1983">
        <f>1</f>
        <v>1</v>
      </c>
      <c r="M1983" t="s">
        <v>26</v>
      </c>
      <c r="N1983" t="str">
        <f t="shared" si="237"/>
        <v>((select min("ResultID") from "ODM2Core"."Results"),36.57,'07/11/2012 04:26:00',-5,'nc','"provisional"',1,(select "UnitsID" from "ODM2Core"."Units" where "UnitsTypeCV" = 'time' and "UnitsName"='second')),</v>
      </c>
    </row>
    <row r="1984" spans="1:14">
      <c r="A1984" t="s">
        <v>21</v>
      </c>
      <c r="B1984" s="2">
        <f t="shared" si="241"/>
        <v>41101</v>
      </c>
      <c r="C1984" s="1">
        <v>0.18541666666666667</v>
      </c>
      <c r="D1984" s="3">
        <f t="shared" si="238"/>
        <v>41101.185416666667</v>
      </c>
      <c r="E1984">
        <v>36.57</v>
      </c>
      <c r="F1984" t="s">
        <v>9</v>
      </c>
      <c r="G1984">
        <f t="shared" si="242"/>
        <v>36.57</v>
      </c>
      <c r="H1984" s="5">
        <f t="shared" si="243"/>
        <v>41101.185416666667</v>
      </c>
      <c r="I1984">
        <f t="shared" si="239"/>
        <v>-5</v>
      </c>
      <c r="J1984" t="str">
        <f t="shared" si="240"/>
        <v>nc</v>
      </c>
      <c r="K1984" t="s">
        <v>25</v>
      </c>
      <c r="L1984">
        <f>1</f>
        <v>1</v>
      </c>
      <c r="M1984" t="s">
        <v>26</v>
      </c>
      <c r="N1984" t="str">
        <f t="shared" si="237"/>
        <v>((select min("ResultID") from "ODM2Core"."Results"),36.57,'07/11/2012 04:27:00',-5,'nc','"provisional"',1,(select "UnitsID" from "ODM2Core"."Units" where "UnitsTypeCV" = 'time' and "UnitsName"='second')),</v>
      </c>
    </row>
    <row r="1985" spans="1:14">
      <c r="A1985" t="s">
        <v>21</v>
      </c>
      <c r="B1985" s="2">
        <f t="shared" si="241"/>
        <v>41101</v>
      </c>
      <c r="C1985" s="1">
        <v>0.18611111111111112</v>
      </c>
      <c r="D1985" s="3">
        <f t="shared" si="238"/>
        <v>41101.186111111114</v>
      </c>
      <c r="E1985">
        <v>36.57</v>
      </c>
      <c r="F1985" t="s">
        <v>9</v>
      </c>
      <c r="G1985">
        <f t="shared" si="242"/>
        <v>36.57</v>
      </c>
      <c r="H1985" s="5">
        <f t="shared" si="243"/>
        <v>41101.186111111114</v>
      </c>
      <c r="I1985">
        <f t="shared" si="239"/>
        <v>-5</v>
      </c>
      <c r="J1985" t="str">
        <f t="shared" si="240"/>
        <v>nc</v>
      </c>
      <c r="K1985" t="s">
        <v>25</v>
      </c>
      <c r="L1985">
        <f>1</f>
        <v>1</v>
      </c>
      <c r="M1985" t="s">
        <v>26</v>
      </c>
      <c r="N1985" t="str">
        <f t="shared" si="237"/>
        <v>((select min("ResultID") from "ODM2Core"."Results"),36.57,'07/11/2012 04:28:00',-5,'nc','"provisional"',1,(select "UnitsID" from "ODM2Core"."Units" where "UnitsTypeCV" = 'time' and "UnitsName"='second')),</v>
      </c>
    </row>
    <row r="1986" spans="1:14">
      <c r="A1986" t="s">
        <v>21</v>
      </c>
      <c r="B1986" s="2">
        <f t="shared" si="241"/>
        <v>41101</v>
      </c>
      <c r="C1986" s="1">
        <v>0.18680555555555556</v>
      </c>
      <c r="D1986" s="3">
        <f t="shared" si="238"/>
        <v>41101.186805555553</v>
      </c>
      <c r="E1986">
        <v>36.57</v>
      </c>
      <c r="F1986" t="s">
        <v>9</v>
      </c>
      <c r="G1986">
        <f t="shared" si="242"/>
        <v>36.57</v>
      </c>
      <c r="H1986" s="5">
        <f t="shared" si="243"/>
        <v>41101.186805555553</v>
      </c>
      <c r="I1986">
        <f t="shared" si="239"/>
        <v>-5</v>
      </c>
      <c r="J1986" t="str">
        <f t="shared" si="240"/>
        <v>nc</v>
      </c>
      <c r="K1986" t="s">
        <v>25</v>
      </c>
      <c r="L1986">
        <f>1</f>
        <v>1</v>
      </c>
      <c r="M1986" t="s">
        <v>26</v>
      </c>
      <c r="N1986" t="str">
        <f t="shared" si="237"/>
        <v>((select min("ResultID") from "ODM2Core"."Results"),36.57,'07/11/2012 04:29:00',-5,'nc','"provisional"',1,(select "UnitsID" from "ODM2Core"."Units" where "UnitsTypeCV" = 'time' and "UnitsName"='second')),</v>
      </c>
    </row>
    <row r="1987" spans="1:14">
      <c r="A1987" t="s">
        <v>21</v>
      </c>
      <c r="B1987" s="2">
        <f t="shared" si="241"/>
        <v>41101</v>
      </c>
      <c r="C1987" s="1">
        <v>0.1875</v>
      </c>
      <c r="D1987" s="3">
        <f t="shared" si="238"/>
        <v>41101.1875</v>
      </c>
      <c r="E1987">
        <v>36.83</v>
      </c>
      <c r="F1987" t="s">
        <v>9</v>
      </c>
      <c r="G1987">
        <f t="shared" si="242"/>
        <v>36.83</v>
      </c>
      <c r="H1987" s="5">
        <f t="shared" si="243"/>
        <v>41101.1875</v>
      </c>
      <c r="I1987">
        <f t="shared" si="239"/>
        <v>-5</v>
      </c>
      <c r="J1987" t="str">
        <f t="shared" si="240"/>
        <v>nc</v>
      </c>
      <c r="K1987" t="s">
        <v>25</v>
      </c>
      <c r="L1987">
        <f>1</f>
        <v>1</v>
      </c>
      <c r="M1987" t="s">
        <v>26</v>
      </c>
      <c r="N1987" t="str">
        <f t="shared" si="237"/>
        <v>((select min("ResultID") from "ODM2Core"."Results"),36.83,'07/11/2012 04:30:00',-5,'nc','"provisional"',1,(select "UnitsID" from "ODM2Core"."Units" where "UnitsTypeCV" = 'time' and "UnitsName"='second')),</v>
      </c>
    </row>
    <row r="1988" spans="1:14">
      <c r="A1988" t="s">
        <v>21</v>
      </c>
      <c r="B1988" s="2">
        <f t="shared" si="241"/>
        <v>41101</v>
      </c>
      <c r="C1988" s="1">
        <v>0.18819444444444444</v>
      </c>
      <c r="D1988" s="3">
        <f t="shared" si="238"/>
        <v>41101.188194444447</v>
      </c>
      <c r="E1988">
        <v>36.83</v>
      </c>
      <c r="F1988" t="s">
        <v>9</v>
      </c>
      <c r="G1988">
        <f t="shared" si="242"/>
        <v>36.83</v>
      </c>
      <c r="H1988" s="5">
        <f t="shared" si="243"/>
        <v>41101.188194444447</v>
      </c>
      <c r="I1988">
        <f t="shared" si="239"/>
        <v>-5</v>
      </c>
      <c r="J1988" t="str">
        <f t="shared" si="240"/>
        <v>nc</v>
      </c>
      <c r="K1988" t="s">
        <v>25</v>
      </c>
      <c r="L1988">
        <f>1</f>
        <v>1</v>
      </c>
      <c r="M1988" t="s">
        <v>26</v>
      </c>
      <c r="N1988" t="str">
        <f t="shared" si="237"/>
        <v>((select min("ResultID") from "ODM2Core"."Results"),36.83,'07/11/2012 04:31:00',-5,'nc','"provisional"',1,(select "UnitsID" from "ODM2Core"."Units" where "UnitsTypeCV" = 'time' and "UnitsName"='second')),</v>
      </c>
    </row>
    <row r="1989" spans="1:14">
      <c r="A1989" t="s">
        <v>21</v>
      </c>
      <c r="B1989" s="2">
        <f t="shared" si="241"/>
        <v>41101</v>
      </c>
      <c r="C1989" s="1">
        <v>0.18888888888888888</v>
      </c>
      <c r="D1989" s="3">
        <f t="shared" si="238"/>
        <v>41101.188888888886</v>
      </c>
      <c r="E1989">
        <v>36.83</v>
      </c>
      <c r="F1989" t="s">
        <v>9</v>
      </c>
      <c r="G1989">
        <f t="shared" si="242"/>
        <v>36.83</v>
      </c>
      <c r="H1989" s="5">
        <f t="shared" si="243"/>
        <v>41101.188888888886</v>
      </c>
      <c r="I1989">
        <f t="shared" si="239"/>
        <v>-5</v>
      </c>
      <c r="J1989" t="str">
        <f t="shared" si="240"/>
        <v>nc</v>
      </c>
      <c r="K1989" t="s">
        <v>25</v>
      </c>
      <c r="L1989">
        <f>1</f>
        <v>1</v>
      </c>
      <c r="M1989" t="s">
        <v>26</v>
      </c>
      <c r="N1989" t="str">
        <f t="shared" ref="N1989:N2052" si="244">CONCATENATE("(",F1989,",",G1989,",","'",TEXT(H1989,"MM/DD/YYYY HH:MM:SS"),"'",",",I1989,",",,"'",J1989,"'",",","'",K1989,"'",",",L1989,",",M1989,"),")</f>
        <v>((select min("ResultID") from "ODM2Core"."Results"),36.83,'07/11/2012 04:32:00',-5,'nc','"provisional"',1,(select "UnitsID" from "ODM2Core"."Units" where "UnitsTypeCV" = 'time' and "UnitsName"='second')),</v>
      </c>
    </row>
    <row r="1990" spans="1:14">
      <c r="A1990" t="s">
        <v>21</v>
      </c>
      <c r="B1990" s="2">
        <f t="shared" si="241"/>
        <v>41101</v>
      </c>
      <c r="C1990" s="1">
        <v>0.18958333333333333</v>
      </c>
      <c r="D1990" s="3">
        <f t="shared" si="238"/>
        <v>41101.189583333333</v>
      </c>
      <c r="E1990">
        <v>36.83</v>
      </c>
      <c r="F1990" t="s">
        <v>9</v>
      </c>
      <c r="G1990">
        <f t="shared" si="242"/>
        <v>36.83</v>
      </c>
      <c r="H1990" s="5">
        <f t="shared" si="243"/>
        <v>41101.189583333333</v>
      </c>
      <c r="I1990">
        <f t="shared" si="239"/>
        <v>-5</v>
      </c>
      <c r="J1990" t="str">
        <f t="shared" si="240"/>
        <v>nc</v>
      </c>
      <c r="K1990" t="s">
        <v>25</v>
      </c>
      <c r="L1990">
        <f>1</f>
        <v>1</v>
      </c>
      <c r="M1990" t="s">
        <v>26</v>
      </c>
      <c r="N1990" t="str">
        <f t="shared" si="244"/>
        <v>((select min("ResultID") from "ODM2Core"."Results"),36.83,'07/11/2012 04:33:00',-5,'nc','"provisional"',1,(select "UnitsID" from "ODM2Core"."Units" where "UnitsTypeCV" = 'time' and "UnitsName"='second')),</v>
      </c>
    </row>
    <row r="1991" spans="1:14">
      <c r="A1991" t="s">
        <v>21</v>
      </c>
      <c r="B1991" s="2">
        <f t="shared" si="241"/>
        <v>41101</v>
      </c>
      <c r="C1991" s="1">
        <v>0.19027777777777777</v>
      </c>
      <c r="D1991" s="3">
        <f t="shared" si="238"/>
        <v>41101.19027777778</v>
      </c>
      <c r="E1991">
        <v>36.83</v>
      </c>
      <c r="F1991" t="s">
        <v>9</v>
      </c>
      <c r="G1991">
        <f t="shared" si="242"/>
        <v>36.83</v>
      </c>
      <c r="H1991" s="5">
        <f t="shared" si="243"/>
        <v>41101.19027777778</v>
      </c>
      <c r="I1991">
        <f t="shared" si="239"/>
        <v>-5</v>
      </c>
      <c r="J1991" t="str">
        <f t="shared" si="240"/>
        <v>nc</v>
      </c>
      <c r="K1991" t="s">
        <v>25</v>
      </c>
      <c r="L1991">
        <f>1</f>
        <v>1</v>
      </c>
      <c r="M1991" t="s">
        <v>26</v>
      </c>
      <c r="N1991" t="str">
        <f t="shared" si="244"/>
        <v>((select min("ResultID") from "ODM2Core"."Results"),36.83,'07/11/2012 04:34:00',-5,'nc','"provisional"',1,(select "UnitsID" from "ODM2Core"."Units" where "UnitsTypeCV" = 'time' and "UnitsName"='second')),</v>
      </c>
    </row>
    <row r="1992" spans="1:14">
      <c r="A1992" t="s">
        <v>21</v>
      </c>
      <c r="B1992" s="2">
        <f t="shared" si="241"/>
        <v>41101</v>
      </c>
      <c r="C1992" s="1">
        <v>0.19097222222222221</v>
      </c>
      <c r="D1992" s="3">
        <f t="shared" si="238"/>
        <v>41101.190972222219</v>
      </c>
      <c r="E1992">
        <v>36.83</v>
      </c>
      <c r="F1992" t="s">
        <v>9</v>
      </c>
      <c r="G1992">
        <f t="shared" si="242"/>
        <v>36.83</v>
      </c>
      <c r="H1992" s="5">
        <f t="shared" si="243"/>
        <v>41101.190972222219</v>
      </c>
      <c r="I1992">
        <f t="shared" si="239"/>
        <v>-5</v>
      </c>
      <c r="J1992" t="str">
        <f t="shared" si="240"/>
        <v>nc</v>
      </c>
      <c r="K1992" t="s">
        <v>25</v>
      </c>
      <c r="L1992">
        <f>1</f>
        <v>1</v>
      </c>
      <c r="M1992" t="s">
        <v>26</v>
      </c>
      <c r="N1992" t="str">
        <f t="shared" si="244"/>
        <v>((select min("ResultID") from "ODM2Core"."Results"),36.83,'07/11/2012 04:35:00',-5,'nc','"provisional"',1,(select "UnitsID" from "ODM2Core"."Units" where "UnitsTypeCV" = 'time' and "UnitsName"='second')),</v>
      </c>
    </row>
    <row r="1993" spans="1:14">
      <c r="A1993" t="s">
        <v>21</v>
      </c>
      <c r="B1993" s="2">
        <f t="shared" si="241"/>
        <v>41101</v>
      </c>
      <c r="C1993" s="1">
        <v>0.19166666666666665</v>
      </c>
      <c r="D1993" s="3">
        <f t="shared" si="238"/>
        <v>41101.191666666666</v>
      </c>
      <c r="E1993">
        <v>36.83</v>
      </c>
      <c r="F1993" t="s">
        <v>9</v>
      </c>
      <c r="G1993">
        <f t="shared" si="242"/>
        <v>36.83</v>
      </c>
      <c r="H1993" s="5">
        <f t="shared" si="243"/>
        <v>41101.191666666666</v>
      </c>
      <c r="I1993">
        <f t="shared" si="239"/>
        <v>-5</v>
      </c>
      <c r="J1993" t="str">
        <f t="shared" si="240"/>
        <v>nc</v>
      </c>
      <c r="K1993" t="s">
        <v>25</v>
      </c>
      <c r="L1993">
        <f>1</f>
        <v>1</v>
      </c>
      <c r="M1993" t="s">
        <v>26</v>
      </c>
      <c r="N1993" t="str">
        <f t="shared" si="244"/>
        <v>((select min("ResultID") from "ODM2Core"."Results"),36.83,'07/11/2012 04:36:00',-5,'nc','"provisional"',1,(select "UnitsID" from "ODM2Core"."Units" where "UnitsTypeCV" = 'time' and "UnitsName"='second')),</v>
      </c>
    </row>
    <row r="1994" spans="1:14">
      <c r="A1994" t="s">
        <v>21</v>
      </c>
      <c r="B1994" s="2">
        <f t="shared" si="241"/>
        <v>41101</v>
      </c>
      <c r="C1994" s="1">
        <v>0.19236111111111112</v>
      </c>
      <c r="D1994" s="3">
        <f t="shared" si="238"/>
        <v>41101.192361111112</v>
      </c>
      <c r="E1994">
        <v>36.83</v>
      </c>
      <c r="F1994" t="s">
        <v>9</v>
      </c>
      <c r="G1994">
        <f t="shared" si="242"/>
        <v>36.83</v>
      </c>
      <c r="H1994" s="5">
        <f t="shared" si="243"/>
        <v>41101.192361111112</v>
      </c>
      <c r="I1994">
        <f t="shared" si="239"/>
        <v>-5</v>
      </c>
      <c r="J1994" t="str">
        <f t="shared" si="240"/>
        <v>nc</v>
      </c>
      <c r="K1994" t="s">
        <v>25</v>
      </c>
      <c r="L1994">
        <f>1</f>
        <v>1</v>
      </c>
      <c r="M1994" t="s">
        <v>26</v>
      </c>
      <c r="N1994" t="str">
        <f t="shared" si="244"/>
        <v>((select min("ResultID") from "ODM2Core"."Results"),36.83,'07/11/2012 04:37:00',-5,'nc','"provisional"',1,(select "UnitsID" from "ODM2Core"."Units" where "UnitsTypeCV" = 'time' and "UnitsName"='second')),</v>
      </c>
    </row>
    <row r="1995" spans="1:14">
      <c r="A1995" t="s">
        <v>21</v>
      </c>
      <c r="B1995" s="2">
        <f t="shared" si="241"/>
        <v>41101</v>
      </c>
      <c r="C1995" s="1">
        <v>0.19305555555555554</v>
      </c>
      <c r="D1995" s="3">
        <f t="shared" si="238"/>
        <v>41101.193055555559</v>
      </c>
      <c r="E1995">
        <v>36.83</v>
      </c>
      <c r="F1995" t="s">
        <v>9</v>
      </c>
      <c r="G1995">
        <f t="shared" si="242"/>
        <v>36.83</v>
      </c>
      <c r="H1995" s="5">
        <f t="shared" si="243"/>
        <v>41101.193055555559</v>
      </c>
      <c r="I1995">
        <f t="shared" si="239"/>
        <v>-5</v>
      </c>
      <c r="J1995" t="str">
        <f t="shared" si="240"/>
        <v>nc</v>
      </c>
      <c r="K1995" t="s">
        <v>25</v>
      </c>
      <c r="L1995">
        <f>1</f>
        <v>1</v>
      </c>
      <c r="M1995" t="s">
        <v>26</v>
      </c>
      <c r="N1995" t="str">
        <f t="shared" si="244"/>
        <v>((select min("ResultID") from "ODM2Core"."Results"),36.83,'07/11/2012 04:38:00',-5,'nc','"provisional"',1,(select "UnitsID" from "ODM2Core"."Units" where "UnitsTypeCV" = 'time' and "UnitsName"='second')),</v>
      </c>
    </row>
    <row r="1996" spans="1:14">
      <c r="A1996" t="s">
        <v>21</v>
      </c>
      <c r="B1996" s="2">
        <f t="shared" si="241"/>
        <v>41101</v>
      </c>
      <c r="C1996" s="1">
        <v>0.19375000000000001</v>
      </c>
      <c r="D1996" s="3">
        <f t="shared" si="238"/>
        <v>41101.193749999999</v>
      </c>
      <c r="E1996">
        <v>36.83</v>
      </c>
      <c r="F1996" t="s">
        <v>9</v>
      </c>
      <c r="G1996">
        <f t="shared" si="242"/>
        <v>36.83</v>
      </c>
      <c r="H1996" s="5">
        <f t="shared" si="243"/>
        <v>41101.193749999999</v>
      </c>
      <c r="I1996">
        <f t="shared" si="239"/>
        <v>-5</v>
      </c>
      <c r="J1996" t="str">
        <f t="shared" si="240"/>
        <v>nc</v>
      </c>
      <c r="K1996" t="s">
        <v>25</v>
      </c>
      <c r="L1996">
        <f>1</f>
        <v>1</v>
      </c>
      <c r="M1996" t="s">
        <v>26</v>
      </c>
      <c r="N1996" t="str">
        <f t="shared" si="244"/>
        <v>((select min("ResultID") from "ODM2Core"."Results"),36.83,'07/11/2012 04:39:00',-5,'nc','"provisional"',1,(select "UnitsID" from "ODM2Core"."Units" where "UnitsTypeCV" = 'time' and "UnitsName"='second')),</v>
      </c>
    </row>
    <row r="1997" spans="1:14">
      <c r="A1997" t="s">
        <v>21</v>
      </c>
      <c r="B1997" s="2">
        <f t="shared" si="241"/>
        <v>41101</v>
      </c>
      <c r="C1997" s="1">
        <v>0.19444444444444445</v>
      </c>
      <c r="D1997" s="3">
        <f t="shared" si="238"/>
        <v>41101.194444444445</v>
      </c>
      <c r="E1997">
        <v>36.83</v>
      </c>
      <c r="F1997" t="s">
        <v>9</v>
      </c>
      <c r="G1997">
        <f t="shared" si="242"/>
        <v>36.83</v>
      </c>
      <c r="H1997" s="5">
        <f t="shared" si="243"/>
        <v>41101.194444444445</v>
      </c>
      <c r="I1997">
        <f t="shared" si="239"/>
        <v>-5</v>
      </c>
      <c r="J1997" t="str">
        <f t="shared" si="240"/>
        <v>nc</v>
      </c>
      <c r="K1997" t="s">
        <v>25</v>
      </c>
      <c r="L1997">
        <f>1</f>
        <v>1</v>
      </c>
      <c r="M1997" t="s">
        <v>26</v>
      </c>
      <c r="N1997" t="str">
        <f t="shared" si="244"/>
        <v>((select min("ResultID") from "ODM2Core"."Results"),36.83,'07/11/2012 04:40:00',-5,'nc','"provisional"',1,(select "UnitsID" from "ODM2Core"."Units" where "UnitsTypeCV" = 'time' and "UnitsName"='second')),</v>
      </c>
    </row>
    <row r="1998" spans="1:14">
      <c r="A1998" t="s">
        <v>21</v>
      </c>
      <c r="B1998" s="2">
        <f t="shared" si="241"/>
        <v>41101</v>
      </c>
      <c r="C1998" s="1">
        <v>0.19513888888888889</v>
      </c>
      <c r="D1998" s="3">
        <f t="shared" si="238"/>
        <v>41101.195138888892</v>
      </c>
      <c r="E1998">
        <v>36.83</v>
      </c>
      <c r="F1998" t="s">
        <v>9</v>
      </c>
      <c r="G1998">
        <f t="shared" si="242"/>
        <v>36.83</v>
      </c>
      <c r="H1998" s="5">
        <f t="shared" si="243"/>
        <v>41101.195138888892</v>
      </c>
      <c r="I1998">
        <f t="shared" si="239"/>
        <v>-5</v>
      </c>
      <c r="J1998" t="str">
        <f t="shared" si="240"/>
        <v>nc</v>
      </c>
      <c r="K1998" t="s">
        <v>25</v>
      </c>
      <c r="L1998">
        <f>1</f>
        <v>1</v>
      </c>
      <c r="M1998" t="s">
        <v>26</v>
      </c>
      <c r="N1998" t="str">
        <f t="shared" si="244"/>
        <v>((select min("ResultID") from "ODM2Core"."Results"),36.83,'07/11/2012 04:41:00',-5,'nc','"provisional"',1,(select "UnitsID" from "ODM2Core"."Units" where "UnitsTypeCV" = 'time' and "UnitsName"='second')),</v>
      </c>
    </row>
    <row r="1999" spans="1:14">
      <c r="A1999" t="s">
        <v>21</v>
      </c>
      <c r="B1999" s="2">
        <f t="shared" si="241"/>
        <v>41101</v>
      </c>
      <c r="C1999" s="1">
        <v>0.19583333333333333</v>
      </c>
      <c r="D1999" s="3">
        <f t="shared" si="238"/>
        <v>41101.195833333331</v>
      </c>
      <c r="E1999">
        <v>36.83</v>
      </c>
      <c r="F1999" t="s">
        <v>9</v>
      </c>
      <c r="G1999">
        <f t="shared" si="242"/>
        <v>36.83</v>
      </c>
      <c r="H1999" s="5">
        <f t="shared" si="243"/>
        <v>41101.195833333331</v>
      </c>
      <c r="I1999">
        <f t="shared" si="239"/>
        <v>-5</v>
      </c>
      <c r="J1999" t="str">
        <f t="shared" si="240"/>
        <v>nc</v>
      </c>
      <c r="K1999" t="s">
        <v>25</v>
      </c>
      <c r="L1999">
        <f>1</f>
        <v>1</v>
      </c>
      <c r="M1999" t="s">
        <v>26</v>
      </c>
      <c r="N1999" t="str">
        <f t="shared" si="244"/>
        <v>((select min("ResultID") from "ODM2Core"."Results"),36.83,'07/11/2012 04:42:00',-5,'nc','"provisional"',1,(select "UnitsID" from "ODM2Core"."Units" where "UnitsTypeCV" = 'time' and "UnitsName"='second')),</v>
      </c>
    </row>
    <row r="2000" spans="1:14">
      <c r="A2000" t="s">
        <v>21</v>
      </c>
      <c r="B2000" s="2">
        <f t="shared" si="241"/>
        <v>41101</v>
      </c>
      <c r="C2000" s="1">
        <v>0.19652777777777777</v>
      </c>
      <c r="D2000" s="3">
        <f t="shared" si="238"/>
        <v>41101.196527777778</v>
      </c>
      <c r="E2000">
        <v>36.83</v>
      </c>
      <c r="F2000" t="s">
        <v>9</v>
      </c>
      <c r="G2000">
        <f t="shared" si="242"/>
        <v>36.83</v>
      </c>
      <c r="H2000" s="5">
        <f t="shared" si="243"/>
        <v>41101.196527777778</v>
      </c>
      <c r="I2000">
        <f t="shared" si="239"/>
        <v>-5</v>
      </c>
      <c r="J2000" t="str">
        <f t="shared" si="240"/>
        <v>nc</v>
      </c>
      <c r="K2000" t="s">
        <v>25</v>
      </c>
      <c r="L2000">
        <f>1</f>
        <v>1</v>
      </c>
      <c r="M2000" t="s">
        <v>26</v>
      </c>
      <c r="N2000" t="str">
        <f t="shared" si="244"/>
        <v>((select min("ResultID") from "ODM2Core"."Results"),36.83,'07/11/2012 04:43:00',-5,'nc','"provisional"',1,(select "UnitsID" from "ODM2Core"."Units" where "UnitsTypeCV" = 'time' and "UnitsName"='second')),</v>
      </c>
    </row>
    <row r="2001" spans="1:14">
      <c r="A2001" t="s">
        <v>21</v>
      </c>
      <c r="B2001" s="2">
        <f t="shared" si="241"/>
        <v>41101</v>
      </c>
      <c r="C2001" s="1">
        <v>0.19722222222222222</v>
      </c>
      <c r="D2001" s="3">
        <f t="shared" si="238"/>
        <v>41101.197222222225</v>
      </c>
      <c r="E2001">
        <v>36.83</v>
      </c>
      <c r="F2001" t="s">
        <v>9</v>
      </c>
      <c r="G2001">
        <f t="shared" si="242"/>
        <v>36.83</v>
      </c>
      <c r="H2001" s="5">
        <f t="shared" si="243"/>
        <v>41101.197222222225</v>
      </c>
      <c r="I2001">
        <f t="shared" si="239"/>
        <v>-5</v>
      </c>
      <c r="J2001" t="str">
        <f t="shared" si="240"/>
        <v>nc</v>
      </c>
      <c r="K2001" t="s">
        <v>25</v>
      </c>
      <c r="L2001">
        <f>1</f>
        <v>1</v>
      </c>
      <c r="M2001" t="s">
        <v>26</v>
      </c>
      <c r="N2001" t="str">
        <f t="shared" si="244"/>
        <v>((select min("ResultID") from "ODM2Core"."Results"),36.83,'07/11/2012 04:44:00',-5,'nc','"provisional"',1,(select "UnitsID" from "ODM2Core"."Units" where "UnitsTypeCV" = 'time' and "UnitsName"='second')),</v>
      </c>
    </row>
    <row r="2002" spans="1:14">
      <c r="A2002" t="s">
        <v>21</v>
      </c>
      <c r="B2002" s="2">
        <f t="shared" si="241"/>
        <v>41101</v>
      </c>
      <c r="C2002" s="1">
        <v>0.19791666666666666</v>
      </c>
      <c r="D2002" s="3">
        <f t="shared" si="238"/>
        <v>41101.197916666664</v>
      </c>
      <c r="E2002">
        <v>36.83</v>
      </c>
      <c r="F2002" t="s">
        <v>9</v>
      </c>
      <c r="G2002">
        <f t="shared" si="242"/>
        <v>36.83</v>
      </c>
      <c r="H2002" s="5">
        <f t="shared" si="243"/>
        <v>41101.197916666664</v>
      </c>
      <c r="I2002">
        <f t="shared" si="239"/>
        <v>-5</v>
      </c>
      <c r="J2002" t="str">
        <f t="shared" si="240"/>
        <v>nc</v>
      </c>
      <c r="K2002" t="s">
        <v>25</v>
      </c>
      <c r="L2002">
        <f>1</f>
        <v>1</v>
      </c>
      <c r="M2002" t="s">
        <v>26</v>
      </c>
      <c r="N2002" t="str">
        <f t="shared" si="244"/>
        <v>((select min("ResultID") from "ODM2Core"."Results"),36.83,'07/11/2012 04:45:00',-5,'nc','"provisional"',1,(select "UnitsID" from "ODM2Core"."Units" where "UnitsTypeCV" = 'time' and "UnitsName"='second')),</v>
      </c>
    </row>
    <row r="2003" spans="1:14">
      <c r="A2003" t="s">
        <v>21</v>
      </c>
      <c r="B2003" s="2">
        <f t="shared" si="241"/>
        <v>41101</v>
      </c>
      <c r="C2003" s="1">
        <v>0.1986111111111111</v>
      </c>
      <c r="D2003" s="3">
        <f t="shared" si="238"/>
        <v>41101.198611111111</v>
      </c>
      <c r="E2003">
        <v>36.83</v>
      </c>
      <c r="F2003" t="s">
        <v>9</v>
      </c>
      <c r="G2003">
        <f t="shared" si="242"/>
        <v>36.83</v>
      </c>
      <c r="H2003" s="5">
        <f t="shared" si="243"/>
        <v>41101.198611111111</v>
      </c>
      <c r="I2003">
        <f t="shared" si="239"/>
        <v>-5</v>
      </c>
      <c r="J2003" t="str">
        <f t="shared" si="240"/>
        <v>nc</v>
      </c>
      <c r="K2003" t="s">
        <v>25</v>
      </c>
      <c r="L2003">
        <f>1</f>
        <v>1</v>
      </c>
      <c r="M2003" t="s">
        <v>26</v>
      </c>
      <c r="N2003" t="str">
        <f t="shared" si="244"/>
        <v>((select min("ResultID") from "ODM2Core"."Results"),36.83,'07/11/2012 04:46:00',-5,'nc','"provisional"',1,(select "UnitsID" from "ODM2Core"."Units" where "UnitsTypeCV" = 'time' and "UnitsName"='second')),</v>
      </c>
    </row>
    <row r="2004" spans="1:14">
      <c r="A2004" t="s">
        <v>21</v>
      </c>
      <c r="B2004" s="2">
        <f t="shared" si="241"/>
        <v>41101</v>
      </c>
      <c r="C2004" s="1">
        <v>0.19930555555555554</v>
      </c>
      <c r="D2004" s="3">
        <f t="shared" si="238"/>
        <v>41101.199305555558</v>
      </c>
      <c r="E2004">
        <v>36.83</v>
      </c>
      <c r="F2004" t="s">
        <v>9</v>
      </c>
      <c r="G2004">
        <f t="shared" si="242"/>
        <v>36.83</v>
      </c>
      <c r="H2004" s="5">
        <f t="shared" si="243"/>
        <v>41101.199305555558</v>
      </c>
      <c r="I2004">
        <f t="shared" si="239"/>
        <v>-5</v>
      </c>
      <c r="J2004" t="str">
        <f t="shared" si="240"/>
        <v>nc</v>
      </c>
      <c r="K2004" t="s">
        <v>25</v>
      </c>
      <c r="L2004">
        <f>1</f>
        <v>1</v>
      </c>
      <c r="M2004" t="s">
        <v>26</v>
      </c>
      <c r="N2004" t="str">
        <f t="shared" si="244"/>
        <v>((select min("ResultID") from "ODM2Core"."Results"),36.83,'07/11/2012 04:47:00',-5,'nc','"provisional"',1,(select "UnitsID" from "ODM2Core"."Units" where "UnitsTypeCV" = 'time' and "UnitsName"='second')),</v>
      </c>
    </row>
    <row r="2005" spans="1:14">
      <c r="A2005" t="s">
        <v>21</v>
      </c>
      <c r="B2005" s="2">
        <f t="shared" si="241"/>
        <v>41101</v>
      </c>
      <c r="C2005" s="1">
        <v>0.19999999999999998</v>
      </c>
      <c r="D2005" s="3">
        <f t="shared" si="238"/>
        <v>41101.199999999997</v>
      </c>
      <c r="E2005">
        <v>36.83</v>
      </c>
      <c r="F2005" t="s">
        <v>9</v>
      </c>
      <c r="G2005">
        <f t="shared" si="242"/>
        <v>36.83</v>
      </c>
      <c r="H2005" s="5">
        <f t="shared" si="243"/>
        <v>41101.199999999997</v>
      </c>
      <c r="I2005">
        <f t="shared" si="239"/>
        <v>-5</v>
      </c>
      <c r="J2005" t="str">
        <f t="shared" si="240"/>
        <v>nc</v>
      </c>
      <c r="K2005" t="s">
        <v>25</v>
      </c>
      <c r="L2005">
        <f>1</f>
        <v>1</v>
      </c>
      <c r="M2005" t="s">
        <v>26</v>
      </c>
      <c r="N2005" t="str">
        <f t="shared" si="244"/>
        <v>((select min("ResultID") from "ODM2Core"."Results"),36.83,'07/11/2012 04:48:00',-5,'nc','"provisional"',1,(select "UnitsID" from "ODM2Core"."Units" where "UnitsTypeCV" = 'time' and "UnitsName"='second')),</v>
      </c>
    </row>
    <row r="2006" spans="1:14">
      <c r="A2006" t="s">
        <v>21</v>
      </c>
      <c r="B2006" s="2">
        <f t="shared" si="241"/>
        <v>41101</v>
      </c>
      <c r="C2006" s="1">
        <v>0.20069444444444443</v>
      </c>
      <c r="D2006" s="3">
        <f t="shared" si="238"/>
        <v>41101.200694444444</v>
      </c>
      <c r="E2006">
        <v>36.83</v>
      </c>
      <c r="F2006" t="s">
        <v>9</v>
      </c>
      <c r="G2006">
        <f t="shared" si="242"/>
        <v>36.83</v>
      </c>
      <c r="H2006" s="5">
        <f t="shared" si="243"/>
        <v>41101.200694444444</v>
      </c>
      <c r="I2006">
        <f t="shared" si="239"/>
        <v>-5</v>
      </c>
      <c r="J2006" t="str">
        <f t="shared" si="240"/>
        <v>nc</v>
      </c>
      <c r="K2006" t="s">
        <v>25</v>
      </c>
      <c r="L2006">
        <f>1</f>
        <v>1</v>
      </c>
      <c r="M2006" t="s">
        <v>26</v>
      </c>
      <c r="N2006" t="str">
        <f t="shared" si="244"/>
        <v>((select min("ResultID") from "ODM2Core"."Results"),36.83,'07/11/2012 04:49:00',-5,'nc','"provisional"',1,(select "UnitsID" from "ODM2Core"."Units" where "UnitsTypeCV" = 'time' and "UnitsName"='second')),</v>
      </c>
    </row>
    <row r="2007" spans="1:14">
      <c r="A2007" t="s">
        <v>21</v>
      </c>
      <c r="B2007" s="2">
        <f t="shared" si="241"/>
        <v>41101</v>
      </c>
      <c r="C2007" s="1">
        <v>0.20138888888888887</v>
      </c>
      <c r="D2007" s="3">
        <f t="shared" si="238"/>
        <v>41101.201388888891</v>
      </c>
      <c r="E2007">
        <v>36.83</v>
      </c>
      <c r="F2007" t="s">
        <v>9</v>
      </c>
      <c r="G2007">
        <f t="shared" si="242"/>
        <v>36.83</v>
      </c>
      <c r="H2007" s="5">
        <f t="shared" si="243"/>
        <v>41101.201388888891</v>
      </c>
      <c r="I2007">
        <f t="shared" si="239"/>
        <v>-5</v>
      </c>
      <c r="J2007" t="str">
        <f t="shared" si="240"/>
        <v>nc</v>
      </c>
      <c r="K2007" t="s">
        <v>25</v>
      </c>
      <c r="L2007">
        <f>1</f>
        <v>1</v>
      </c>
      <c r="M2007" t="s">
        <v>26</v>
      </c>
      <c r="N2007" t="str">
        <f t="shared" si="244"/>
        <v>((select min("ResultID") from "ODM2Core"."Results"),36.83,'07/11/2012 04:50:00',-5,'nc','"provisional"',1,(select "UnitsID" from "ODM2Core"."Units" where "UnitsTypeCV" = 'time' and "UnitsName"='second')),</v>
      </c>
    </row>
    <row r="2008" spans="1:14">
      <c r="A2008" t="s">
        <v>21</v>
      </c>
      <c r="B2008" s="2">
        <f t="shared" si="241"/>
        <v>41101</v>
      </c>
      <c r="C2008" s="1">
        <v>0.20208333333333331</v>
      </c>
      <c r="D2008" s="3">
        <f t="shared" si="238"/>
        <v>41101.20208333333</v>
      </c>
      <c r="E2008">
        <v>36.83</v>
      </c>
      <c r="F2008" t="s">
        <v>9</v>
      </c>
      <c r="G2008">
        <f t="shared" si="242"/>
        <v>36.83</v>
      </c>
      <c r="H2008" s="5">
        <f t="shared" si="243"/>
        <v>41101.20208333333</v>
      </c>
      <c r="I2008">
        <f t="shared" si="239"/>
        <v>-5</v>
      </c>
      <c r="J2008" t="str">
        <f t="shared" si="240"/>
        <v>nc</v>
      </c>
      <c r="K2008" t="s">
        <v>25</v>
      </c>
      <c r="L2008">
        <f>1</f>
        <v>1</v>
      </c>
      <c r="M2008" t="s">
        <v>26</v>
      </c>
      <c r="N2008" t="str">
        <f t="shared" si="244"/>
        <v>((select min("ResultID") from "ODM2Core"."Results"),36.83,'07/11/2012 04:51:00',-5,'nc','"provisional"',1,(select "UnitsID" from "ODM2Core"."Units" where "UnitsTypeCV" = 'time' and "UnitsName"='second')),</v>
      </c>
    </row>
    <row r="2009" spans="1:14">
      <c r="A2009" t="s">
        <v>21</v>
      </c>
      <c r="B2009" s="2">
        <f t="shared" si="241"/>
        <v>41101</v>
      </c>
      <c r="C2009" s="1">
        <v>0.20277777777777781</v>
      </c>
      <c r="D2009" s="3">
        <f t="shared" si="238"/>
        <v>41101.202777777777</v>
      </c>
      <c r="E2009">
        <v>36.83</v>
      </c>
      <c r="F2009" t="s">
        <v>9</v>
      </c>
      <c r="G2009">
        <f t="shared" si="242"/>
        <v>36.83</v>
      </c>
      <c r="H2009" s="5">
        <f t="shared" si="243"/>
        <v>41101.202777777777</v>
      </c>
      <c r="I2009">
        <f t="shared" si="239"/>
        <v>-5</v>
      </c>
      <c r="J2009" t="str">
        <f t="shared" si="240"/>
        <v>nc</v>
      </c>
      <c r="K2009" t="s">
        <v>25</v>
      </c>
      <c r="L2009">
        <f>1</f>
        <v>1</v>
      </c>
      <c r="M2009" t="s">
        <v>26</v>
      </c>
      <c r="N2009" t="str">
        <f t="shared" si="244"/>
        <v>((select min("ResultID") from "ODM2Core"."Results"),36.83,'07/11/2012 04:52:00',-5,'nc','"provisional"',1,(select "UnitsID" from "ODM2Core"."Units" where "UnitsTypeCV" = 'time' and "UnitsName"='second')),</v>
      </c>
    </row>
    <row r="2010" spans="1:14">
      <c r="A2010" t="s">
        <v>21</v>
      </c>
      <c r="B2010" s="2">
        <f t="shared" si="241"/>
        <v>41101</v>
      </c>
      <c r="C2010" s="1">
        <v>0.20347222222222219</v>
      </c>
      <c r="D2010" s="3">
        <f t="shared" si="238"/>
        <v>41101.203472222223</v>
      </c>
      <c r="E2010">
        <v>37.08</v>
      </c>
      <c r="F2010" t="s">
        <v>9</v>
      </c>
      <c r="G2010">
        <f t="shared" si="242"/>
        <v>37.08</v>
      </c>
      <c r="H2010" s="5">
        <f t="shared" si="243"/>
        <v>41101.203472222223</v>
      </c>
      <c r="I2010">
        <f t="shared" si="239"/>
        <v>-5</v>
      </c>
      <c r="J2010" t="str">
        <f t="shared" si="240"/>
        <v>nc</v>
      </c>
      <c r="K2010" t="s">
        <v>25</v>
      </c>
      <c r="L2010">
        <f>1</f>
        <v>1</v>
      </c>
      <c r="M2010" t="s">
        <v>26</v>
      </c>
      <c r="N2010" t="str">
        <f t="shared" si="244"/>
        <v>((select min("ResultID") from "ODM2Core"."Results"),37.08,'07/11/2012 04:53:00',-5,'nc','"provisional"',1,(select "UnitsID" from "ODM2Core"."Units" where "UnitsTypeCV" = 'time' and "UnitsName"='second')),</v>
      </c>
    </row>
    <row r="2011" spans="1:14">
      <c r="A2011" t="s">
        <v>21</v>
      </c>
      <c r="B2011" s="2">
        <f t="shared" si="241"/>
        <v>41101</v>
      </c>
      <c r="C2011" s="1">
        <v>0.20416666666666669</v>
      </c>
      <c r="D2011" s="3">
        <f t="shared" si="238"/>
        <v>41101.20416666667</v>
      </c>
      <c r="E2011">
        <v>37.08</v>
      </c>
      <c r="F2011" t="s">
        <v>9</v>
      </c>
      <c r="G2011">
        <f t="shared" si="242"/>
        <v>37.08</v>
      </c>
      <c r="H2011" s="5">
        <f t="shared" si="243"/>
        <v>41101.20416666667</v>
      </c>
      <c r="I2011">
        <f t="shared" si="239"/>
        <v>-5</v>
      </c>
      <c r="J2011" t="str">
        <f t="shared" si="240"/>
        <v>nc</v>
      </c>
      <c r="K2011" t="s">
        <v>25</v>
      </c>
      <c r="L2011">
        <f>1</f>
        <v>1</v>
      </c>
      <c r="M2011" t="s">
        <v>26</v>
      </c>
      <c r="N2011" t="str">
        <f t="shared" si="244"/>
        <v>((select min("ResultID") from "ODM2Core"."Results"),37.08,'07/11/2012 04:54:00',-5,'nc','"provisional"',1,(select "UnitsID" from "ODM2Core"."Units" where "UnitsTypeCV" = 'time' and "UnitsName"='second')),</v>
      </c>
    </row>
    <row r="2012" spans="1:14">
      <c r="A2012" t="s">
        <v>21</v>
      </c>
      <c r="B2012" s="2">
        <f t="shared" si="241"/>
        <v>41101</v>
      </c>
      <c r="C2012" s="1">
        <v>0.20486111111111113</v>
      </c>
      <c r="D2012" s="3">
        <f t="shared" si="238"/>
        <v>41101.204861111109</v>
      </c>
      <c r="E2012">
        <v>37.08</v>
      </c>
      <c r="F2012" t="s">
        <v>9</v>
      </c>
      <c r="G2012">
        <f t="shared" si="242"/>
        <v>37.08</v>
      </c>
      <c r="H2012" s="5">
        <f t="shared" si="243"/>
        <v>41101.204861111109</v>
      </c>
      <c r="I2012">
        <f t="shared" si="239"/>
        <v>-5</v>
      </c>
      <c r="J2012" t="str">
        <f t="shared" si="240"/>
        <v>nc</v>
      </c>
      <c r="K2012" t="s">
        <v>25</v>
      </c>
      <c r="L2012">
        <f>1</f>
        <v>1</v>
      </c>
      <c r="M2012" t="s">
        <v>26</v>
      </c>
      <c r="N2012" t="str">
        <f t="shared" si="244"/>
        <v>((select min("ResultID") from "ODM2Core"."Results"),37.08,'07/11/2012 04:55:00',-5,'nc','"provisional"',1,(select "UnitsID" from "ODM2Core"."Units" where "UnitsTypeCV" = 'time' and "UnitsName"='second')),</v>
      </c>
    </row>
    <row r="2013" spans="1:14">
      <c r="A2013" t="s">
        <v>21</v>
      </c>
      <c r="B2013" s="2">
        <f t="shared" si="241"/>
        <v>41101</v>
      </c>
      <c r="C2013" s="1">
        <v>0.20555555555555557</v>
      </c>
      <c r="D2013" s="3">
        <f t="shared" si="238"/>
        <v>41101.205555555556</v>
      </c>
      <c r="E2013">
        <v>37.08</v>
      </c>
      <c r="F2013" t="s">
        <v>9</v>
      </c>
      <c r="G2013">
        <f t="shared" si="242"/>
        <v>37.08</v>
      </c>
      <c r="H2013" s="5">
        <f t="shared" si="243"/>
        <v>41101.205555555556</v>
      </c>
      <c r="I2013">
        <f t="shared" si="239"/>
        <v>-5</v>
      </c>
      <c r="J2013" t="str">
        <f t="shared" si="240"/>
        <v>nc</v>
      </c>
      <c r="K2013" t="s">
        <v>25</v>
      </c>
      <c r="L2013">
        <f>1</f>
        <v>1</v>
      </c>
      <c r="M2013" t="s">
        <v>26</v>
      </c>
      <c r="N2013" t="str">
        <f t="shared" si="244"/>
        <v>((select min("ResultID") from "ODM2Core"."Results"),37.08,'07/11/2012 04:56:00',-5,'nc','"provisional"',1,(select "UnitsID" from "ODM2Core"."Units" where "UnitsTypeCV" = 'time' and "UnitsName"='second')),</v>
      </c>
    </row>
    <row r="2014" spans="1:14">
      <c r="A2014" t="s">
        <v>21</v>
      </c>
      <c r="B2014" s="2">
        <f t="shared" si="241"/>
        <v>41101</v>
      </c>
      <c r="C2014" s="1">
        <v>0.20625000000000002</v>
      </c>
      <c r="D2014" s="3">
        <f t="shared" si="238"/>
        <v>41101.206250000003</v>
      </c>
      <c r="E2014">
        <v>37.08</v>
      </c>
      <c r="F2014" t="s">
        <v>9</v>
      </c>
      <c r="G2014">
        <f t="shared" si="242"/>
        <v>37.08</v>
      </c>
      <c r="H2014" s="5">
        <f t="shared" si="243"/>
        <v>41101.206250000003</v>
      </c>
      <c r="I2014">
        <f t="shared" si="239"/>
        <v>-5</v>
      </c>
      <c r="J2014" t="str">
        <f t="shared" si="240"/>
        <v>nc</v>
      </c>
      <c r="K2014" t="s">
        <v>25</v>
      </c>
      <c r="L2014">
        <f>1</f>
        <v>1</v>
      </c>
      <c r="M2014" t="s">
        <v>26</v>
      </c>
      <c r="N2014" t="str">
        <f t="shared" si="244"/>
        <v>((select min("ResultID") from "ODM2Core"."Results"),37.08,'07/11/2012 04:57:00',-5,'nc','"provisional"',1,(select "UnitsID" from "ODM2Core"."Units" where "UnitsTypeCV" = 'time' and "UnitsName"='second')),</v>
      </c>
    </row>
    <row r="2015" spans="1:14">
      <c r="A2015" t="s">
        <v>21</v>
      </c>
      <c r="B2015" s="2">
        <f t="shared" si="241"/>
        <v>41101</v>
      </c>
      <c r="C2015" s="1">
        <v>0.20694444444444446</v>
      </c>
      <c r="D2015" s="3">
        <f t="shared" si="238"/>
        <v>41101.206944444442</v>
      </c>
      <c r="E2015">
        <v>37.08</v>
      </c>
      <c r="F2015" t="s">
        <v>9</v>
      </c>
      <c r="G2015">
        <f t="shared" si="242"/>
        <v>37.08</v>
      </c>
      <c r="H2015" s="5">
        <f t="shared" si="243"/>
        <v>41101.206944444442</v>
      </c>
      <c r="I2015">
        <f t="shared" si="239"/>
        <v>-5</v>
      </c>
      <c r="J2015" t="str">
        <f t="shared" si="240"/>
        <v>nc</v>
      </c>
      <c r="K2015" t="s">
        <v>25</v>
      </c>
      <c r="L2015">
        <f>1</f>
        <v>1</v>
      </c>
      <c r="M2015" t="s">
        <v>26</v>
      </c>
      <c r="N2015" t="str">
        <f t="shared" si="244"/>
        <v>((select min("ResultID") from "ODM2Core"."Results"),37.08,'07/11/2012 04:58:00',-5,'nc','"provisional"',1,(select "UnitsID" from "ODM2Core"."Units" where "UnitsTypeCV" = 'time' and "UnitsName"='second')),</v>
      </c>
    </row>
    <row r="2016" spans="1:14">
      <c r="A2016" t="s">
        <v>21</v>
      </c>
      <c r="B2016" s="2">
        <f t="shared" si="241"/>
        <v>41101</v>
      </c>
      <c r="C2016" s="1">
        <v>0.2076388888888889</v>
      </c>
      <c r="D2016" s="3">
        <f t="shared" si="238"/>
        <v>41101.207638888889</v>
      </c>
      <c r="E2016">
        <v>37.08</v>
      </c>
      <c r="F2016" t="s">
        <v>9</v>
      </c>
      <c r="G2016">
        <f t="shared" si="242"/>
        <v>37.08</v>
      </c>
      <c r="H2016" s="5">
        <f t="shared" si="243"/>
        <v>41101.207638888889</v>
      </c>
      <c r="I2016">
        <f t="shared" si="239"/>
        <v>-5</v>
      </c>
      <c r="J2016" t="str">
        <f t="shared" si="240"/>
        <v>nc</v>
      </c>
      <c r="K2016" t="s">
        <v>25</v>
      </c>
      <c r="L2016">
        <f>1</f>
        <v>1</v>
      </c>
      <c r="M2016" t="s">
        <v>26</v>
      </c>
      <c r="N2016" t="str">
        <f t="shared" si="244"/>
        <v>((select min("ResultID") from "ODM2Core"."Results"),37.08,'07/11/2012 04:59:00',-5,'nc','"provisional"',1,(select "UnitsID" from "ODM2Core"."Units" where "UnitsTypeCV" = 'time' and "UnitsName"='second')),</v>
      </c>
    </row>
    <row r="2017" spans="1:14">
      <c r="A2017" t="s">
        <v>21</v>
      </c>
      <c r="B2017" s="2">
        <f t="shared" si="241"/>
        <v>41101</v>
      </c>
      <c r="C2017" s="1">
        <v>0.20833333333333334</v>
      </c>
      <c r="D2017" s="3">
        <f t="shared" si="238"/>
        <v>41101.208333333336</v>
      </c>
      <c r="E2017">
        <v>37.08</v>
      </c>
      <c r="F2017" t="s">
        <v>9</v>
      </c>
      <c r="G2017">
        <f t="shared" si="242"/>
        <v>37.08</v>
      </c>
      <c r="H2017" s="5">
        <f t="shared" si="243"/>
        <v>41101.208333333336</v>
      </c>
      <c r="I2017">
        <f t="shared" si="239"/>
        <v>-5</v>
      </c>
      <c r="J2017" t="str">
        <f t="shared" si="240"/>
        <v>nc</v>
      </c>
      <c r="K2017" t="s">
        <v>25</v>
      </c>
      <c r="L2017">
        <f>1</f>
        <v>1</v>
      </c>
      <c r="M2017" t="s">
        <v>26</v>
      </c>
      <c r="N2017" t="str">
        <f t="shared" si="244"/>
        <v>((select min("ResultID") from "ODM2Core"."Results"),37.08,'07/11/2012 05:00:00',-5,'nc','"provisional"',1,(select "UnitsID" from "ODM2Core"."Units" where "UnitsTypeCV" = 'time' and "UnitsName"='second')),</v>
      </c>
    </row>
    <row r="2018" spans="1:14">
      <c r="A2018" t="s">
        <v>21</v>
      </c>
      <c r="B2018" s="2">
        <f t="shared" si="241"/>
        <v>41101</v>
      </c>
      <c r="C2018" s="1">
        <v>0.20902777777777778</v>
      </c>
      <c r="D2018" s="3">
        <f t="shared" si="238"/>
        <v>41101.209027777775</v>
      </c>
      <c r="E2018">
        <v>37.08</v>
      </c>
      <c r="F2018" t="s">
        <v>9</v>
      </c>
      <c r="G2018">
        <f t="shared" si="242"/>
        <v>37.08</v>
      </c>
      <c r="H2018" s="5">
        <f t="shared" si="243"/>
        <v>41101.209027777775</v>
      </c>
      <c r="I2018">
        <f t="shared" si="239"/>
        <v>-5</v>
      </c>
      <c r="J2018" t="str">
        <f t="shared" si="240"/>
        <v>nc</v>
      </c>
      <c r="K2018" t="s">
        <v>25</v>
      </c>
      <c r="L2018">
        <f>1</f>
        <v>1</v>
      </c>
      <c r="M2018" t="s">
        <v>26</v>
      </c>
      <c r="N2018" t="str">
        <f t="shared" si="244"/>
        <v>((select min("ResultID") from "ODM2Core"."Results"),37.08,'07/11/2012 05:01:00',-5,'nc','"provisional"',1,(select "UnitsID" from "ODM2Core"."Units" where "UnitsTypeCV" = 'time' and "UnitsName"='second')),</v>
      </c>
    </row>
    <row r="2019" spans="1:14">
      <c r="A2019" t="s">
        <v>21</v>
      </c>
      <c r="B2019" s="2">
        <f t="shared" si="241"/>
        <v>41101</v>
      </c>
      <c r="C2019" s="1">
        <v>0.20972222222222223</v>
      </c>
      <c r="D2019" s="3">
        <f t="shared" si="238"/>
        <v>41101.209722222222</v>
      </c>
      <c r="E2019">
        <v>37.08</v>
      </c>
      <c r="F2019" t="s">
        <v>9</v>
      </c>
      <c r="G2019">
        <f t="shared" si="242"/>
        <v>37.08</v>
      </c>
      <c r="H2019" s="5">
        <f t="shared" si="243"/>
        <v>41101.209722222222</v>
      </c>
      <c r="I2019">
        <f t="shared" si="239"/>
        <v>-5</v>
      </c>
      <c r="J2019" t="str">
        <f t="shared" si="240"/>
        <v>nc</v>
      </c>
      <c r="K2019" t="s">
        <v>25</v>
      </c>
      <c r="L2019">
        <f>1</f>
        <v>1</v>
      </c>
      <c r="M2019" t="s">
        <v>26</v>
      </c>
      <c r="N2019" t="str">
        <f t="shared" si="244"/>
        <v>((select min("ResultID") from "ODM2Core"."Results"),37.08,'07/11/2012 05:02:00',-5,'nc','"provisional"',1,(select "UnitsID" from "ODM2Core"."Units" where "UnitsTypeCV" = 'time' and "UnitsName"='second')),</v>
      </c>
    </row>
    <row r="2020" spans="1:14">
      <c r="A2020" t="s">
        <v>21</v>
      </c>
      <c r="B2020" s="2">
        <f t="shared" si="241"/>
        <v>41101</v>
      </c>
      <c r="C2020" s="1">
        <v>0.21041666666666667</v>
      </c>
      <c r="D2020" s="3">
        <f t="shared" si="238"/>
        <v>41101.210416666669</v>
      </c>
      <c r="E2020">
        <v>37.08</v>
      </c>
      <c r="F2020" t="s">
        <v>9</v>
      </c>
      <c r="G2020">
        <f t="shared" si="242"/>
        <v>37.08</v>
      </c>
      <c r="H2020" s="5">
        <f t="shared" si="243"/>
        <v>41101.210416666669</v>
      </c>
      <c r="I2020">
        <f t="shared" si="239"/>
        <v>-5</v>
      </c>
      <c r="J2020" t="str">
        <f t="shared" si="240"/>
        <v>nc</v>
      </c>
      <c r="K2020" t="s">
        <v>25</v>
      </c>
      <c r="L2020">
        <f>1</f>
        <v>1</v>
      </c>
      <c r="M2020" t="s">
        <v>26</v>
      </c>
      <c r="N2020" t="str">
        <f t="shared" si="244"/>
        <v>((select min("ResultID") from "ODM2Core"."Results"),37.08,'07/11/2012 05:03:00',-5,'nc','"provisional"',1,(select "UnitsID" from "ODM2Core"."Units" where "UnitsTypeCV" = 'time' and "UnitsName"='second')),</v>
      </c>
    </row>
    <row r="2021" spans="1:14">
      <c r="A2021" t="s">
        <v>21</v>
      </c>
      <c r="B2021" s="2">
        <f t="shared" si="241"/>
        <v>41101</v>
      </c>
      <c r="C2021" s="1">
        <v>0.21111111111111111</v>
      </c>
      <c r="D2021" s="3">
        <f t="shared" si="238"/>
        <v>41101.211111111108</v>
      </c>
      <c r="E2021">
        <v>37.08</v>
      </c>
      <c r="F2021" t="s">
        <v>9</v>
      </c>
      <c r="G2021">
        <f t="shared" si="242"/>
        <v>37.08</v>
      </c>
      <c r="H2021" s="5">
        <f t="shared" si="243"/>
        <v>41101.211111111108</v>
      </c>
      <c r="I2021">
        <f t="shared" si="239"/>
        <v>-5</v>
      </c>
      <c r="J2021" t="str">
        <f t="shared" si="240"/>
        <v>nc</v>
      </c>
      <c r="K2021" t="s">
        <v>25</v>
      </c>
      <c r="L2021">
        <f>1</f>
        <v>1</v>
      </c>
      <c r="M2021" t="s">
        <v>26</v>
      </c>
      <c r="N2021" t="str">
        <f t="shared" si="244"/>
        <v>((select min("ResultID") from "ODM2Core"."Results"),37.08,'07/11/2012 05:04:00',-5,'nc','"provisional"',1,(select "UnitsID" from "ODM2Core"."Units" where "UnitsTypeCV" = 'time' and "UnitsName"='second')),</v>
      </c>
    </row>
    <row r="2022" spans="1:14">
      <c r="A2022" t="s">
        <v>21</v>
      </c>
      <c r="B2022" s="2">
        <f t="shared" si="241"/>
        <v>41101</v>
      </c>
      <c r="C2022" s="1">
        <v>0.21180555555555555</v>
      </c>
      <c r="D2022" s="3">
        <f t="shared" si="238"/>
        <v>41101.211805555555</v>
      </c>
      <c r="E2022">
        <v>37.08</v>
      </c>
      <c r="F2022" t="s">
        <v>9</v>
      </c>
      <c r="G2022">
        <f t="shared" si="242"/>
        <v>37.08</v>
      </c>
      <c r="H2022" s="5">
        <f t="shared" si="243"/>
        <v>41101.211805555555</v>
      </c>
      <c r="I2022">
        <f t="shared" si="239"/>
        <v>-5</v>
      </c>
      <c r="J2022" t="str">
        <f t="shared" si="240"/>
        <v>nc</v>
      </c>
      <c r="K2022" t="s">
        <v>25</v>
      </c>
      <c r="L2022">
        <f>1</f>
        <v>1</v>
      </c>
      <c r="M2022" t="s">
        <v>26</v>
      </c>
      <c r="N2022" t="str">
        <f t="shared" si="244"/>
        <v>((select min("ResultID") from "ODM2Core"."Results"),37.08,'07/11/2012 05:05:00',-5,'nc','"provisional"',1,(select "UnitsID" from "ODM2Core"."Units" where "UnitsTypeCV" = 'time' and "UnitsName"='second')),</v>
      </c>
    </row>
    <row r="2023" spans="1:14">
      <c r="A2023" t="s">
        <v>21</v>
      </c>
      <c r="B2023" s="2">
        <f t="shared" si="241"/>
        <v>41101</v>
      </c>
      <c r="C2023" s="1">
        <v>0.21249999999999999</v>
      </c>
      <c r="D2023" s="3">
        <f t="shared" si="238"/>
        <v>41101.212500000001</v>
      </c>
      <c r="E2023">
        <v>37.08</v>
      </c>
      <c r="F2023" t="s">
        <v>9</v>
      </c>
      <c r="G2023">
        <f t="shared" si="242"/>
        <v>37.08</v>
      </c>
      <c r="H2023" s="5">
        <f t="shared" si="243"/>
        <v>41101.212500000001</v>
      </c>
      <c r="I2023">
        <f t="shared" si="239"/>
        <v>-5</v>
      </c>
      <c r="J2023" t="str">
        <f t="shared" si="240"/>
        <v>nc</v>
      </c>
      <c r="K2023" t="s">
        <v>25</v>
      </c>
      <c r="L2023">
        <f>1</f>
        <v>1</v>
      </c>
      <c r="M2023" t="s">
        <v>26</v>
      </c>
      <c r="N2023" t="str">
        <f t="shared" si="244"/>
        <v>((select min("ResultID") from "ODM2Core"."Results"),37.08,'07/11/2012 05:06:00',-5,'nc','"provisional"',1,(select "UnitsID" from "ODM2Core"."Units" where "UnitsTypeCV" = 'time' and "UnitsName"='second')),</v>
      </c>
    </row>
    <row r="2024" spans="1:14">
      <c r="A2024" t="s">
        <v>21</v>
      </c>
      <c r="B2024" s="2">
        <f t="shared" si="241"/>
        <v>41101</v>
      </c>
      <c r="C2024" s="1">
        <v>0.21319444444444444</v>
      </c>
      <c r="D2024" s="3">
        <f t="shared" si="238"/>
        <v>41101.213194444441</v>
      </c>
      <c r="E2024">
        <v>37.08</v>
      </c>
      <c r="F2024" t="s">
        <v>9</v>
      </c>
      <c r="G2024">
        <f t="shared" si="242"/>
        <v>37.08</v>
      </c>
      <c r="H2024" s="5">
        <f t="shared" si="243"/>
        <v>41101.213194444441</v>
      </c>
      <c r="I2024">
        <f t="shared" si="239"/>
        <v>-5</v>
      </c>
      <c r="J2024" t="str">
        <f t="shared" si="240"/>
        <v>nc</v>
      </c>
      <c r="K2024" t="s">
        <v>25</v>
      </c>
      <c r="L2024">
        <f>1</f>
        <v>1</v>
      </c>
      <c r="M2024" t="s">
        <v>26</v>
      </c>
      <c r="N2024" t="str">
        <f t="shared" si="244"/>
        <v>((select min("ResultID") from "ODM2Core"."Results"),37.08,'07/11/2012 05:07:00',-5,'nc','"provisional"',1,(select "UnitsID" from "ODM2Core"."Units" where "UnitsTypeCV" = 'time' and "UnitsName"='second')),</v>
      </c>
    </row>
    <row r="2025" spans="1:14">
      <c r="A2025" t="s">
        <v>21</v>
      </c>
      <c r="B2025" s="2">
        <f t="shared" si="241"/>
        <v>41101</v>
      </c>
      <c r="C2025" s="1">
        <v>0.21388888888888891</v>
      </c>
      <c r="D2025" s="3">
        <f t="shared" si="238"/>
        <v>41101.213888888888</v>
      </c>
      <c r="E2025">
        <v>37.08</v>
      </c>
      <c r="F2025" t="s">
        <v>9</v>
      </c>
      <c r="G2025">
        <f t="shared" si="242"/>
        <v>37.08</v>
      </c>
      <c r="H2025" s="5">
        <f t="shared" si="243"/>
        <v>41101.213888888888</v>
      </c>
      <c r="I2025">
        <f t="shared" si="239"/>
        <v>-5</v>
      </c>
      <c r="J2025" t="str">
        <f t="shared" si="240"/>
        <v>nc</v>
      </c>
      <c r="K2025" t="s">
        <v>25</v>
      </c>
      <c r="L2025">
        <f>1</f>
        <v>1</v>
      </c>
      <c r="M2025" t="s">
        <v>26</v>
      </c>
      <c r="N2025" t="str">
        <f t="shared" si="244"/>
        <v>((select min("ResultID") from "ODM2Core"."Results"),37.08,'07/11/2012 05:08:00',-5,'nc','"provisional"',1,(select "UnitsID" from "ODM2Core"."Units" where "UnitsTypeCV" = 'time' and "UnitsName"='second')),</v>
      </c>
    </row>
    <row r="2026" spans="1:14">
      <c r="A2026" t="s">
        <v>21</v>
      </c>
      <c r="B2026" s="2">
        <f t="shared" si="241"/>
        <v>41101</v>
      </c>
      <c r="C2026" s="1">
        <v>0.21458333333333335</v>
      </c>
      <c r="D2026" s="3">
        <f t="shared" si="238"/>
        <v>41101.214583333334</v>
      </c>
      <c r="E2026">
        <v>37.08</v>
      </c>
      <c r="F2026" t="s">
        <v>9</v>
      </c>
      <c r="G2026">
        <f t="shared" si="242"/>
        <v>37.08</v>
      </c>
      <c r="H2026" s="5">
        <f t="shared" si="243"/>
        <v>41101.214583333334</v>
      </c>
      <c r="I2026">
        <f t="shared" si="239"/>
        <v>-5</v>
      </c>
      <c r="J2026" t="str">
        <f t="shared" si="240"/>
        <v>nc</v>
      </c>
      <c r="K2026" t="s">
        <v>25</v>
      </c>
      <c r="L2026">
        <f>1</f>
        <v>1</v>
      </c>
      <c r="M2026" t="s">
        <v>26</v>
      </c>
      <c r="N2026" t="str">
        <f t="shared" si="244"/>
        <v>((select min("ResultID") from "ODM2Core"."Results"),37.08,'07/11/2012 05:09:00',-5,'nc','"provisional"',1,(select "UnitsID" from "ODM2Core"."Units" where "UnitsTypeCV" = 'time' and "UnitsName"='second')),</v>
      </c>
    </row>
    <row r="2027" spans="1:14">
      <c r="A2027" t="s">
        <v>21</v>
      </c>
      <c r="B2027" s="2">
        <f t="shared" si="241"/>
        <v>41101</v>
      </c>
      <c r="C2027" s="1">
        <v>0.21527777777777779</v>
      </c>
      <c r="D2027" s="3">
        <f t="shared" si="238"/>
        <v>41101.215277777781</v>
      </c>
      <c r="E2027">
        <v>37.08</v>
      </c>
      <c r="F2027" t="s">
        <v>9</v>
      </c>
      <c r="G2027">
        <f t="shared" si="242"/>
        <v>37.08</v>
      </c>
      <c r="H2027" s="5">
        <f t="shared" si="243"/>
        <v>41101.215277777781</v>
      </c>
      <c r="I2027">
        <f t="shared" si="239"/>
        <v>-5</v>
      </c>
      <c r="J2027" t="str">
        <f t="shared" si="240"/>
        <v>nc</v>
      </c>
      <c r="K2027" t="s">
        <v>25</v>
      </c>
      <c r="L2027">
        <f>1</f>
        <v>1</v>
      </c>
      <c r="M2027" t="s">
        <v>26</v>
      </c>
      <c r="N2027" t="str">
        <f t="shared" si="244"/>
        <v>((select min("ResultID") from "ODM2Core"."Results"),37.08,'07/11/2012 05:10:00',-5,'nc','"provisional"',1,(select "UnitsID" from "ODM2Core"."Units" where "UnitsTypeCV" = 'time' and "UnitsName"='second')),</v>
      </c>
    </row>
    <row r="2028" spans="1:14">
      <c r="A2028" t="s">
        <v>21</v>
      </c>
      <c r="B2028" s="2">
        <f t="shared" si="241"/>
        <v>41101</v>
      </c>
      <c r="C2028" s="1">
        <v>0.21597222222222223</v>
      </c>
      <c r="D2028" s="3">
        <f t="shared" si="238"/>
        <v>41101.21597222222</v>
      </c>
      <c r="E2028">
        <v>37.08</v>
      </c>
      <c r="F2028" t="s">
        <v>9</v>
      </c>
      <c r="G2028">
        <f t="shared" si="242"/>
        <v>37.08</v>
      </c>
      <c r="H2028" s="5">
        <f t="shared" si="243"/>
        <v>41101.21597222222</v>
      </c>
      <c r="I2028">
        <f t="shared" si="239"/>
        <v>-5</v>
      </c>
      <c r="J2028" t="str">
        <f t="shared" si="240"/>
        <v>nc</v>
      </c>
      <c r="K2028" t="s">
        <v>25</v>
      </c>
      <c r="L2028">
        <f>1</f>
        <v>1</v>
      </c>
      <c r="M2028" t="s">
        <v>26</v>
      </c>
      <c r="N2028" t="str">
        <f t="shared" si="244"/>
        <v>((select min("ResultID") from "ODM2Core"."Results"),37.08,'07/11/2012 05:11:00',-5,'nc','"provisional"',1,(select "UnitsID" from "ODM2Core"."Units" where "UnitsTypeCV" = 'time' and "UnitsName"='second')),</v>
      </c>
    </row>
    <row r="2029" spans="1:14">
      <c r="A2029" t="s">
        <v>21</v>
      </c>
      <c r="B2029" s="2">
        <f t="shared" si="241"/>
        <v>41101</v>
      </c>
      <c r="C2029" s="1">
        <v>0.21666666666666667</v>
      </c>
      <c r="D2029" s="3">
        <f t="shared" si="238"/>
        <v>41101.216666666667</v>
      </c>
      <c r="E2029">
        <v>37.08</v>
      </c>
      <c r="F2029" t="s">
        <v>9</v>
      </c>
      <c r="G2029">
        <f t="shared" si="242"/>
        <v>37.08</v>
      </c>
      <c r="H2029" s="5">
        <f t="shared" si="243"/>
        <v>41101.216666666667</v>
      </c>
      <c r="I2029">
        <f t="shared" si="239"/>
        <v>-5</v>
      </c>
      <c r="J2029" t="str">
        <f t="shared" si="240"/>
        <v>nc</v>
      </c>
      <c r="K2029" t="s">
        <v>25</v>
      </c>
      <c r="L2029">
        <f>1</f>
        <v>1</v>
      </c>
      <c r="M2029" t="s">
        <v>26</v>
      </c>
      <c r="N2029" t="str">
        <f t="shared" si="244"/>
        <v>((select min("ResultID") from "ODM2Core"."Results"),37.08,'07/11/2012 05:12:00',-5,'nc','"provisional"',1,(select "UnitsID" from "ODM2Core"."Units" where "UnitsTypeCV" = 'time' and "UnitsName"='second')),</v>
      </c>
    </row>
    <row r="2030" spans="1:14">
      <c r="A2030" t="s">
        <v>21</v>
      </c>
      <c r="B2030" s="2">
        <f t="shared" si="241"/>
        <v>41101</v>
      </c>
      <c r="C2030" s="1">
        <v>0.21736111111111112</v>
      </c>
      <c r="D2030" s="3">
        <f t="shared" si="238"/>
        <v>41101.217361111114</v>
      </c>
      <c r="E2030">
        <v>37.08</v>
      </c>
      <c r="F2030" t="s">
        <v>9</v>
      </c>
      <c r="G2030">
        <f t="shared" si="242"/>
        <v>37.08</v>
      </c>
      <c r="H2030" s="5">
        <f t="shared" si="243"/>
        <v>41101.217361111114</v>
      </c>
      <c r="I2030">
        <f t="shared" si="239"/>
        <v>-5</v>
      </c>
      <c r="J2030" t="str">
        <f t="shared" si="240"/>
        <v>nc</v>
      </c>
      <c r="K2030" t="s">
        <v>25</v>
      </c>
      <c r="L2030">
        <f>1</f>
        <v>1</v>
      </c>
      <c r="M2030" t="s">
        <v>26</v>
      </c>
      <c r="N2030" t="str">
        <f t="shared" si="244"/>
        <v>((select min("ResultID") from "ODM2Core"."Results"),37.08,'07/11/2012 05:13:00',-5,'nc','"provisional"',1,(select "UnitsID" from "ODM2Core"."Units" where "UnitsTypeCV" = 'time' and "UnitsName"='second')),</v>
      </c>
    </row>
    <row r="2031" spans="1:14">
      <c r="A2031" t="s">
        <v>21</v>
      </c>
      <c r="B2031" s="2">
        <f t="shared" si="241"/>
        <v>41101</v>
      </c>
      <c r="C2031" s="1">
        <v>0.21805555555555556</v>
      </c>
      <c r="D2031" s="3">
        <f t="shared" si="238"/>
        <v>41101.218055555553</v>
      </c>
      <c r="E2031">
        <v>37.08</v>
      </c>
      <c r="F2031" t="s">
        <v>9</v>
      </c>
      <c r="G2031">
        <f t="shared" si="242"/>
        <v>37.08</v>
      </c>
      <c r="H2031" s="5">
        <f t="shared" si="243"/>
        <v>41101.218055555553</v>
      </c>
      <c r="I2031">
        <f t="shared" si="239"/>
        <v>-5</v>
      </c>
      <c r="J2031" t="str">
        <f t="shared" si="240"/>
        <v>nc</v>
      </c>
      <c r="K2031" t="s">
        <v>25</v>
      </c>
      <c r="L2031">
        <f>1</f>
        <v>1</v>
      </c>
      <c r="M2031" t="s">
        <v>26</v>
      </c>
      <c r="N2031" t="str">
        <f t="shared" si="244"/>
        <v>((select min("ResultID") from "ODM2Core"."Results"),37.08,'07/11/2012 05:14:00',-5,'nc','"provisional"',1,(select "UnitsID" from "ODM2Core"."Units" where "UnitsTypeCV" = 'time' and "UnitsName"='second')),</v>
      </c>
    </row>
    <row r="2032" spans="1:14">
      <c r="A2032" t="s">
        <v>21</v>
      </c>
      <c r="B2032" s="2">
        <f t="shared" si="241"/>
        <v>41101</v>
      </c>
      <c r="C2032" s="1">
        <v>0.21875</v>
      </c>
      <c r="D2032" s="3">
        <f t="shared" si="238"/>
        <v>41101.21875</v>
      </c>
      <c r="E2032">
        <v>37.08</v>
      </c>
      <c r="F2032" t="s">
        <v>9</v>
      </c>
      <c r="G2032">
        <f t="shared" si="242"/>
        <v>37.08</v>
      </c>
      <c r="H2032" s="5">
        <f t="shared" si="243"/>
        <v>41101.21875</v>
      </c>
      <c r="I2032">
        <f t="shared" si="239"/>
        <v>-5</v>
      </c>
      <c r="J2032" t="str">
        <f t="shared" si="240"/>
        <v>nc</v>
      </c>
      <c r="K2032" t="s">
        <v>25</v>
      </c>
      <c r="L2032">
        <f>1</f>
        <v>1</v>
      </c>
      <c r="M2032" t="s">
        <v>26</v>
      </c>
      <c r="N2032" t="str">
        <f t="shared" si="244"/>
        <v>((select min("ResultID") from "ODM2Core"."Results"),37.08,'07/11/2012 05:15:00',-5,'nc','"provisional"',1,(select "UnitsID" from "ODM2Core"."Units" where "UnitsTypeCV" = 'time' and "UnitsName"='second')),</v>
      </c>
    </row>
    <row r="2033" spans="1:14">
      <c r="A2033" t="s">
        <v>21</v>
      </c>
      <c r="B2033" s="2">
        <f t="shared" si="241"/>
        <v>41101</v>
      </c>
      <c r="C2033" s="1">
        <v>0.21944444444444444</v>
      </c>
      <c r="D2033" s="3">
        <f t="shared" si="238"/>
        <v>41101.219444444447</v>
      </c>
      <c r="E2033">
        <v>37.08</v>
      </c>
      <c r="F2033" t="s">
        <v>9</v>
      </c>
      <c r="G2033">
        <f t="shared" si="242"/>
        <v>37.08</v>
      </c>
      <c r="H2033" s="5">
        <f t="shared" si="243"/>
        <v>41101.219444444447</v>
      </c>
      <c r="I2033">
        <f t="shared" si="239"/>
        <v>-5</v>
      </c>
      <c r="J2033" t="str">
        <f t="shared" si="240"/>
        <v>nc</v>
      </c>
      <c r="K2033" t="s">
        <v>25</v>
      </c>
      <c r="L2033">
        <f>1</f>
        <v>1</v>
      </c>
      <c r="M2033" t="s">
        <v>26</v>
      </c>
      <c r="N2033" t="str">
        <f t="shared" si="244"/>
        <v>((select min("ResultID") from "ODM2Core"."Results"),37.08,'07/11/2012 05:16:00',-5,'nc','"provisional"',1,(select "UnitsID" from "ODM2Core"."Units" where "UnitsTypeCV" = 'time' and "UnitsName"='second')),</v>
      </c>
    </row>
    <row r="2034" spans="1:14">
      <c r="A2034" t="s">
        <v>21</v>
      </c>
      <c r="B2034" s="2">
        <f t="shared" si="241"/>
        <v>41101</v>
      </c>
      <c r="C2034" s="1">
        <v>0.22013888888888888</v>
      </c>
      <c r="D2034" s="3">
        <f t="shared" si="238"/>
        <v>41101.220138888886</v>
      </c>
      <c r="E2034">
        <v>37.08</v>
      </c>
      <c r="F2034" t="s">
        <v>9</v>
      </c>
      <c r="G2034">
        <f t="shared" si="242"/>
        <v>37.08</v>
      </c>
      <c r="H2034" s="5">
        <f t="shared" si="243"/>
        <v>41101.220138888886</v>
      </c>
      <c r="I2034">
        <f t="shared" si="239"/>
        <v>-5</v>
      </c>
      <c r="J2034" t="str">
        <f t="shared" si="240"/>
        <v>nc</v>
      </c>
      <c r="K2034" t="s">
        <v>25</v>
      </c>
      <c r="L2034">
        <f>1</f>
        <v>1</v>
      </c>
      <c r="M2034" t="s">
        <v>26</v>
      </c>
      <c r="N2034" t="str">
        <f t="shared" si="244"/>
        <v>((select min("ResultID") from "ODM2Core"."Results"),37.08,'07/11/2012 05:17:00',-5,'nc','"provisional"',1,(select "UnitsID" from "ODM2Core"."Units" where "UnitsTypeCV" = 'time' and "UnitsName"='second')),</v>
      </c>
    </row>
    <row r="2035" spans="1:14">
      <c r="A2035" t="s">
        <v>21</v>
      </c>
      <c r="B2035" s="2">
        <f t="shared" si="241"/>
        <v>41101</v>
      </c>
      <c r="C2035" s="1">
        <v>0.22083333333333333</v>
      </c>
      <c r="D2035" s="3">
        <f t="shared" si="238"/>
        <v>41101.220833333333</v>
      </c>
      <c r="E2035">
        <v>37.08</v>
      </c>
      <c r="F2035" t="s">
        <v>9</v>
      </c>
      <c r="G2035">
        <f t="shared" si="242"/>
        <v>37.08</v>
      </c>
      <c r="H2035" s="5">
        <f t="shared" si="243"/>
        <v>41101.220833333333</v>
      </c>
      <c r="I2035">
        <f t="shared" si="239"/>
        <v>-5</v>
      </c>
      <c r="J2035" t="str">
        <f t="shared" si="240"/>
        <v>nc</v>
      </c>
      <c r="K2035" t="s">
        <v>25</v>
      </c>
      <c r="L2035">
        <f>1</f>
        <v>1</v>
      </c>
      <c r="M2035" t="s">
        <v>26</v>
      </c>
      <c r="N2035" t="str">
        <f t="shared" si="244"/>
        <v>((select min("ResultID") from "ODM2Core"."Results"),37.08,'07/11/2012 05:18:00',-5,'nc','"provisional"',1,(select "UnitsID" from "ODM2Core"."Units" where "UnitsTypeCV" = 'time' and "UnitsName"='second')),</v>
      </c>
    </row>
    <row r="2036" spans="1:14">
      <c r="A2036" t="s">
        <v>21</v>
      </c>
      <c r="B2036" s="2">
        <f t="shared" si="241"/>
        <v>41101</v>
      </c>
      <c r="C2036" s="1">
        <v>0.22152777777777777</v>
      </c>
      <c r="D2036" s="3">
        <f t="shared" si="238"/>
        <v>41101.22152777778</v>
      </c>
      <c r="E2036">
        <v>37.08</v>
      </c>
      <c r="F2036" t="s">
        <v>9</v>
      </c>
      <c r="G2036">
        <f t="shared" si="242"/>
        <v>37.08</v>
      </c>
      <c r="H2036" s="5">
        <f t="shared" si="243"/>
        <v>41101.22152777778</v>
      </c>
      <c r="I2036">
        <f t="shared" si="239"/>
        <v>-5</v>
      </c>
      <c r="J2036" t="str">
        <f t="shared" si="240"/>
        <v>nc</v>
      </c>
      <c r="K2036" t="s">
        <v>25</v>
      </c>
      <c r="L2036">
        <f>1</f>
        <v>1</v>
      </c>
      <c r="M2036" t="s">
        <v>26</v>
      </c>
      <c r="N2036" t="str">
        <f t="shared" si="244"/>
        <v>((select min("ResultID") from "ODM2Core"."Results"),37.08,'07/11/2012 05:19:00',-5,'nc','"provisional"',1,(select "UnitsID" from "ODM2Core"."Units" where "UnitsTypeCV" = 'time' and "UnitsName"='second')),</v>
      </c>
    </row>
    <row r="2037" spans="1:14">
      <c r="A2037" t="s">
        <v>21</v>
      </c>
      <c r="B2037" s="2">
        <f t="shared" si="241"/>
        <v>41101</v>
      </c>
      <c r="C2037" s="1">
        <v>0.22222222222222221</v>
      </c>
      <c r="D2037" s="3">
        <f t="shared" ref="D2037:D2100" si="245">B2037+C2037</f>
        <v>41101.222222222219</v>
      </c>
      <c r="E2037">
        <v>37.08</v>
      </c>
      <c r="F2037" t="s">
        <v>9</v>
      </c>
      <c r="G2037">
        <f t="shared" si="242"/>
        <v>37.08</v>
      </c>
      <c r="H2037" s="5">
        <f t="shared" si="243"/>
        <v>41101.222222222219</v>
      </c>
      <c r="I2037">
        <f t="shared" ref="I2037:I2100" si="246">-5</f>
        <v>-5</v>
      </c>
      <c r="J2037" t="str">
        <f t="shared" ref="J2037:J2100" si="247">"nc"</f>
        <v>nc</v>
      </c>
      <c r="K2037" t="s">
        <v>25</v>
      </c>
      <c r="L2037">
        <f>1</f>
        <v>1</v>
      </c>
      <c r="M2037" t="s">
        <v>26</v>
      </c>
      <c r="N2037" t="str">
        <f t="shared" si="244"/>
        <v>((select min("ResultID") from "ODM2Core"."Results"),37.08,'07/11/2012 05:20:00',-5,'nc','"provisional"',1,(select "UnitsID" from "ODM2Core"."Units" where "UnitsTypeCV" = 'time' and "UnitsName"='second')),</v>
      </c>
    </row>
    <row r="2038" spans="1:14">
      <c r="A2038" t="s">
        <v>21</v>
      </c>
      <c r="B2038" s="2">
        <f t="shared" ref="B2038:B2101" si="248">DATE(2012,7,11)</f>
        <v>41101</v>
      </c>
      <c r="C2038" s="1">
        <v>0.22291666666666665</v>
      </c>
      <c r="D2038" s="3">
        <f t="shared" si="245"/>
        <v>41101.222916666666</v>
      </c>
      <c r="E2038">
        <v>37.08</v>
      </c>
      <c r="F2038" t="s">
        <v>9</v>
      </c>
      <c r="G2038">
        <f t="shared" ref="G2038:G2101" si="249">E2038</f>
        <v>37.08</v>
      </c>
      <c r="H2038" s="5">
        <f t="shared" ref="H2038:H2101" si="250">D2038</f>
        <v>41101.222916666666</v>
      </c>
      <c r="I2038">
        <f t="shared" si="246"/>
        <v>-5</v>
      </c>
      <c r="J2038" t="str">
        <f t="shared" si="247"/>
        <v>nc</v>
      </c>
      <c r="K2038" t="s">
        <v>25</v>
      </c>
      <c r="L2038">
        <f>1</f>
        <v>1</v>
      </c>
      <c r="M2038" t="s">
        <v>26</v>
      </c>
      <c r="N2038" t="str">
        <f t="shared" si="244"/>
        <v>((select min("ResultID") from "ODM2Core"."Results"),37.08,'07/11/2012 05:21:00',-5,'nc','"provisional"',1,(select "UnitsID" from "ODM2Core"."Units" where "UnitsTypeCV" = 'time' and "UnitsName"='second')),</v>
      </c>
    </row>
    <row r="2039" spans="1:14">
      <c r="A2039" t="s">
        <v>21</v>
      </c>
      <c r="B2039" s="2">
        <f t="shared" si="248"/>
        <v>41101</v>
      </c>
      <c r="C2039" s="1">
        <v>0.22361111111111109</v>
      </c>
      <c r="D2039" s="3">
        <f t="shared" si="245"/>
        <v>41101.223611111112</v>
      </c>
      <c r="E2039">
        <v>37.08</v>
      </c>
      <c r="F2039" t="s">
        <v>9</v>
      </c>
      <c r="G2039">
        <f t="shared" si="249"/>
        <v>37.08</v>
      </c>
      <c r="H2039" s="5">
        <f t="shared" si="250"/>
        <v>41101.223611111112</v>
      </c>
      <c r="I2039">
        <f t="shared" si="246"/>
        <v>-5</v>
      </c>
      <c r="J2039" t="str">
        <f t="shared" si="247"/>
        <v>nc</v>
      </c>
      <c r="K2039" t="s">
        <v>25</v>
      </c>
      <c r="L2039">
        <f>1</f>
        <v>1</v>
      </c>
      <c r="M2039" t="s">
        <v>26</v>
      </c>
      <c r="N2039" t="str">
        <f t="shared" si="244"/>
        <v>((select min("ResultID") from "ODM2Core"."Results"),37.08,'07/11/2012 05:22:00',-5,'nc','"provisional"',1,(select "UnitsID" from "ODM2Core"."Units" where "UnitsTypeCV" = 'time' and "UnitsName"='second')),</v>
      </c>
    </row>
    <row r="2040" spans="1:14">
      <c r="A2040" t="s">
        <v>21</v>
      </c>
      <c r="B2040" s="2">
        <f t="shared" si="248"/>
        <v>41101</v>
      </c>
      <c r="C2040" s="1">
        <v>0.22430555555555556</v>
      </c>
      <c r="D2040" s="3">
        <f t="shared" si="245"/>
        <v>41101.224305555559</v>
      </c>
      <c r="E2040">
        <v>37.08</v>
      </c>
      <c r="F2040" t="s">
        <v>9</v>
      </c>
      <c r="G2040">
        <f t="shared" si="249"/>
        <v>37.08</v>
      </c>
      <c r="H2040" s="5">
        <f t="shared" si="250"/>
        <v>41101.224305555559</v>
      </c>
      <c r="I2040">
        <f t="shared" si="246"/>
        <v>-5</v>
      </c>
      <c r="J2040" t="str">
        <f t="shared" si="247"/>
        <v>nc</v>
      </c>
      <c r="K2040" t="s">
        <v>25</v>
      </c>
      <c r="L2040">
        <f>1</f>
        <v>1</v>
      </c>
      <c r="M2040" t="s">
        <v>26</v>
      </c>
      <c r="N2040" t="str">
        <f t="shared" si="244"/>
        <v>((select min("ResultID") from "ODM2Core"."Results"),37.08,'07/11/2012 05:23:00',-5,'nc','"provisional"',1,(select "UnitsID" from "ODM2Core"."Units" where "UnitsTypeCV" = 'time' and "UnitsName"='second')),</v>
      </c>
    </row>
    <row r="2041" spans="1:14">
      <c r="A2041" t="s">
        <v>21</v>
      </c>
      <c r="B2041" s="2">
        <f t="shared" si="248"/>
        <v>41101</v>
      </c>
      <c r="C2041" s="1">
        <v>0.22500000000000001</v>
      </c>
      <c r="D2041" s="3">
        <f t="shared" si="245"/>
        <v>41101.224999999999</v>
      </c>
      <c r="E2041">
        <v>37.08</v>
      </c>
      <c r="F2041" t="s">
        <v>9</v>
      </c>
      <c r="G2041">
        <f t="shared" si="249"/>
        <v>37.08</v>
      </c>
      <c r="H2041" s="5">
        <f t="shared" si="250"/>
        <v>41101.224999999999</v>
      </c>
      <c r="I2041">
        <f t="shared" si="246"/>
        <v>-5</v>
      </c>
      <c r="J2041" t="str">
        <f t="shared" si="247"/>
        <v>nc</v>
      </c>
      <c r="K2041" t="s">
        <v>25</v>
      </c>
      <c r="L2041">
        <f>1</f>
        <v>1</v>
      </c>
      <c r="M2041" t="s">
        <v>26</v>
      </c>
      <c r="N2041" t="str">
        <f t="shared" si="244"/>
        <v>((select min("ResultID") from "ODM2Core"."Results"),37.08,'07/11/2012 05:24:00',-5,'nc','"provisional"',1,(select "UnitsID" from "ODM2Core"."Units" where "UnitsTypeCV" = 'time' and "UnitsName"='second')),</v>
      </c>
    </row>
    <row r="2042" spans="1:14">
      <c r="A2042" t="s">
        <v>21</v>
      </c>
      <c r="B2042" s="2">
        <f t="shared" si="248"/>
        <v>41101</v>
      </c>
      <c r="C2042" s="1">
        <v>0.22569444444444445</v>
      </c>
      <c r="D2042" s="3">
        <f t="shared" si="245"/>
        <v>41101.225694444445</v>
      </c>
      <c r="E2042">
        <v>37.08</v>
      </c>
      <c r="F2042" t="s">
        <v>9</v>
      </c>
      <c r="G2042">
        <f t="shared" si="249"/>
        <v>37.08</v>
      </c>
      <c r="H2042" s="5">
        <f t="shared" si="250"/>
        <v>41101.225694444445</v>
      </c>
      <c r="I2042">
        <f t="shared" si="246"/>
        <v>-5</v>
      </c>
      <c r="J2042" t="str">
        <f t="shared" si="247"/>
        <v>nc</v>
      </c>
      <c r="K2042" t="s">
        <v>25</v>
      </c>
      <c r="L2042">
        <f>1</f>
        <v>1</v>
      </c>
      <c r="M2042" t="s">
        <v>26</v>
      </c>
      <c r="N2042" t="str">
        <f t="shared" si="244"/>
        <v>((select min("ResultID") from "ODM2Core"."Results"),37.08,'07/11/2012 05:25:00',-5,'nc','"provisional"',1,(select "UnitsID" from "ODM2Core"."Units" where "UnitsTypeCV" = 'time' and "UnitsName"='second')),</v>
      </c>
    </row>
    <row r="2043" spans="1:14">
      <c r="A2043" t="s">
        <v>21</v>
      </c>
      <c r="B2043" s="2">
        <f t="shared" si="248"/>
        <v>41101</v>
      </c>
      <c r="C2043" s="1">
        <v>0.22638888888888889</v>
      </c>
      <c r="D2043" s="3">
        <f t="shared" si="245"/>
        <v>41101.226388888892</v>
      </c>
      <c r="E2043">
        <v>37.08</v>
      </c>
      <c r="F2043" t="s">
        <v>9</v>
      </c>
      <c r="G2043">
        <f t="shared" si="249"/>
        <v>37.08</v>
      </c>
      <c r="H2043" s="5">
        <f t="shared" si="250"/>
        <v>41101.226388888892</v>
      </c>
      <c r="I2043">
        <f t="shared" si="246"/>
        <v>-5</v>
      </c>
      <c r="J2043" t="str">
        <f t="shared" si="247"/>
        <v>nc</v>
      </c>
      <c r="K2043" t="s">
        <v>25</v>
      </c>
      <c r="L2043">
        <f>1</f>
        <v>1</v>
      </c>
      <c r="M2043" t="s">
        <v>26</v>
      </c>
      <c r="N2043" t="str">
        <f t="shared" si="244"/>
        <v>((select min("ResultID") from "ODM2Core"."Results"),37.08,'07/11/2012 05:26:00',-5,'nc','"provisional"',1,(select "UnitsID" from "ODM2Core"."Units" where "UnitsTypeCV" = 'time' and "UnitsName"='second')),</v>
      </c>
    </row>
    <row r="2044" spans="1:14">
      <c r="A2044" t="s">
        <v>21</v>
      </c>
      <c r="B2044" s="2">
        <f t="shared" si="248"/>
        <v>41101</v>
      </c>
      <c r="C2044" s="1">
        <v>0.22708333333333333</v>
      </c>
      <c r="D2044" s="3">
        <f t="shared" si="245"/>
        <v>41101.227083333331</v>
      </c>
      <c r="E2044">
        <v>37.08</v>
      </c>
      <c r="F2044" t="s">
        <v>9</v>
      </c>
      <c r="G2044">
        <f t="shared" si="249"/>
        <v>37.08</v>
      </c>
      <c r="H2044" s="5">
        <f t="shared" si="250"/>
        <v>41101.227083333331</v>
      </c>
      <c r="I2044">
        <f t="shared" si="246"/>
        <v>-5</v>
      </c>
      <c r="J2044" t="str">
        <f t="shared" si="247"/>
        <v>nc</v>
      </c>
      <c r="K2044" t="s">
        <v>25</v>
      </c>
      <c r="L2044">
        <f>1</f>
        <v>1</v>
      </c>
      <c r="M2044" t="s">
        <v>26</v>
      </c>
      <c r="N2044" t="str">
        <f t="shared" si="244"/>
        <v>((select min("ResultID") from "ODM2Core"."Results"),37.08,'07/11/2012 05:27:00',-5,'nc','"provisional"',1,(select "UnitsID" from "ODM2Core"."Units" where "UnitsTypeCV" = 'time' and "UnitsName"='second')),</v>
      </c>
    </row>
    <row r="2045" spans="1:14">
      <c r="A2045" t="s">
        <v>21</v>
      </c>
      <c r="B2045" s="2">
        <f t="shared" si="248"/>
        <v>41101</v>
      </c>
      <c r="C2045" s="1">
        <v>0.22777777777777777</v>
      </c>
      <c r="D2045" s="3">
        <f t="shared" si="245"/>
        <v>41101.227777777778</v>
      </c>
      <c r="E2045">
        <v>37.08</v>
      </c>
      <c r="F2045" t="s">
        <v>9</v>
      </c>
      <c r="G2045">
        <f t="shared" si="249"/>
        <v>37.08</v>
      </c>
      <c r="H2045" s="5">
        <f t="shared" si="250"/>
        <v>41101.227777777778</v>
      </c>
      <c r="I2045">
        <f t="shared" si="246"/>
        <v>-5</v>
      </c>
      <c r="J2045" t="str">
        <f t="shared" si="247"/>
        <v>nc</v>
      </c>
      <c r="K2045" t="s">
        <v>25</v>
      </c>
      <c r="L2045">
        <f>1</f>
        <v>1</v>
      </c>
      <c r="M2045" t="s">
        <v>26</v>
      </c>
      <c r="N2045" t="str">
        <f t="shared" si="244"/>
        <v>((select min("ResultID") from "ODM2Core"."Results"),37.08,'07/11/2012 05:28:00',-5,'nc','"provisional"',1,(select "UnitsID" from "ODM2Core"."Units" where "UnitsTypeCV" = 'time' and "UnitsName"='second')),</v>
      </c>
    </row>
    <row r="2046" spans="1:14">
      <c r="A2046" t="s">
        <v>21</v>
      </c>
      <c r="B2046" s="2">
        <f t="shared" si="248"/>
        <v>41101</v>
      </c>
      <c r="C2046" s="1">
        <v>0.22847222222222222</v>
      </c>
      <c r="D2046" s="3">
        <f t="shared" si="245"/>
        <v>41101.228472222225</v>
      </c>
      <c r="E2046">
        <v>37.08</v>
      </c>
      <c r="F2046" t="s">
        <v>9</v>
      </c>
      <c r="G2046">
        <f t="shared" si="249"/>
        <v>37.08</v>
      </c>
      <c r="H2046" s="5">
        <f t="shared" si="250"/>
        <v>41101.228472222225</v>
      </c>
      <c r="I2046">
        <f t="shared" si="246"/>
        <v>-5</v>
      </c>
      <c r="J2046" t="str">
        <f t="shared" si="247"/>
        <v>nc</v>
      </c>
      <c r="K2046" t="s">
        <v>25</v>
      </c>
      <c r="L2046">
        <f>1</f>
        <v>1</v>
      </c>
      <c r="M2046" t="s">
        <v>26</v>
      </c>
      <c r="N2046" t="str">
        <f t="shared" si="244"/>
        <v>((select min("ResultID") from "ODM2Core"."Results"),37.08,'07/11/2012 05:29:00',-5,'nc','"provisional"',1,(select "UnitsID" from "ODM2Core"."Units" where "UnitsTypeCV" = 'time' and "UnitsName"='second')),</v>
      </c>
    </row>
    <row r="2047" spans="1:14">
      <c r="A2047" t="s">
        <v>21</v>
      </c>
      <c r="B2047" s="2">
        <f t="shared" si="248"/>
        <v>41101</v>
      </c>
      <c r="C2047" s="1">
        <v>0.22916666666666666</v>
      </c>
      <c r="D2047" s="3">
        <f t="shared" si="245"/>
        <v>41101.229166666664</v>
      </c>
      <c r="E2047">
        <v>37.08</v>
      </c>
      <c r="F2047" t="s">
        <v>9</v>
      </c>
      <c r="G2047">
        <f t="shared" si="249"/>
        <v>37.08</v>
      </c>
      <c r="H2047" s="5">
        <f t="shared" si="250"/>
        <v>41101.229166666664</v>
      </c>
      <c r="I2047">
        <f t="shared" si="246"/>
        <v>-5</v>
      </c>
      <c r="J2047" t="str">
        <f t="shared" si="247"/>
        <v>nc</v>
      </c>
      <c r="K2047" t="s">
        <v>25</v>
      </c>
      <c r="L2047">
        <f>1</f>
        <v>1</v>
      </c>
      <c r="M2047" t="s">
        <v>26</v>
      </c>
      <c r="N2047" t="str">
        <f t="shared" si="244"/>
        <v>((select min("ResultID") from "ODM2Core"."Results"),37.08,'07/11/2012 05:30:00',-5,'nc','"provisional"',1,(select "UnitsID" from "ODM2Core"."Units" where "UnitsTypeCV" = 'time' and "UnitsName"='second')),</v>
      </c>
    </row>
    <row r="2048" spans="1:14">
      <c r="A2048" t="s">
        <v>21</v>
      </c>
      <c r="B2048" s="2">
        <f t="shared" si="248"/>
        <v>41101</v>
      </c>
      <c r="C2048" s="1">
        <v>0.2298611111111111</v>
      </c>
      <c r="D2048" s="3">
        <f t="shared" si="245"/>
        <v>41101.229861111111</v>
      </c>
      <c r="E2048">
        <v>37.08</v>
      </c>
      <c r="F2048" t="s">
        <v>9</v>
      </c>
      <c r="G2048">
        <f t="shared" si="249"/>
        <v>37.08</v>
      </c>
      <c r="H2048" s="5">
        <f t="shared" si="250"/>
        <v>41101.229861111111</v>
      </c>
      <c r="I2048">
        <f t="shared" si="246"/>
        <v>-5</v>
      </c>
      <c r="J2048" t="str">
        <f t="shared" si="247"/>
        <v>nc</v>
      </c>
      <c r="K2048" t="s">
        <v>25</v>
      </c>
      <c r="L2048">
        <f>1</f>
        <v>1</v>
      </c>
      <c r="M2048" t="s">
        <v>26</v>
      </c>
      <c r="N2048" t="str">
        <f t="shared" si="244"/>
        <v>((select min("ResultID") from "ODM2Core"."Results"),37.08,'07/11/2012 05:31:00',-5,'nc','"provisional"',1,(select "UnitsID" from "ODM2Core"."Units" where "UnitsTypeCV" = 'time' and "UnitsName"='second')),</v>
      </c>
    </row>
    <row r="2049" spans="1:14">
      <c r="A2049" t="s">
        <v>21</v>
      </c>
      <c r="B2049" s="2">
        <f t="shared" si="248"/>
        <v>41101</v>
      </c>
      <c r="C2049" s="1">
        <v>0.23055555555555554</v>
      </c>
      <c r="D2049" s="3">
        <f t="shared" si="245"/>
        <v>41101.230555555558</v>
      </c>
      <c r="E2049">
        <v>37.08</v>
      </c>
      <c r="F2049" t="s">
        <v>9</v>
      </c>
      <c r="G2049">
        <f t="shared" si="249"/>
        <v>37.08</v>
      </c>
      <c r="H2049" s="5">
        <f t="shared" si="250"/>
        <v>41101.230555555558</v>
      </c>
      <c r="I2049">
        <f t="shared" si="246"/>
        <v>-5</v>
      </c>
      <c r="J2049" t="str">
        <f t="shared" si="247"/>
        <v>nc</v>
      </c>
      <c r="K2049" t="s">
        <v>25</v>
      </c>
      <c r="L2049">
        <f>1</f>
        <v>1</v>
      </c>
      <c r="M2049" t="s">
        <v>26</v>
      </c>
      <c r="N2049" t="str">
        <f t="shared" si="244"/>
        <v>((select min("ResultID") from "ODM2Core"."Results"),37.08,'07/11/2012 05:32:00',-5,'nc','"provisional"',1,(select "UnitsID" from "ODM2Core"."Units" where "UnitsTypeCV" = 'time' and "UnitsName"='second')),</v>
      </c>
    </row>
    <row r="2050" spans="1:14">
      <c r="A2050" t="s">
        <v>21</v>
      </c>
      <c r="B2050" s="2">
        <f t="shared" si="248"/>
        <v>41101</v>
      </c>
      <c r="C2050" s="1">
        <v>0.23124999999999998</v>
      </c>
      <c r="D2050" s="3">
        <f t="shared" si="245"/>
        <v>41101.231249999997</v>
      </c>
      <c r="E2050">
        <v>37.08</v>
      </c>
      <c r="F2050" t="s">
        <v>9</v>
      </c>
      <c r="G2050">
        <f t="shared" si="249"/>
        <v>37.08</v>
      </c>
      <c r="H2050" s="5">
        <f t="shared" si="250"/>
        <v>41101.231249999997</v>
      </c>
      <c r="I2050">
        <f t="shared" si="246"/>
        <v>-5</v>
      </c>
      <c r="J2050" t="str">
        <f t="shared" si="247"/>
        <v>nc</v>
      </c>
      <c r="K2050" t="s">
        <v>25</v>
      </c>
      <c r="L2050">
        <f>1</f>
        <v>1</v>
      </c>
      <c r="M2050" t="s">
        <v>26</v>
      </c>
      <c r="N2050" t="str">
        <f t="shared" si="244"/>
        <v>((select min("ResultID") from "ODM2Core"."Results"),37.08,'07/11/2012 05:33:00',-5,'nc','"provisional"',1,(select "UnitsID" from "ODM2Core"."Units" where "UnitsTypeCV" = 'time' and "UnitsName"='second')),</v>
      </c>
    </row>
    <row r="2051" spans="1:14">
      <c r="A2051" t="s">
        <v>21</v>
      </c>
      <c r="B2051" s="2">
        <f t="shared" si="248"/>
        <v>41101</v>
      </c>
      <c r="C2051" s="1">
        <v>0.23194444444444443</v>
      </c>
      <c r="D2051" s="3">
        <f t="shared" si="245"/>
        <v>41101.231944444444</v>
      </c>
      <c r="E2051">
        <v>37.08</v>
      </c>
      <c r="F2051" t="s">
        <v>9</v>
      </c>
      <c r="G2051">
        <f t="shared" si="249"/>
        <v>37.08</v>
      </c>
      <c r="H2051" s="5">
        <f t="shared" si="250"/>
        <v>41101.231944444444</v>
      </c>
      <c r="I2051">
        <f t="shared" si="246"/>
        <v>-5</v>
      </c>
      <c r="J2051" t="str">
        <f t="shared" si="247"/>
        <v>nc</v>
      </c>
      <c r="K2051" t="s">
        <v>25</v>
      </c>
      <c r="L2051">
        <f>1</f>
        <v>1</v>
      </c>
      <c r="M2051" t="s">
        <v>26</v>
      </c>
      <c r="N2051" t="str">
        <f t="shared" si="244"/>
        <v>((select min("ResultID") from "ODM2Core"."Results"),37.08,'07/11/2012 05:34:00',-5,'nc','"provisional"',1,(select "UnitsID" from "ODM2Core"."Units" where "UnitsTypeCV" = 'time' and "UnitsName"='second')),</v>
      </c>
    </row>
    <row r="2052" spans="1:14">
      <c r="A2052" t="s">
        <v>21</v>
      </c>
      <c r="B2052" s="2">
        <f t="shared" si="248"/>
        <v>41101</v>
      </c>
      <c r="C2052" s="1">
        <v>0.23263888888888887</v>
      </c>
      <c r="D2052" s="3">
        <f t="shared" si="245"/>
        <v>41101.232638888891</v>
      </c>
      <c r="E2052">
        <v>37.08</v>
      </c>
      <c r="F2052" t="s">
        <v>9</v>
      </c>
      <c r="G2052">
        <f t="shared" si="249"/>
        <v>37.08</v>
      </c>
      <c r="H2052" s="5">
        <f t="shared" si="250"/>
        <v>41101.232638888891</v>
      </c>
      <c r="I2052">
        <f t="shared" si="246"/>
        <v>-5</v>
      </c>
      <c r="J2052" t="str">
        <f t="shared" si="247"/>
        <v>nc</v>
      </c>
      <c r="K2052" t="s">
        <v>25</v>
      </c>
      <c r="L2052">
        <f>1</f>
        <v>1</v>
      </c>
      <c r="M2052" t="s">
        <v>26</v>
      </c>
      <c r="N2052" t="str">
        <f t="shared" si="244"/>
        <v>((select min("ResultID") from "ODM2Core"."Results"),37.08,'07/11/2012 05:35:00',-5,'nc','"provisional"',1,(select "UnitsID" from "ODM2Core"."Units" where "UnitsTypeCV" = 'time' and "UnitsName"='second')),</v>
      </c>
    </row>
    <row r="2053" spans="1:14">
      <c r="A2053" t="s">
        <v>21</v>
      </c>
      <c r="B2053" s="2">
        <f t="shared" si="248"/>
        <v>41101</v>
      </c>
      <c r="C2053" s="1">
        <v>0.23333333333333331</v>
      </c>
      <c r="D2053" s="3">
        <f t="shared" si="245"/>
        <v>41101.23333333333</v>
      </c>
      <c r="E2053">
        <v>37.08</v>
      </c>
      <c r="F2053" t="s">
        <v>9</v>
      </c>
      <c r="G2053">
        <f t="shared" si="249"/>
        <v>37.08</v>
      </c>
      <c r="H2053" s="5">
        <f t="shared" si="250"/>
        <v>41101.23333333333</v>
      </c>
      <c r="I2053">
        <f t="shared" si="246"/>
        <v>-5</v>
      </c>
      <c r="J2053" t="str">
        <f t="shared" si="247"/>
        <v>nc</v>
      </c>
      <c r="K2053" t="s">
        <v>25</v>
      </c>
      <c r="L2053">
        <f>1</f>
        <v>1</v>
      </c>
      <c r="M2053" t="s">
        <v>26</v>
      </c>
      <c r="N2053" t="str">
        <f t="shared" ref="N2053:N2116" si="251">CONCATENATE("(",F2053,",",G2053,",","'",TEXT(H2053,"MM/DD/YYYY HH:MM:SS"),"'",",",I2053,",",,"'",J2053,"'",",","'",K2053,"'",",",L2053,",",M2053,"),")</f>
        <v>((select min("ResultID") from "ODM2Core"."Results"),37.08,'07/11/2012 05:36:00',-5,'nc','"provisional"',1,(select "UnitsID" from "ODM2Core"."Units" where "UnitsTypeCV" = 'time' and "UnitsName"='second')),</v>
      </c>
    </row>
    <row r="2054" spans="1:14">
      <c r="A2054" t="s">
        <v>21</v>
      </c>
      <c r="B2054" s="2">
        <f t="shared" si="248"/>
        <v>41101</v>
      </c>
      <c r="C2054" s="1">
        <v>0.23402777777777781</v>
      </c>
      <c r="D2054" s="3">
        <f t="shared" si="245"/>
        <v>41101.234027777777</v>
      </c>
      <c r="E2054">
        <v>37.08</v>
      </c>
      <c r="F2054" t="s">
        <v>9</v>
      </c>
      <c r="G2054">
        <f t="shared" si="249"/>
        <v>37.08</v>
      </c>
      <c r="H2054" s="5">
        <f t="shared" si="250"/>
        <v>41101.234027777777</v>
      </c>
      <c r="I2054">
        <f t="shared" si="246"/>
        <v>-5</v>
      </c>
      <c r="J2054" t="str">
        <f t="shared" si="247"/>
        <v>nc</v>
      </c>
      <c r="K2054" t="s">
        <v>25</v>
      </c>
      <c r="L2054">
        <f>1</f>
        <v>1</v>
      </c>
      <c r="M2054" t="s">
        <v>26</v>
      </c>
      <c r="N2054" t="str">
        <f t="shared" si="251"/>
        <v>((select min("ResultID") from "ODM2Core"."Results"),37.08,'07/11/2012 05:37:00',-5,'nc','"provisional"',1,(select "UnitsID" from "ODM2Core"."Units" where "UnitsTypeCV" = 'time' and "UnitsName"='second')),</v>
      </c>
    </row>
    <row r="2055" spans="1:14">
      <c r="A2055" t="s">
        <v>21</v>
      </c>
      <c r="B2055" s="2">
        <f t="shared" si="248"/>
        <v>41101</v>
      </c>
      <c r="C2055" s="1">
        <v>0.23472222222222219</v>
      </c>
      <c r="D2055" s="3">
        <f t="shared" si="245"/>
        <v>41101.234722222223</v>
      </c>
      <c r="E2055">
        <v>37.08</v>
      </c>
      <c r="F2055" t="s">
        <v>9</v>
      </c>
      <c r="G2055">
        <f t="shared" si="249"/>
        <v>37.08</v>
      </c>
      <c r="H2055" s="5">
        <f t="shared" si="250"/>
        <v>41101.234722222223</v>
      </c>
      <c r="I2055">
        <f t="shared" si="246"/>
        <v>-5</v>
      </c>
      <c r="J2055" t="str">
        <f t="shared" si="247"/>
        <v>nc</v>
      </c>
      <c r="K2055" t="s">
        <v>25</v>
      </c>
      <c r="L2055">
        <f>1</f>
        <v>1</v>
      </c>
      <c r="M2055" t="s">
        <v>26</v>
      </c>
      <c r="N2055" t="str">
        <f t="shared" si="251"/>
        <v>((select min("ResultID") from "ODM2Core"."Results"),37.08,'07/11/2012 05:38:00',-5,'nc','"provisional"',1,(select "UnitsID" from "ODM2Core"."Units" where "UnitsTypeCV" = 'time' and "UnitsName"='second')),</v>
      </c>
    </row>
    <row r="2056" spans="1:14">
      <c r="A2056" t="s">
        <v>21</v>
      </c>
      <c r="B2056" s="2">
        <f t="shared" si="248"/>
        <v>41101</v>
      </c>
      <c r="C2056" s="1">
        <v>0.23541666666666669</v>
      </c>
      <c r="D2056" s="3">
        <f t="shared" si="245"/>
        <v>41101.23541666667</v>
      </c>
      <c r="E2056">
        <v>37.08</v>
      </c>
      <c r="F2056" t="s">
        <v>9</v>
      </c>
      <c r="G2056">
        <f t="shared" si="249"/>
        <v>37.08</v>
      </c>
      <c r="H2056" s="5">
        <f t="shared" si="250"/>
        <v>41101.23541666667</v>
      </c>
      <c r="I2056">
        <f t="shared" si="246"/>
        <v>-5</v>
      </c>
      <c r="J2056" t="str">
        <f t="shared" si="247"/>
        <v>nc</v>
      </c>
      <c r="K2056" t="s">
        <v>25</v>
      </c>
      <c r="L2056">
        <f>1</f>
        <v>1</v>
      </c>
      <c r="M2056" t="s">
        <v>26</v>
      </c>
      <c r="N2056" t="str">
        <f t="shared" si="251"/>
        <v>((select min("ResultID") from "ODM2Core"."Results"),37.08,'07/11/2012 05:39:00',-5,'nc','"provisional"',1,(select "UnitsID" from "ODM2Core"."Units" where "UnitsTypeCV" = 'time' and "UnitsName"='second')),</v>
      </c>
    </row>
    <row r="2057" spans="1:14">
      <c r="A2057" t="s">
        <v>21</v>
      </c>
      <c r="B2057" s="2">
        <f t="shared" si="248"/>
        <v>41101</v>
      </c>
      <c r="C2057" s="1">
        <v>0.23611111111111113</v>
      </c>
      <c r="D2057" s="3">
        <f t="shared" si="245"/>
        <v>41101.236111111109</v>
      </c>
      <c r="E2057">
        <v>37.08</v>
      </c>
      <c r="F2057" t="s">
        <v>9</v>
      </c>
      <c r="G2057">
        <f t="shared" si="249"/>
        <v>37.08</v>
      </c>
      <c r="H2057" s="5">
        <f t="shared" si="250"/>
        <v>41101.236111111109</v>
      </c>
      <c r="I2057">
        <f t="shared" si="246"/>
        <v>-5</v>
      </c>
      <c r="J2057" t="str">
        <f t="shared" si="247"/>
        <v>nc</v>
      </c>
      <c r="K2057" t="s">
        <v>25</v>
      </c>
      <c r="L2057">
        <f>1</f>
        <v>1</v>
      </c>
      <c r="M2057" t="s">
        <v>26</v>
      </c>
      <c r="N2057" t="str">
        <f t="shared" si="251"/>
        <v>((select min("ResultID") from "ODM2Core"."Results"),37.08,'07/11/2012 05:40:00',-5,'nc','"provisional"',1,(select "UnitsID" from "ODM2Core"."Units" where "UnitsTypeCV" = 'time' and "UnitsName"='second')),</v>
      </c>
    </row>
    <row r="2058" spans="1:14">
      <c r="A2058" t="s">
        <v>21</v>
      </c>
      <c r="B2058" s="2">
        <f t="shared" si="248"/>
        <v>41101</v>
      </c>
      <c r="C2058" s="1">
        <v>0.23680555555555557</v>
      </c>
      <c r="D2058" s="3">
        <f t="shared" si="245"/>
        <v>41101.236805555556</v>
      </c>
      <c r="E2058">
        <v>37.08</v>
      </c>
      <c r="F2058" t="s">
        <v>9</v>
      </c>
      <c r="G2058">
        <f t="shared" si="249"/>
        <v>37.08</v>
      </c>
      <c r="H2058" s="5">
        <f t="shared" si="250"/>
        <v>41101.236805555556</v>
      </c>
      <c r="I2058">
        <f t="shared" si="246"/>
        <v>-5</v>
      </c>
      <c r="J2058" t="str">
        <f t="shared" si="247"/>
        <v>nc</v>
      </c>
      <c r="K2058" t="s">
        <v>25</v>
      </c>
      <c r="L2058">
        <f>1</f>
        <v>1</v>
      </c>
      <c r="M2058" t="s">
        <v>26</v>
      </c>
      <c r="N2058" t="str">
        <f t="shared" si="251"/>
        <v>((select min("ResultID") from "ODM2Core"."Results"),37.08,'07/11/2012 05:41:00',-5,'nc','"provisional"',1,(select "UnitsID" from "ODM2Core"."Units" where "UnitsTypeCV" = 'time' and "UnitsName"='second')),</v>
      </c>
    </row>
    <row r="2059" spans="1:14">
      <c r="A2059" t="s">
        <v>21</v>
      </c>
      <c r="B2059" s="2">
        <f t="shared" si="248"/>
        <v>41101</v>
      </c>
      <c r="C2059" s="1">
        <v>0.23750000000000002</v>
      </c>
      <c r="D2059" s="3">
        <f t="shared" si="245"/>
        <v>41101.237500000003</v>
      </c>
      <c r="E2059">
        <v>37.08</v>
      </c>
      <c r="F2059" t="s">
        <v>9</v>
      </c>
      <c r="G2059">
        <f t="shared" si="249"/>
        <v>37.08</v>
      </c>
      <c r="H2059" s="5">
        <f t="shared" si="250"/>
        <v>41101.237500000003</v>
      </c>
      <c r="I2059">
        <f t="shared" si="246"/>
        <v>-5</v>
      </c>
      <c r="J2059" t="str">
        <f t="shared" si="247"/>
        <v>nc</v>
      </c>
      <c r="K2059" t="s">
        <v>25</v>
      </c>
      <c r="L2059">
        <f>1</f>
        <v>1</v>
      </c>
      <c r="M2059" t="s">
        <v>26</v>
      </c>
      <c r="N2059" t="str">
        <f t="shared" si="251"/>
        <v>((select min("ResultID") from "ODM2Core"."Results"),37.08,'07/11/2012 05:42:00',-5,'nc','"provisional"',1,(select "UnitsID" from "ODM2Core"."Units" where "UnitsTypeCV" = 'time' and "UnitsName"='second')),</v>
      </c>
    </row>
    <row r="2060" spans="1:14">
      <c r="A2060" t="s">
        <v>21</v>
      </c>
      <c r="B2060" s="2">
        <f t="shared" si="248"/>
        <v>41101</v>
      </c>
      <c r="C2060" s="1">
        <v>0.23819444444444446</v>
      </c>
      <c r="D2060" s="3">
        <f t="shared" si="245"/>
        <v>41101.238194444442</v>
      </c>
      <c r="E2060">
        <v>37.08</v>
      </c>
      <c r="F2060" t="s">
        <v>9</v>
      </c>
      <c r="G2060">
        <f t="shared" si="249"/>
        <v>37.08</v>
      </c>
      <c r="H2060" s="5">
        <f t="shared" si="250"/>
        <v>41101.238194444442</v>
      </c>
      <c r="I2060">
        <f t="shared" si="246"/>
        <v>-5</v>
      </c>
      <c r="J2060" t="str">
        <f t="shared" si="247"/>
        <v>nc</v>
      </c>
      <c r="K2060" t="s">
        <v>25</v>
      </c>
      <c r="L2060">
        <f>1</f>
        <v>1</v>
      </c>
      <c r="M2060" t="s">
        <v>26</v>
      </c>
      <c r="N2060" t="str">
        <f t="shared" si="251"/>
        <v>((select min("ResultID") from "ODM2Core"."Results"),37.08,'07/11/2012 05:43:00',-5,'nc','"provisional"',1,(select "UnitsID" from "ODM2Core"."Units" where "UnitsTypeCV" = 'time' and "UnitsName"='second')),</v>
      </c>
    </row>
    <row r="2061" spans="1:14">
      <c r="A2061" t="s">
        <v>21</v>
      </c>
      <c r="B2061" s="2">
        <f t="shared" si="248"/>
        <v>41101</v>
      </c>
      <c r="C2061" s="1">
        <v>0.2388888888888889</v>
      </c>
      <c r="D2061" s="3">
        <f t="shared" si="245"/>
        <v>41101.238888888889</v>
      </c>
      <c r="E2061">
        <v>37.08</v>
      </c>
      <c r="F2061" t="s">
        <v>9</v>
      </c>
      <c r="G2061">
        <f t="shared" si="249"/>
        <v>37.08</v>
      </c>
      <c r="H2061" s="5">
        <f t="shared" si="250"/>
        <v>41101.238888888889</v>
      </c>
      <c r="I2061">
        <f t="shared" si="246"/>
        <v>-5</v>
      </c>
      <c r="J2061" t="str">
        <f t="shared" si="247"/>
        <v>nc</v>
      </c>
      <c r="K2061" t="s">
        <v>25</v>
      </c>
      <c r="L2061">
        <f>1</f>
        <v>1</v>
      </c>
      <c r="M2061" t="s">
        <v>26</v>
      </c>
      <c r="N2061" t="str">
        <f t="shared" si="251"/>
        <v>((select min("ResultID") from "ODM2Core"."Results"),37.08,'07/11/2012 05:44:00',-5,'nc','"provisional"',1,(select "UnitsID" from "ODM2Core"."Units" where "UnitsTypeCV" = 'time' and "UnitsName"='second')),</v>
      </c>
    </row>
    <row r="2062" spans="1:14">
      <c r="A2062" t="s">
        <v>21</v>
      </c>
      <c r="B2062" s="2">
        <f t="shared" si="248"/>
        <v>41101</v>
      </c>
      <c r="C2062" s="1">
        <v>0.23958333333333334</v>
      </c>
      <c r="D2062" s="3">
        <f t="shared" si="245"/>
        <v>41101.239583333336</v>
      </c>
      <c r="E2062">
        <v>37.08</v>
      </c>
      <c r="F2062" t="s">
        <v>9</v>
      </c>
      <c r="G2062">
        <f t="shared" si="249"/>
        <v>37.08</v>
      </c>
      <c r="H2062" s="5">
        <f t="shared" si="250"/>
        <v>41101.239583333336</v>
      </c>
      <c r="I2062">
        <f t="shared" si="246"/>
        <v>-5</v>
      </c>
      <c r="J2062" t="str">
        <f t="shared" si="247"/>
        <v>nc</v>
      </c>
      <c r="K2062" t="s">
        <v>25</v>
      </c>
      <c r="L2062">
        <f>1</f>
        <v>1</v>
      </c>
      <c r="M2062" t="s">
        <v>26</v>
      </c>
      <c r="N2062" t="str">
        <f t="shared" si="251"/>
        <v>((select min("ResultID") from "ODM2Core"."Results"),37.08,'07/11/2012 05:45:00',-5,'nc','"provisional"',1,(select "UnitsID" from "ODM2Core"."Units" where "UnitsTypeCV" = 'time' and "UnitsName"='second')),</v>
      </c>
    </row>
    <row r="2063" spans="1:14">
      <c r="A2063" t="s">
        <v>21</v>
      </c>
      <c r="B2063" s="2">
        <f t="shared" si="248"/>
        <v>41101</v>
      </c>
      <c r="C2063" s="1">
        <v>0.24027777777777778</v>
      </c>
      <c r="D2063" s="3">
        <f t="shared" si="245"/>
        <v>41101.240277777775</v>
      </c>
      <c r="E2063">
        <v>37.08</v>
      </c>
      <c r="F2063" t="s">
        <v>9</v>
      </c>
      <c r="G2063">
        <f t="shared" si="249"/>
        <v>37.08</v>
      </c>
      <c r="H2063" s="5">
        <f t="shared" si="250"/>
        <v>41101.240277777775</v>
      </c>
      <c r="I2063">
        <f t="shared" si="246"/>
        <v>-5</v>
      </c>
      <c r="J2063" t="str">
        <f t="shared" si="247"/>
        <v>nc</v>
      </c>
      <c r="K2063" t="s">
        <v>25</v>
      </c>
      <c r="L2063">
        <f>1</f>
        <v>1</v>
      </c>
      <c r="M2063" t="s">
        <v>26</v>
      </c>
      <c r="N2063" t="str">
        <f t="shared" si="251"/>
        <v>((select min("ResultID") from "ODM2Core"."Results"),37.08,'07/11/2012 05:46:00',-5,'nc','"provisional"',1,(select "UnitsID" from "ODM2Core"."Units" where "UnitsTypeCV" = 'time' and "UnitsName"='second')),</v>
      </c>
    </row>
    <row r="2064" spans="1:14">
      <c r="A2064" t="s">
        <v>21</v>
      </c>
      <c r="B2064" s="2">
        <f t="shared" si="248"/>
        <v>41101</v>
      </c>
      <c r="C2064" s="1">
        <v>0.24097222222222223</v>
      </c>
      <c r="D2064" s="3">
        <f t="shared" si="245"/>
        <v>41101.240972222222</v>
      </c>
      <c r="E2064">
        <v>37.08</v>
      </c>
      <c r="F2064" t="s">
        <v>9</v>
      </c>
      <c r="G2064">
        <f t="shared" si="249"/>
        <v>37.08</v>
      </c>
      <c r="H2064" s="5">
        <f t="shared" si="250"/>
        <v>41101.240972222222</v>
      </c>
      <c r="I2064">
        <f t="shared" si="246"/>
        <v>-5</v>
      </c>
      <c r="J2064" t="str">
        <f t="shared" si="247"/>
        <v>nc</v>
      </c>
      <c r="K2064" t="s">
        <v>25</v>
      </c>
      <c r="L2064">
        <f>1</f>
        <v>1</v>
      </c>
      <c r="M2064" t="s">
        <v>26</v>
      </c>
      <c r="N2064" t="str">
        <f t="shared" si="251"/>
        <v>((select min("ResultID") from "ODM2Core"."Results"),37.08,'07/11/2012 05:47:00',-5,'nc','"provisional"',1,(select "UnitsID" from "ODM2Core"."Units" where "UnitsTypeCV" = 'time' and "UnitsName"='second')),</v>
      </c>
    </row>
    <row r="2065" spans="1:14">
      <c r="A2065" t="s">
        <v>21</v>
      </c>
      <c r="B2065" s="2">
        <f t="shared" si="248"/>
        <v>41101</v>
      </c>
      <c r="C2065" s="1">
        <v>0.24166666666666667</v>
      </c>
      <c r="D2065" s="3">
        <f t="shared" si="245"/>
        <v>41101.241666666669</v>
      </c>
      <c r="E2065">
        <v>37.08</v>
      </c>
      <c r="F2065" t="s">
        <v>9</v>
      </c>
      <c r="G2065">
        <f t="shared" si="249"/>
        <v>37.08</v>
      </c>
      <c r="H2065" s="5">
        <f t="shared" si="250"/>
        <v>41101.241666666669</v>
      </c>
      <c r="I2065">
        <f t="shared" si="246"/>
        <v>-5</v>
      </c>
      <c r="J2065" t="str">
        <f t="shared" si="247"/>
        <v>nc</v>
      </c>
      <c r="K2065" t="s">
        <v>25</v>
      </c>
      <c r="L2065">
        <f>1</f>
        <v>1</v>
      </c>
      <c r="M2065" t="s">
        <v>26</v>
      </c>
      <c r="N2065" t="str">
        <f t="shared" si="251"/>
        <v>((select min("ResultID") from "ODM2Core"."Results"),37.08,'07/11/2012 05:48:00',-5,'nc','"provisional"',1,(select "UnitsID" from "ODM2Core"."Units" where "UnitsTypeCV" = 'time' and "UnitsName"='second')),</v>
      </c>
    </row>
    <row r="2066" spans="1:14">
      <c r="A2066" t="s">
        <v>21</v>
      </c>
      <c r="B2066" s="2">
        <f t="shared" si="248"/>
        <v>41101</v>
      </c>
      <c r="C2066" s="1">
        <v>0.24236111111111111</v>
      </c>
      <c r="D2066" s="3">
        <f t="shared" si="245"/>
        <v>41101.242361111108</v>
      </c>
      <c r="E2066">
        <v>37.08</v>
      </c>
      <c r="F2066" t="s">
        <v>9</v>
      </c>
      <c r="G2066">
        <f t="shared" si="249"/>
        <v>37.08</v>
      </c>
      <c r="H2066" s="5">
        <f t="shared" si="250"/>
        <v>41101.242361111108</v>
      </c>
      <c r="I2066">
        <f t="shared" si="246"/>
        <v>-5</v>
      </c>
      <c r="J2066" t="str">
        <f t="shared" si="247"/>
        <v>nc</v>
      </c>
      <c r="K2066" t="s">
        <v>25</v>
      </c>
      <c r="L2066">
        <f>1</f>
        <v>1</v>
      </c>
      <c r="M2066" t="s">
        <v>26</v>
      </c>
      <c r="N2066" t="str">
        <f t="shared" si="251"/>
        <v>((select min("ResultID") from "ODM2Core"."Results"),37.08,'07/11/2012 05:49:00',-5,'nc','"provisional"',1,(select "UnitsID" from "ODM2Core"."Units" where "UnitsTypeCV" = 'time' and "UnitsName"='second')),</v>
      </c>
    </row>
    <row r="2067" spans="1:14">
      <c r="A2067" t="s">
        <v>21</v>
      </c>
      <c r="B2067" s="2">
        <f t="shared" si="248"/>
        <v>41101</v>
      </c>
      <c r="C2067" s="1">
        <v>0.24305555555555555</v>
      </c>
      <c r="D2067" s="3">
        <f t="shared" si="245"/>
        <v>41101.243055555555</v>
      </c>
      <c r="E2067">
        <v>37.08</v>
      </c>
      <c r="F2067" t="s">
        <v>9</v>
      </c>
      <c r="G2067">
        <f t="shared" si="249"/>
        <v>37.08</v>
      </c>
      <c r="H2067" s="5">
        <f t="shared" si="250"/>
        <v>41101.243055555555</v>
      </c>
      <c r="I2067">
        <f t="shared" si="246"/>
        <v>-5</v>
      </c>
      <c r="J2067" t="str">
        <f t="shared" si="247"/>
        <v>nc</v>
      </c>
      <c r="K2067" t="s">
        <v>25</v>
      </c>
      <c r="L2067">
        <f>1</f>
        <v>1</v>
      </c>
      <c r="M2067" t="s">
        <v>26</v>
      </c>
      <c r="N2067" t="str">
        <f t="shared" si="251"/>
        <v>((select min("ResultID") from "ODM2Core"."Results"),37.08,'07/11/2012 05:50:00',-5,'nc','"provisional"',1,(select "UnitsID" from "ODM2Core"."Units" where "UnitsTypeCV" = 'time' and "UnitsName"='second')),</v>
      </c>
    </row>
    <row r="2068" spans="1:14">
      <c r="A2068" t="s">
        <v>21</v>
      </c>
      <c r="B2068" s="2">
        <f t="shared" si="248"/>
        <v>41101</v>
      </c>
      <c r="C2068" s="1">
        <v>0.24374999999999999</v>
      </c>
      <c r="D2068" s="3">
        <f t="shared" si="245"/>
        <v>41101.243750000001</v>
      </c>
      <c r="E2068">
        <v>37.08</v>
      </c>
      <c r="F2068" t="s">
        <v>9</v>
      </c>
      <c r="G2068">
        <f t="shared" si="249"/>
        <v>37.08</v>
      </c>
      <c r="H2068" s="5">
        <f t="shared" si="250"/>
        <v>41101.243750000001</v>
      </c>
      <c r="I2068">
        <f t="shared" si="246"/>
        <v>-5</v>
      </c>
      <c r="J2068" t="str">
        <f t="shared" si="247"/>
        <v>nc</v>
      </c>
      <c r="K2068" t="s">
        <v>25</v>
      </c>
      <c r="L2068">
        <f>1</f>
        <v>1</v>
      </c>
      <c r="M2068" t="s">
        <v>26</v>
      </c>
      <c r="N2068" t="str">
        <f t="shared" si="251"/>
        <v>((select min("ResultID") from "ODM2Core"."Results"),37.08,'07/11/2012 05:51:00',-5,'nc','"provisional"',1,(select "UnitsID" from "ODM2Core"."Units" where "UnitsTypeCV" = 'time' and "UnitsName"='second')),</v>
      </c>
    </row>
    <row r="2069" spans="1:14">
      <c r="A2069" t="s">
        <v>21</v>
      </c>
      <c r="B2069" s="2">
        <f t="shared" si="248"/>
        <v>41101</v>
      </c>
      <c r="C2069" s="1">
        <v>0.24444444444444446</v>
      </c>
      <c r="D2069" s="3">
        <f t="shared" si="245"/>
        <v>41101.244444444441</v>
      </c>
      <c r="E2069">
        <v>37.08</v>
      </c>
      <c r="F2069" t="s">
        <v>9</v>
      </c>
      <c r="G2069">
        <f t="shared" si="249"/>
        <v>37.08</v>
      </c>
      <c r="H2069" s="5">
        <f t="shared" si="250"/>
        <v>41101.244444444441</v>
      </c>
      <c r="I2069">
        <f t="shared" si="246"/>
        <v>-5</v>
      </c>
      <c r="J2069" t="str">
        <f t="shared" si="247"/>
        <v>nc</v>
      </c>
      <c r="K2069" t="s">
        <v>25</v>
      </c>
      <c r="L2069">
        <f>1</f>
        <v>1</v>
      </c>
      <c r="M2069" t="s">
        <v>26</v>
      </c>
      <c r="N2069" t="str">
        <f t="shared" si="251"/>
        <v>((select min("ResultID") from "ODM2Core"."Results"),37.08,'07/11/2012 05:52:00',-5,'nc','"provisional"',1,(select "UnitsID" from "ODM2Core"."Units" where "UnitsTypeCV" = 'time' and "UnitsName"='second')),</v>
      </c>
    </row>
    <row r="2070" spans="1:14">
      <c r="A2070" t="s">
        <v>21</v>
      </c>
      <c r="B2070" s="2">
        <f t="shared" si="248"/>
        <v>41101</v>
      </c>
      <c r="C2070" s="1">
        <v>0.24513888888888888</v>
      </c>
      <c r="D2070" s="3">
        <f t="shared" si="245"/>
        <v>41101.245138888888</v>
      </c>
      <c r="E2070">
        <v>37.08</v>
      </c>
      <c r="F2070" t="s">
        <v>9</v>
      </c>
      <c r="G2070">
        <f t="shared" si="249"/>
        <v>37.08</v>
      </c>
      <c r="H2070" s="5">
        <f t="shared" si="250"/>
        <v>41101.245138888888</v>
      </c>
      <c r="I2070">
        <f t="shared" si="246"/>
        <v>-5</v>
      </c>
      <c r="J2070" t="str">
        <f t="shared" si="247"/>
        <v>nc</v>
      </c>
      <c r="K2070" t="s">
        <v>25</v>
      </c>
      <c r="L2070">
        <f>1</f>
        <v>1</v>
      </c>
      <c r="M2070" t="s">
        <v>26</v>
      </c>
      <c r="N2070" t="str">
        <f t="shared" si="251"/>
        <v>((select min("ResultID") from "ODM2Core"."Results"),37.08,'07/11/2012 05:53:00',-5,'nc','"provisional"',1,(select "UnitsID" from "ODM2Core"."Units" where "UnitsTypeCV" = 'time' and "UnitsName"='second')),</v>
      </c>
    </row>
    <row r="2071" spans="1:14">
      <c r="A2071" t="s">
        <v>21</v>
      </c>
      <c r="B2071" s="2">
        <f t="shared" si="248"/>
        <v>41101</v>
      </c>
      <c r="C2071" s="1">
        <v>0.24583333333333335</v>
      </c>
      <c r="D2071" s="3">
        <f t="shared" si="245"/>
        <v>41101.245833333334</v>
      </c>
      <c r="E2071">
        <v>37.08</v>
      </c>
      <c r="F2071" t="s">
        <v>9</v>
      </c>
      <c r="G2071">
        <f t="shared" si="249"/>
        <v>37.08</v>
      </c>
      <c r="H2071" s="5">
        <f t="shared" si="250"/>
        <v>41101.245833333334</v>
      </c>
      <c r="I2071">
        <f t="shared" si="246"/>
        <v>-5</v>
      </c>
      <c r="J2071" t="str">
        <f t="shared" si="247"/>
        <v>nc</v>
      </c>
      <c r="K2071" t="s">
        <v>25</v>
      </c>
      <c r="L2071">
        <f>1</f>
        <v>1</v>
      </c>
      <c r="M2071" t="s">
        <v>26</v>
      </c>
      <c r="N2071" t="str">
        <f t="shared" si="251"/>
        <v>((select min("ResultID") from "ODM2Core"."Results"),37.08,'07/11/2012 05:54:00',-5,'nc','"provisional"',1,(select "UnitsID" from "ODM2Core"."Units" where "UnitsTypeCV" = 'time' and "UnitsName"='second')),</v>
      </c>
    </row>
    <row r="2072" spans="1:14">
      <c r="A2072" t="s">
        <v>21</v>
      </c>
      <c r="B2072" s="2">
        <f t="shared" si="248"/>
        <v>41101</v>
      </c>
      <c r="C2072" s="1">
        <v>0.24652777777777779</v>
      </c>
      <c r="D2072" s="3">
        <f t="shared" si="245"/>
        <v>41101.246527777781</v>
      </c>
      <c r="E2072">
        <v>37.08</v>
      </c>
      <c r="F2072" t="s">
        <v>9</v>
      </c>
      <c r="G2072">
        <f t="shared" si="249"/>
        <v>37.08</v>
      </c>
      <c r="H2072" s="5">
        <f t="shared" si="250"/>
        <v>41101.246527777781</v>
      </c>
      <c r="I2072">
        <f t="shared" si="246"/>
        <v>-5</v>
      </c>
      <c r="J2072" t="str">
        <f t="shared" si="247"/>
        <v>nc</v>
      </c>
      <c r="K2072" t="s">
        <v>25</v>
      </c>
      <c r="L2072">
        <f>1</f>
        <v>1</v>
      </c>
      <c r="M2072" t="s">
        <v>26</v>
      </c>
      <c r="N2072" t="str">
        <f t="shared" si="251"/>
        <v>((select min("ResultID") from "ODM2Core"."Results"),37.08,'07/11/2012 05:55:00',-5,'nc','"provisional"',1,(select "UnitsID" from "ODM2Core"."Units" where "UnitsTypeCV" = 'time' and "UnitsName"='second')),</v>
      </c>
    </row>
    <row r="2073" spans="1:14">
      <c r="A2073" t="s">
        <v>21</v>
      </c>
      <c r="B2073" s="2">
        <f t="shared" si="248"/>
        <v>41101</v>
      </c>
      <c r="C2073" s="1">
        <v>0.24722222222222223</v>
      </c>
      <c r="D2073" s="3">
        <f t="shared" si="245"/>
        <v>41101.24722222222</v>
      </c>
      <c r="E2073">
        <v>37.08</v>
      </c>
      <c r="F2073" t="s">
        <v>9</v>
      </c>
      <c r="G2073">
        <f t="shared" si="249"/>
        <v>37.08</v>
      </c>
      <c r="H2073" s="5">
        <f t="shared" si="250"/>
        <v>41101.24722222222</v>
      </c>
      <c r="I2073">
        <f t="shared" si="246"/>
        <v>-5</v>
      </c>
      <c r="J2073" t="str">
        <f t="shared" si="247"/>
        <v>nc</v>
      </c>
      <c r="K2073" t="s">
        <v>25</v>
      </c>
      <c r="L2073">
        <f>1</f>
        <v>1</v>
      </c>
      <c r="M2073" t="s">
        <v>26</v>
      </c>
      <c r="N2073" t="str">
        <f t="shared" si="251"/>
        <v>((select min("ResultID") from "ODM2Core"."Results"),37.08,'07/11/2012 05:56:00',-5,'nc','"provisional"',1,(select "UnitsID" from "ODM2Core"."Units" where "UnitsTypeCV" = 'time' and "UnitsName"='second')),</v>
      </c>
    </row>
    <row r="2074" spans="1:14">
      <c r="A2074" t="s">
        <v>21</v>
      </c>
      <c r="B2074" s="2">
        <f t="shared" si="248"/>
        <v>41101</v>
      </c>
      <c r="C2074" s="1">
        <v>0.24791666666666667</v>
      </c>
      <c r="D2074" s="3">
        <f t="shared" si="245"/>
        <v>41101.247916666667</v>
      </c>
      <c r="E2074">
        <v>37.08</v>
      </c>
      <c r="F2074" t="s">
        <v>9</v>
      </c>
      <c r="G2074">
        <f t="shared" si="249"/>
        <v>37.08</v>
      </c>
      <c r="H2074" s="5">
        <f t="shared" si="250"/>
        <v>41101.247916666667</v>
      </c>
      <c r="I2074">
        <f t="shared" si="246"/>
        <v>-5</v>
      </c>
      <c r="J2074" t="str">
        <f t="shared" si="247"/>
        <v>nc</v>
      </c>
      <c r="K2074" t="s">
        <v>25</v>
      </c>
      <c r="L2074">
        <f>1</f>
        <v>1</v>
      </c>
      <c r="M2074" t="s">
        <v>26</v>
      </c>
      <c r="N2074" t="str">
        <f t="shared" si="251"/>
        <v>((select min("ResultID") from "ODM2Core"."Results"),37.08,'07/11/2012 05:57:00',-5,'nc','"provisional"',1,(select "UnitsID" from "ODM2Core"."Units" where "UnitsTypeCV" = 'time' and "UnitsName"='second')),</v>
      </c>
    </row>
    <row r="2075" spans="1:14">
      <c r="A2075" t="s">
        <v>21</v>
      </c>
      <c r="B2075" s="2">
        <f t="shared" si="248"/>
        <v>41101</v>
      </c>
      <c r="C2075" s="1">
        <v>0.24861111111111112</v>
      </c>
      <c r="D2075" s="3">
        <f t="shared" si="245"/>
        <v>41101.248611111114</v>
      </c>
      <c r="E2075">
        <v>37.08</v>
      </c>
      <c r="F2075" t="s">
        <v>9</v>
      </c>
      <c r="G2075">
        <f t="shared" si="249"/>
        <v>37.08</v>
      </c>
      <c r="H2075" s="5">
        <f t="shared" si="250"/>
        <v>41101.248611111114</v>
      </c>
      <c r="I2075">
        <f t="shared" si="246"/>
        <v>-5</v>
      </c>
      <c r="J2075" t="str">
        <f t="shared" si="247"/>
        <v>nc</v>
      </c>
      <c r="K2075" t="s">
        <v>25</v>
      </c>
      <c r="L2075">
        <f>1</f>
        <v>1</v>
      </c>
      <c r="M2075" t="s">
        <v>26</v>
      </c>
      <c r="N2075" t="str">
        <f t="shared" si="251"/>
        <v>((select min("ResultID") from "ODM2Core"."Results"),37.08,'07/11/2012 05:58:00',-5,'nc','"provisional"',1,(select "UnitsID" from "ODM2Core"."Units" where "UnitsTypeCV" = 'time' and "UnitsName"='second')),</v>
      </c>
    </row>
    <row r="2076" spans="1:14">
      <c r="A2076" t="s">
        <v>21</v>
      </c>
      <c r="B2076" s="2">
        <f t="shared" si="248"/>
        <v>41101</v>
      </c>
      <c r="C2076" s="1">
        <v>0.24930555555555556</v>
      </c>
      <c r="D2076" s="3">
        <f t="shared" si="245"/>
        <v>41101.249305555553</v>
      </c>
      <c r="E2076">
        <v>37.08</v>
      </c>
      <c r="F2076" t="s">
        <v>9</v>
      </c>
      <c r="G2076">
        <f t="shared" si="249"/>
        <v>37.08</v>
      </c>
      <c r="H2076" s="5">
        <f t="shared" si="250"/>
        <v>41101.249305555553</v>
      </c>
      <c r="I2076">
        <f t="shared" si="246"/>
        <v>-5</v>
      </c>
      <c r="J2076" t="str">
        <f t="shared" si="247"/>
        <v>nc</v>
      </c>
      <c r="K2076" t="s">
        <v>25</v>
      </c>
      <c r="L2076">
        <f>1</f>
        <v>1</v>
      </c>
      <c r="M2076" t="s">
        <v>26</v>
      </c>
      <c r="N2076" t="str">
        <f t="shared" si="251"/>
        <v>((select min("ResultID") from "ODM2Core"."Results"),37.08,'07/11/2012 05:59:00',-5,'nc','"provisional"',1,(select "UnitsID" from "ODM2Core"."Units" where "UnitsTypeCV" = 'time' and "UnitsName"='second')),</v>
      </c>
    </row>
    <row r="2077" spans="1:14">
      <c r="A2077" t="s">
        <v>21</v>
      </c>
      <c r="B2077" s="2">
        <f t="shared" si="248"/>
        <v>41101</v>
      </c>
      <c r="C2077" s="1">
        <v>0.25</v>
      </c>
      <c r="D2077" s="3">
        <f t="shared" si="245"/>
        <v>41101.25</v>
      </c>
      <c r="E2077">
        <v>37.08</v>
      </c>
      <c r="F2077" t="s">
        <v>9</v>
      </c>
      <c r="G2077">
        <f t="shared" si="249"/>
        <v>37.08</v>
      </c>
      <c r="H2077" s="5">
        <f t="shared" si="250"/>
        <v>41101.25</v>
      </c>
      <c r="I2077">
        <f t="shared" si="246"/>
        <v>-5</v>
      </c>
      <c r="J2077" t="str">
        <f t="shared" si="247"/>
        <v>nc</v>
      </c>
      <c r="K2077" t="s">
        <v>25</v>
      </c>
      <c r="L2077">
        <f>1</f>
        <v>1</v>
      </c>
      <c r="M2077" t="s">
        <v>26</v>
      </c>
      <c r="N2077" t="str">
        <f t="shared" si="251"/>
        <v>((select min("ResultID") from "ODM2Core"."Results"),37.08,'07/11/2012 06:00:00',-5,'nc','"provisional"',1,(select "UnitsID" from "ODM2Core"."Units" where "UnitsTypeCV" = 'time' and "UnitsName"='second')),</v>
      </c>
    </row>
    <row r="2078" spans="1:14">
      <c r="A2078" t="s">
        <v>21</v>
      </c>
      <c r="B2078" s="2">
        <f t="shared" si="248"/>
        <v>41101</v>
      </c>
      <c r="C2078" s="1">
        <v>0.25069444444444444</v>
      </c>
      <c r="D2078" s="3">
        <f t="shared" si="245"/>
        <v>41101.250694444447</v>
      </c>
      <c r="E2078">
        <v>37.08</v>
      </c>
      <c r="F2078" t="s">
        <v>9</v>
      </c>
      <c r="G2078">
        <f t="shared" si="249"/>
        <v>37.08</v>
      </c>
      <c r="H2078" s="5">
        <f t="shared" si="250"/>
        <v>41101.250694444447</v>
      </c>
      <c r="I2078">
        <f t="shared" si="246"/>
        <v>-5</v>
      </c>
      <c r="J2078" t="str">
        <f t="shared" si="247"/>
        <v>nc</v>
      </c>
      <c r="K2078" t="s">
        <v>25</v>
      </c>
      <c r="L2078">
        <f>1</f>
        <v>1</v>
      </c>
      <c r="M2078" t="s">
        <v>26</v>
      </c>
      <c r="N2078" t="str">
        <f t="shared" si="251"/>
        <v>((select min("ResultID") from "ODM2Core"."Results"),37.08,'07/11/2012 06:01:00',-5,'nc','"provisional"',1,(select "UnitsID" from "ODM2Core"."Units" where "UnitsTypeCV" = 'time' and "UnitsName"='second')),</v>
      </c>
    </row>
    <row r="2079" spans="1:14">
      <c r="A2079" t="s">
        <v>21</v>
      </c>
      <c r="B2079" s="2">
        <f t="shared" si="248"/>
        <v>41101</v>
      </c>
      <c r="C2079" s="1">
        <v>0.25138888888888888</v>
      </c>
      <c r="D2079" s="3">
        <f t="shared" si="245"/>
        <v>41101.251388888886</v>
      </c>
      <c r="E2079">
        <v>37.08</v>
      </c>
      <c r="F2079" t="s">
        <v>9</v>
      </c>
      <c r="G2079">
        <f t="shared" si="249"/>
        <v>37.08</v>
      </c>
      <c r="H2079" s="5">
        <f t="shared" si="250"/>
        <v>41101.251388888886</v>
      </c>
      <c r="I2079">
        <f t="shared" si="246"/>
        <v>-5</v>
      </c>
      <c r="J2079" t="str">
        <f t="shared" si="247"/>
        <v>nc</v>
      </c>
      <c r="K2079" t="s">
        <v>25</v>
      </c>
      <c r="L2079">
        <f>1</f>
        <v>1</v>
      </c>
      <c r="M2079" t="s">
        <v>26</v>
      </c>
      <c r="N2079" t="str">
        <f t="shared" si="251"/>
        <v>((select min("ResultID") from "ODM2Core"."Results"),37.08,'07/11/2012 06:02:00',-5,'nc','"provisional"',1,(select "UnitsID" from "ODM2Core"."Units" where "UnitsTypeCV" = 'time' and "UnitsName"='second')),</v>
      </c>
    </row>
    <row r="2080" spans="1:14">
      <c r="A2080" t="s">
        <v>21</v>
      </c>
      <c r="B2080" s="2">
        <f t="shared" si="248"/>
        <v>41101</v>
      </c>
      <c r="C2080" s="1">
        <v>0.25208333333333333</v>
      </c>
      <c r="D2080" s="3">
        <f t="shared" si="245"/>
        <v>41101.252083333333</v>
      </c>
      <c r="E2080">
        <v>37.08</v>
      </c>
      <c r="F2080" t="s">
        <v>9</v>
      </c>
      <c r="G2080">
        <f t="shared" si="249"/>
        <v>37.08</v>
      </c>
      <c r="H2080" s="5">
        <f t="shared" si="250"/>
        <v>41101.252083333333</v>
      </c>
      <c r="I2080">
        <f t="shared" si="246"/>
        <v>-5</v>
      </c>
      <c r="J2080" t="str">
        <f t="shared" si="247"/>
        <v>nc</v>
      </c>
      <c r="K2080" t="s">
        <v>25</v>
      </c>
      <c r="L2080">
        <f>1</f>
        <v>1</v>
      </c>
      <c r="M2080" t="s">
        <v>26</v>
      </c>
      <c r="N2080" t="str">
        <f t="shared" si="251"/>
        <v>((select min("ResultID") from "ODM2Core"."Results"),37.08,'07/11/2012 06:03:00',-5,'nc','"provisional"',1,(select "UnitsID" from "ODM2Core"."Units" where "UnitsTypeCV" = 'time' and "UnitsName"='second')),</v>
      </c>
    </row>
    <row r="2081" spans="1:14">
      <c r="A2081" t="s">
        <v>21</v>
      </c>
      <c r="B2081" s="2">
        <f t="shared" si="248"/>
        <v>41101</v>
      </c>
      <c r="C2081" s="1">
        <v>0.25277777777777777</v>
      </c>
      <c r="D2081" s="3">
        <f t="shared" si="245"/>
        <v>41101.25277777778</v>
      </c>
      <c r="E2081">
        <v>37.08</v>
      </c>
      <c r="F2081" t="s">
        <v>9</v>
      </c>
      <c r="G2081">
        <f t="shared" si="249"/>
        <v>37.08</v>
      </c>
      <c r="H2081" s="5">
        <f t="shared" si="250"/>
        <v>41101.25277777778</v>
      </c>
      <c r="I2081">
        <f t="shared" si="246"/>
        <v>-5</v>
      </c>
      <c r="J2081" t="str">
        <f t="shared" si="247"/>
        <v>nc</v>
      </c>
      <c r="K2081" t="s">
        <v>25</v>
      </c>
      <c r="L2081">
        <f>1</f>
        <v>1</v>
      </c>
      <c r="M2081" t="s">
        <v>26</v>
      </c>
      <c r="N2081" t="str">
        <f t="shared" si="251"/>
        <v>((select min("ResultID") from "ODM2Core"."Results"),37.08,'07/11/2012 06:04:00',-5,'nc','"provisional"',1,(select "UnitsID" from "ODM2Core"."Units" where "UnitsTypeCV" = 'time' and "UnitsName"='second')),</v>
      </c>
    </row>
    <row r="2082" spans="1:14">
      <c r="A2082" t="s">
        <v>21</v>
      </c>
      <c r="B2082" s="2">
        <f t="shared" si="248"/>
        <v>41101</v>
      </c>
      <c r="C2082" s="1">
        <v>0.25347222222222221</v>
      </c>
      <c r="D2082" s="3">
        <f t="shared" si="245"/>
        <v>41101.253472222219</v>
      </c>
      <c r="E2082">
        <v>37.08</v>
      </c>
      <c r="F2082" t="s">
        <v>9</v>
      </c>
      <c r="G2082">
        <f t="shared" si="249"/>
        <v>37.08</v>
      </c>
      <c r="H2082" s="5">
        <f t="shared" si="250"/>
        <v>41101.253472222219</v>
      </c>
      <c r="I2082">
        <f t="shared" si="246"/>
        <v>-5</v>
      </c>
      <c r="J2082" t="str">
        <f t="shared" si="247"/>
        <v>nc</v>
      </c>
      <c r="K2082" t="s">
        <v>25</v>
      </c>
      <c r="L2082">
        <f>1</f>
        <v>1</v>
      </c>
      <c r="M2082" t="s">
        <v>26</v>
      </c>
      <c r="N2082" t="str">
        <f t="shared" si="251"/>
        <v>((select min("ResultID") from "ODM2Core"."Results"),37.08,'07/11/2012 06:05:00',-5,'nc','"provisional"',1,(select "UnitsID" from "ODM2Core"."Units" where "UnitsTypeCV" = 'time' and "UnitsName"='second')),</v>
      </c>
    </row>
    <row r="2083" spans="1:14">
      <c r="A2083" t="s">
        <v>21</v>
      </c>
      <c r="B2083" s="2">
        <f t="shared" si="248"/>
        <v>41101</v>
      </c>
      <c r="C2083" s="1">
        <v>0.25416666666666665</v>
      </c>
      <c r="D2083" s="3">
        <f t="shared" si="245"/>
        <v>41101.254166666666</v>
      </c>
      <c r="E2083">
        <v>37.08</v>
      </c>
      <c r="F2083" t="s">
        <v>9</v>
      </c>
      <c r="G2083">
        <f t="shared" si="249"/>
        <v>37.08</v>
      </c>
      <c r="H2083" s="5">
        <f t="shared" si="250"/>
        <v>41101.254166666666</v>
      </c>
      <c r="I2083">
        <f t="shared" si="246"/>
        <v>-5</v>
      </c>
      <c r="J2083" t="str">
        <f t="shared" si="247"/>
        <v>nc</v>
      </c>
      <c r="K2083" t="s">
        <v>25</v>
      </c>
      <c r="L2083">
        <f>1</f>
        <v>1</v>
      </c>
      <c r="M2083" t="s">
        <v>26</v>
      </c>
      <c r="N2083" t="str">
        <f t="shared" si="251"/>
        <v>((select min("ResultID") from "ODM2Core"."Results"),37.08,'07/11/2012 06:06:00',-5,'nc','"provisional"',1,(select "UnitsID" from "ODM2Core"."Units" where "UnitsTypeCV" = 'time' and "UnitsName"='second')),</v>
      </c>
    </row>
    <row r="2084" spans="1:14">
      <c r="A2084" t="s">
        <v>21</v>
      </c>
      <c r="B2084" s="2">
        <f t="shared" si="248"/>
        <v>41101</v>
      </c>
      <c r="C2084" s="1">
        <v>0.25486111111111109</v>
      </c>
      <c r="D2084" s="3">
        <f t="shared" si="245"/>
        <v>41101.254861111112</v>
      </c>
      <c r="E2084">
        <v>37.08</v>
      </c>
      <c r="F2084" t="s">
        <v>9</v>
      </c>
      <c r="G2084">
        <f t="shared" si="249"/>
        <v>37.08</v>
      </c>
      <c r="H2084" s="5">
        <f t="shared" si="250"/>
        <v>41101.254861111112</v>
      </c>
      <c r="I2084">
        <f t="shared" si="246"/>
        <v>-5</v>
      </c>
      <c r="J2084" t="str">
        <f t="shared" si="247"/>
        <v>nc</v>
      </c>
      <c r="K2084" t="s">
        <v>25</v>
      </c>
      <c r="L2084">
        <f>1</f>
        <v>1</v>
      </c>
      <c r="M2084" t="s">
        <v>26</v>
      </c>
      <c r="N2084" t="str">
        <f t="shared" si="251"/>
        <v>((select min("ResultID") from "ODM2Core"."Results"),37.08,'07/11/2012 06:07:00',-5,'nc','"provisional"',1,(select "UnitsID" from "ODM2Core"."Units" where "UnitsTypeCV" = 'time' and "UnitsName"='second')),</v>
      </c>
    </row>
    <row r="2085" spans="1:14">
      <c r="A2085" t="s">
        <v>21</v>
      </c>
      <c r="B2085" s="2">
        <f t="shared" si="248"/>
        <v>41101</v>
      </c>
      <c r="C2085" s="1">
        <v>0.25555555555555559</v>
      </c>
      <c r="D2085" s="3">
        <f t="shared" si="245"/>
        <v>41101.255555555559</v>
      </c>
      <c r="E2085">
        <v>37.08</v>
      </c>
      <c r="F2085" t="s">
        <v>9</v>
      </c>
      <c r="G2085">
        <f t="shared" si="249"/>
        <v>37.08</v>
      </c>
      <c r="H2085" s="5">
        <f t="shared" si="250"/>
        <v>41101.255555555559</v>
      </c>
      <c r="I2085">
        <f t="shared" si="246"/>
        <v>-5</v>
      </c>
      <c r="J2085" t="str">
        <f t="shared" si="247"/>
        <v>nc</v>
      </c>
      <c r="K2085" t="s">
        <v>25</v>
      </c>
      <c r="L2085">
        <f>1</f>
        <v>1</v>
      </c>
      <c r="M2085" t="s">
        <v>26</v>
      </c>
      <c r="N2085" t="str">
        <f t="shared" si="251"/>
        <v>((select min("ResultID") from "ODM2Core"."Results"),37.08,'07/11/2012 06:08:00',-5,'nc','"provisional"',1,(select "UnitsID" from "ODM2Core"."Units" where "UnitsTypeCV" = 'time' and "UnitsName"='second')),</v>
      </c>
    </row>
    <row r="2086" spans="1:14">
      <c r="A2086" t="s">
        <v>21</v>
      </c>
      <c r="B2086" s="2">
        <f t="shared" si="248"/>
        <v>41101</v>
      </c>
      <c r="C2086" s="1">
        <v>0.25625000000000003</v>
      </c>
      <c r="D2086" s="3">
        <f t="shared" si="245"/>
        <v>41101.256249999999</v>
      </c>
      <c r="E2086">
        <v>37.08</v>
      </c>
      <c r="F2086" t="s">
        <v>9</v>
      </c>
      <c r="G2086">
        <f t="shared" si="249"/>
        <v>37.08</v>
      </c>
      <c r="H2086" s="5">
        <f t="shared" si="250"/>
        <v>41101.256249999999</v>
      </c>
      <c r="I2086">
        <f t="shared" si="246"/>
        <v>-5</v>
      </c>
      <c r="J2086" t="str">
        <f t="shared" si="247"/>
        <v>nc</v>
      </c>
      <c r="K2086" t="s">
        <v>25</v>
      </c>
      <c r="L2086">
        <f>1</f>
        <v>1</v>
      </c>
      <c r="M2086" t="s">
        <v>26</v>
      </c>
      <c r="N2086" t="str">
        <f t="shared" si="251"/>
        <v>((select min("ResultID") from "ODM2Core"."Results"),37.08,'07/11/2012 06:09:00',-5,'nc','"provisional"',1,(select "UnitsID" from "ODM2Core"."Units" where "UnitsTypeCV" = 'time' and "UnitsName"='second')),</v>
      </c>
    </row>
    <row r="2087" spans="1:14">
      <c r="A2087" t="s">
        <v>21</v>
      </c>
      <c r="B2087" s="2">
        <f t="shared" si="248"/>
        <v>41101</v>
      </c>
      <c r="C2087" s="1">
        <v>0.25694444444444448</v>
      </c>
      <c r="D2087" s="3">
        <f t="shared" si="245"/>
        <v>41101.256944444445</v>
      </c>
      <c r="E2087">
        <v>37.08</v>
      </c>
      <c r="F2087" t="s">
        <v>9</v>
      </c>
      <c r="G2087">
        <f t="shared" si="249"/>
        <v>37.08</v>
      </c>
      <c r="H2087" s="5">
        <f t="shared" si="250"/>
        <v>41101.256944444445</v>
      </c>
      <c r="I2087">
        <f t="shared" si="246"/>
        <v>-5</v>
      </c>
      <c r="J2087" t="str">
        <f t="shared" si="247"/>
        <v>nc</v>
      </c>
      <c r="K2087" t="s">
        <v>25</v>
      </c>
      <c r="L2087">
        <f>1</f>
        <v>1</v>
      </c>
      <c r="M2087" t="s">
        <v>26</v>
      </c>
      <c r="N2087" t="str">
        <f t="shared" si="251"/>
        <v>((select min("ResultID") from "ODM2Core"."Results"),37.08,'07/11/2012 06:10:00',-5,'nc','"provisional"',1,(select "UnitsID" from "ODM2Core"."Units" where "UnitsTypeCV" = 'time' and "UnitsName"='second')),</v>
      </c>
    </row>
    <row r="2088" spans="1:14">
      <c r="A2088" t="s">
        <v>21</v>
      </c>
      <c r="B2088" s="2">
        <f t="shared" si="248"/>
        <v>41101</v>
      </c>
      <c r="C2088" s="1">
        <v>0.25763888888888892</v>
      </c>
      <c r="D2088" s="3">
        <f t="shared" si="245"/>
        <v>41101.257638888892</v>
      </c>
      <c r="E2088">
        <v>37.08</v>
      </c>
      <c r="F2088" t="s">
        <v>9</v>
      </c>
      <c r="G2088">
        <f t="shared" si="249"/>
        <v>37.08</v>
      </c>
      <c r="H2088" s="5">
        <f t="shared" si="250"/>
        <v>41101.257638888892</v>
      </c>
      <c r="I2088">
        <f t="shared" si="246"/>
        <v>-5</v>
      </c>
      <c r="J2088" t="str">
        <f t="shared" si="247"/>
        <v>nc</v>
      </c>
      <c r="K2088" t="s">
        <v>25</v>
      </c>
      <c r="L2088">
        <f>1</f>
        <v>1</v>
      </c>
      <c r="M2088" t="s">
        <v>26</v>
      </c>
      <c r="N2088" t="str">
        <f t="shared" si="251"/>
        <v>((select min("ResultID") from "ODM2Core"."Results"),37.08,'07/11/2012 06:11:00',-5,'nc','"provisional"',1,(select "UnitsID" from "ODM2Core"."Units" where "UnitsTypeCV" = 'time' and "UnitsName"='second')),</v>
      </c>
    </row>
    <row r="2089" spans="1:14">
      <c r="A2089" t="s">
        <v>21</v>
      </c>
      <c r="B2089" s="2">
        <f t="shared" si="248"/>
        <v>41101</v>
      </c>
      <c r="C2089" s="1">
        <v>0.25833333333333336</v>
      </c>
      <c r="D2089" s="3">
        <f t="shared" si="245"/>
        <v>41101.258333333331</v>
      </c>
      <c r="E2089">
        <v>37.08</v>
      </c>
      <c r="F2089" t="s">
        <v>9</v>
      </c>
      <c r="G2089">
        <f t="shared" si="249"/>
        <v>37.08</v>
      </c>
      <c r="H2089" s="5">
        <f t="shared" si="250"/>
        <v>41101.258333333331</v>
      </c>
      <c r="I2089">
        <f t="shared" si="246"/>
        <v>-5</v>
      </c>
      <c r="J2089" t="str">
        <f t="shared" si="247"/>
        <v>nc</v>
      </c>
      <c r="K2089" t="s">
        <v>25</v>
      </c>
      <c r="L2089">
        <f>1</f>
        <v>1</v>
      </c>
      <c r="M2089" t="s">
        <v>26</v>
      </c>
      <c r="N2089" t="str">
        <f t="shared" si="251"/>
        <v>((select min("ResultID") from "ODM2Core"."Results"),37.08,'07/11/2012 06:12:00',-5,'nc','"provisional"',1,(select "UnitsID" from "ODM2Core"."Units" where "UnitsTypeCV" = 'time' and "UnitsName"='second')),</v>
      </c>
    </row>
    <row r="2090" spans="1:14">
      <c r="A2090" t="s">
        <v>21</v>
      </c>
      <c r="B2090" s="2">
        <f t="shared" si="248"/>
        <v>41101</v>
      </c>
      <c r="C2090" s="1">
        <v>0.2590277777777778</v>
      </c>
      <c r="D2090" s="3">
        <f t="shared" si="245"/>
        <v>41101.259027777778</v>
      </c>
      <c r="E2090">
        <v>37.08</v>
      </c>
      <c r="F2090" t="s">
        <v>9</v>
      </c>
      <c r="G2090">
        <f t="shared" si="249"/>
        <v>37.08</v>
      </c>
      <c r="H2090" s="5">
        <f t="shared" si="250"/>
        <v>41101.259027777778</v>
      </c>
      <c r="I2090">
        <f t="shared" si="246"/>
        <v>-5</v>
      </c>
      <c r="J2090" t="str">
        <f t="shared" si="247"/>
        <v>nc</v>
      </c>
      <c r="K2090" t="s">
        <v>25</v>
      </c>
      <c r="L2090">
        <f>1</f>
        <v>1</v>
      </c>
      <c r="M2090" t="s">
        <v>26</v>
      </c>
      <c r="N2090" t="str">
        <f t="shared" si="251"/>
        <v>((select min("ResultID") from "ODM2Core"."Results"),37.08,'07/11/2012 06:13:00',-5,'nc','"provisional"',1,(select "UnitsID" from "ODM2Core"."Units" where "UnitsTypeCV" = 'time' and "UnitsName"='second')),</v>
      </c>
    </row>
    <row r="2091" spans="1:14">
      <c r="A2091" t="s">
        <v>21</v>
      </c>
      <c r="B2091" s="2">
        <f t="shared" si="248"/>
        <v>41101</v>
      </c>
      <c r="C2091" s="1">
        <v>0.25972222222222224</v>
      </c>
      <c r="D2091" s="3">
        <f t="shared" si="245"/>
        <v>41101.259722222225</v>
      </c>
      <c r="E2091">
        <v>37.08</v>
      </c>
      <c r="F2091" t="s">
        <v>9</v>
      </c>
      <c r="G2091">
        <f t="shared" si="249"/>
        <v>37.08</v>
      </c>
      <c r="H2091" s="5">
        <f t="shared" si="250"/>
        <v>41101.259722222225</v>
      </c>
      <c r="I2091">
        <f t="shared" si="246"/>
        <v>-5</v>
      </c>
      <c r="J2091" t="str">
        <f t="shared" si="247"/>
        <v>nc</v>
      </c>
      <c r="K2091" t="s">
        <v>25</v>
      </c>
      <c r="L2091">
        <f>1</f>
        <v>1</v>
      </c>
      <c r="M2091" t="s">
        <v>26</v>
      </c>
      <c r="N2091" t="str">
        <f t="shared" si="251"/>
        <v>((select min("ResultID") from "ODM2Core"."Results"),37.08,'07/11/2012 06:14:00',-5,'nc','"provisional"',1,(select "UnitsID" from "ODM2Core"."Units" where "UnitsTypeCV" = 'time' and "UnitsName"='second')),</v>
      </c>
    </row>
    <row r="2092" spans="1:14">
      <c r="A2092" t="s">
        <v>21</v>
      </c>
      <c r="B2092" s="2">
        <f t="shared" si="248"/>
        <v>41101</v>
      </c>
      <c r="C2092" s="1">
        <v>0.26041666666666669</v>
      </c>
      <c r="D2092" s="3">
        <f t="shared" si="245"/>
        <v>41101.260416666664</v>
      </c>
      <c r="E2092">
        <v>37.08</v>
      </c>
      <c r="F2092" t="s">
        <v>9</v>
      </c>
      <c r="G2092">
        <f t="shared" si="249"/>
        <v>37.08</v>
      </c>
      <c r="H2092" s="5">
        <f t="shared" si="250"/>
        <v>41101.260416666664</v>
      </c>
      <c r="I2092">
        <f t="shared" si="246"/>
        <v>-5</v>
      </c>
      <c r="J2092" t="str">
        <f t="shared" si="247"/>
        <v>nc</v>
      </c>
      <c r="K2092" t="s">
        <v>25</v>
      </c>
      <c r="L2092">
        <f>1</f>
        <v>1</v>
      </c>
      <c r="M2092" t="s">
        <v>26</v>
      </c>
      <c r="N2092" t="str">
        <f t="shared" si="251"/>
        <v>((select min("ResultID") from "ODM2Core"."Results"),37.08,'07/11/2012 06:15:00',-5,'nc','"provisional"',1,(select "UnitsID" from "ODM2Core"."Units" where "UnitsTypeCV" = 'time' and "UnitsName"='second')),</v>
      </c>
    </row>
    <row r="2093" spans="1:14">
      <c r="A2093" t="s">
        <v>21</v>
      </c>
      <c r="B2093" s="2">
        <f t="shared" si="248"/>
        <v>41101</v>
      </c>
      <c r="C2093" s="1">
        <v>0.26111111111111113</v>
      </c>
      <c r="D2093" s="3">
        <f t="shared" si="245"/>
        <v>41101.261111111111</v>
      </c>
      <c r="E2093">
        <v>37.08</v>
      </c>
      <c r="F2093" t="s">
        <v>9</v>
      </c>
      <c r="G2093">
        <f t="shared" si="249"/>
        <v>37.08</v>
      </c>
      <c r="H2093" s="5">
        <f t="shared" si="250"/>
        <v>41101.261111111111</v>
      </c>
      <c r="I2093">
        <f t="shared" si="246"/>
        <v>-5</v>
      </c>
      <c r="J2093" t="str">
        <f t="shared" si="247"/>
        <v>nc</v>
      </c>
      <c r="K2093" t="s">
        <v>25</v>
      </c>
      <c r="L2093">
        <f>1</f>
        <v>1</v>
      </c>
      <c r="M2093" t="s">
        <v>26</v>
      </c>
      <c r="N2093" t="str">
        <f t="shared" si="251"/>
        <v>((select min("ResultID") from "ODM2Core"."Results"),37.08,'07/11/2012 06:16:00',-5,'nc','"provisional"',1,(select "UnitsID" from "ODM2Core"."Units" where "UnitsTypeCV" = 'time' and "UnitsName"='second')),</v>
      </c>
    </row>
    <row r="2094" spans="1:14">
      <c r="A2094" t="s">
        <v>21</v>
      </c>
      <c r="B2094" s="2">
        <f t="shared" si="248"/>
        <v>41101</v>
      </c>
      <c r="C2094" s="1">
        <v>0.26180555555555557</v>
      </c>
      <c r="D2094" s="3">
        <f t="shared" si="245"/>
        <v>41101.261805555558</v>
      </c>
      <c r="E2094">
        <v>37.08</v>
      </c>
      <c r="F2094" t="s">
        <v>9</v>
      </c>
      <c r="G2094">
        <f t="shared" si="249"/>
        <v>37.08</v>
      </c>
      <c r="H2094" s="5">
        <f t="shared" si="250"/>
        <v>41101.261805555558</v>
      </c>
      <c r="I2094">
        <f t="shared" si="246"/>
        <v>-5</v>
      </c>
      <c r="J2094" t="str">
        <f t="shared" si="247"/>
        <v>nc</v>
      </c>
      <c r="K2094" t="s">
        <v>25</v>
      </c>
      <c r="L2094">
        <f>1</f>
        <v>1</v>
      </c>
      <c r="M2094" t="s">
        <v>26</v>
      </c>
      <c r="N2094" t="str">
        <f t="shared" si="251"/>
        <v>((select min("ResultID") from "ODM2Core"."Results"),37.08,'07/11/2012 06:17:00',-5,'nc','"provisional"',1,(select "UnitsID" from "ODM2Core"."Units" where "UnitsTypeCV" = 'time' and "UnitsName"='second')),</v>
      </c>
    </row>
    <row r="2095" spans="1:14">
      <c r="A2095" t="s">
        <v>21</v>
      </c>
      <c r="B2095" s="2">
        <f t="shared" si="248"/>
        <v>41101</v>
      </c>
      <c r="C2095" s="1">
        <v>0.26250000000000001</v>
      </c>
      <c r="D2095" s="3">
        <f t="shared" si="245"/>
        <v>41101.262499999997</v>
      </c>
      <c r="E2095">
        <v>37.08</v>
      </c>
      <c r="F2095" t="s">
        <v>9</v>
      </c>
      <c r="G2095">
        <f t="shared" si="249"/>
        <v>37.08</v>
      </c>
      <c r="H2095" s="5">
        <f t="shared" si="250"/>
        <v>41101.262499999997</v>
      </c>
      <c r="I2095">
        <f t="shared" si="246"/>
        <v>-5</v>
      </c>
      <c r="J2095" t="str">
        <f t="shared" si="247"/>
        <v>nc</v>
      </c>
      <c r="K2095" t="s">
        <v>25</v>
      </c>
      <c r="L2095">
        <f>1</f>
        <v>1</v>
      </c>
      <c r="M2095" t="s">
        <v>26</v>
      </c>
      <c r="N2095" t="str">
        <f t="shared" si="251"/>
        <v>((select min("ResultID") from "ODM2Core"."Results"),37.08,'07/11/2012 06:18:00',-5,'nc','"provisional"',1,(select "UnitsID" from "ODM2Core"."Units" where "UnitsTypeCV" = 'time' and "UnitsName"='second')),</v>
      </c>
    </row>
    <row r="2096" spans="1:14">
      <c r="A2096" t="s">
        <v>21</v>
      </c>
      <c r="B2096" s="2">
        <f t="shared" si="248"/>
        <v>41101</v>
      </c>
      <c r="C2096" s="1">
        <v>0.26319444444444445</v>
      </c>
      <c r="D2096" s="3">
        <f t="shared" si="245"/>
        <v>41101.263194444444</v>
      </c>
      <c r="E2096">
        <v>37.08</v>
      </c>
      <c r="F2096" t="s">
        <v>9</v>
      </c>
      <c r="G2096">
        <f t="shared" si="249"/>
        <v>37.08</v>
      </c>
      <c r="H2096" s="5">
        <f t="shared" si="250"/>
        <v>41101.263194444444</v>
      </c>
      <c r="I2096">
        <f t="shared" si="246"/>
        <v>-5</v>
      </c>
      <c r="J2096" t="str">
        <f t="shared" si="247"/>
        <v>nc</v>
      </c>
      <c r="K2096" t="s">
        <v>25</v>
      </c>
      <c r="L2096">
        <f>1</f>
        <v>1</v>
      </c>
      <c r="M2096" t="s">
        <v>26</v>
      </c>
      <c r="N2096" t="str">
        <f t="shared" si="251"/>
        <v>((select min("ResultID") from "ODM2Core"."Results"),37.08,'07/11/2012 06:19:00',-5,'nc','"provisional"',1,(select "UnitsID" from "ODM2Core"."Units" where "UnitsTypeCV" = 'time' and "UnitsName"='second')),</v>
      </c>
    </row>
    <row r="2097" spans="1:14">
      <c r="A2097" t="s">
        <v>21</v>
      </c>
      <c r="B2097" s="2">
        <f t="shared" si="248"/>
        <v>41101</v>
      </c>
      <c r="C2097" s="1">
        <v>0.2638888888888889</v>
      </c>
      <c r="D2097" s="3">
        <f t="shared" si="245"/>
        <v>41101.263888888891</v>
      </c>
      <c r="E2097">
        <v>37.08</v>
      </c>
      <c r="F2097" t="s">
        <v>9</v>
      </c>
      <c r="G2097">
        <f t="shared" si="249"/>
        <v>37.08</v>
      </c>
      <c r="H2097" s="5">
        <f t="shared" si="250"/>
        <v>41101.263888888891</v>
      </c>
      <c r="I2097">
        <f t="shared" si="246"/>
        <v>-5</v>
      </c>
      <c r="J2097" t="str">
        <f t="shared" si="247"/>
        <v>nc</v>
      </c>
      <c r="K2097" t="s">
        <v>25</v>
      </c>
      <c r="L2097">
        <f>1</f>
        <v>1</v>
      </c>
      <c r="M2097" t="s">
        <v>26</v>
      </c>
      <c r="N2097" t="str">
        <f t="shared" si="251"/>
        <v>((select min("ResultID") from "ODM2Core"."Results"),37.08,'07/11/2012 06:20:00',-5,'nc','"provisional"',1,(select "UnitsID" from "ODM2Core"."Units" where "UnitsTypeCV" = 'time' and "UnitsName"='second')),</v>
      </c>
    </row>
    <row r="2098" spans="1:14">
      <c r="A2098" t="s">
        <v>21</v>
      </c>
      <c r="B2098" s="2">
        <f t="shared" si="248"/>
        <v>41101</v>
      </c>
      <c r="C2098" s="1">
        <v>0.26458333333333334</v>
      </c>
      <c r="D2098" s="3">
        <f t="shared" si="245"/>
        <v>41101.26458333333</v>
      </c>
      <c r="E2098">
        <v>37.08</v>
      </c>
      <c r="F2098" t="s">
        <v>9</v>
      </c>
      <c r="G2098">
        <f t="shared" si="249"/>
        <v>37.08</v>
      </c>
      <c r="H2098" s="5">
        <f t="shared" si="250"/>
        <v>41101.26458333333</v>
      </c>
      <c r="I2098">
        <f t="shared" si="246"/>
        <v>-5</v>
      </c>
      <c r="J2098" t="str">
        <f t="shared" si="247"/>
        <v>nc</v>
      </c>
      <c r="K2098" t="s">
        <v>25</v>
      </c>
      <c r="L2098">
        <f>1</f>
        <v>1</v>
      </c>
      <c r="M2098" t="s">
        <v>26</v>
      </c>
      <c r="N2098" t="str">
        <f t="shared" si="251"/>
        <v>((select min("ResultID") from "ODM2Core"."Results"),37.08,'07/11/2012 06:21:00',-5,'nc','"provisional"',1,(select "UnitsID" from "ODM2Core"."Units" where "UnitsTypeCV" = 'time' and "UnitsName"='second')),</v>
      </c>
    </row>
    <row r="2099" spans="1:14">
      <c r="A2099" t="s">
        <v>21</v>
      </c>
      <c r="B2099" s="2">
        <f t="shared" si="248"/>
        <v>41101</v>
      </c>
      <c r="C2099" s="1">
        <v>0.26527777777777778</v>
      </c>
      <c r="D2099" s="3">
        <f t="shared" si="245"/>
        <v>41101.265277777777</v>
      </c>
      <c r="E2099">
        <v>37.08</v>
      </c>
      <c r="F2099" t="s">
        <v>9</v>
      </c>
      <c r="G2099">
        <f t="shared" si="249"/>
        <v>37.08</v>
      </c>
      <c r="H2099" s="5">
        <f t="shared" si="250"/>
        <v>41101.265277777777</v>
      </c>
      <c r="I2099">
        <f t="shared" si="246"/>
        <v>-5</v>
      </c>
      <c r="J2099" t="str">
        <f t="shared" si="247"/>
        <v>nc</v>
      </c>
      <c r="K2099" t="s">
        <v>25</v>
      </c>
      <c r="L2099">
        <f>1</f>
        <v>1</v>
      </c>
      <c r="M2099" t="s">
        <v>26</v>
      </c>
      <c r="N2099" t="str">
        <f t="shared" si="251"/>
        <v>((select min("ResultID") from "ODM2Core"."Results"),37.08,'07/11/2012 06:22:00',-5,'nc','"provisional"',1,(select "UnitsID" from "ODM2Core"."Units" where "UnitsTypeCV" = 'time' and "UnitsName"='second')),</v>
      </c>
    </row>
    <row r="2100" spans="1:14">
      <c r="A2100" t="s">
        <v>21</v>
      </c>
      <c r="B2100" s="2">
        <f t="shared" si="248"/>
        <v>41101</v>
      </c>
      <c r="C2100" s="1">
        <v>0.26597222222222222</v>
      </c>
      <c r="D2100" s="3">
        <f t="shared" si="245"/>
        <v>41101.265972222223</v>
      </c>
      <c r="E2100">
        <v>37.08</v>
      </c>
      <c r="F2100" t="s">
        <v>9</v>
      </c>
      <c r="G2100">
        <f t="shared" si="249"/>
        <v>37.08</v>
      </c>
      <c r="H2100" s="5">
        <f t="shared" si="250"/>
        <v>41101.265972222223</v>
      </c>
      <c r="I2100">
        <f t="shared" si="246"/>
        <v>-5</v>
      </c>
      <c r="J2100" t="str">
        <f t="shared" si="247"/>
        <v>nc</v>
      </c>
      <c r="K2100" t="s">
        <v>25</v>
      </c>
      <c r="L2100">
        <f>1</f>
        <v>1</v>
      </c>
      <c r="M2100" t="s">
        <v>26</v>
      </c>
      <c r="N2100" t="str">
        <f t="shared" si="251"/>
        <v>((select min("ResultID") from "ODM2Core"."Results"),37.08,'07/11/2012 06:23:00',-5,'nc','"provisional"',1,(select "UnitsID" from "ODM2Core"."Units" where "UnitsTypeCV" = 'time' and "UnitsName"='second')),</v>
      </c>
    </row>
    <row r="2101" spans="1:14">
      <c r="A2101" t="s">
        <v>21</v>
      </c>
      <c r="B2101" s="2">
        <f t="shared" si="248"/>
        <v>41101</v>
      </c>
      <c r="C2101" s="1">
        <v>0.26666666666666666</v>
      </c>
      <c r="D2101" s="3">
        <f t="shared" ref="D2101:D2164" si="252">B2101+C2101</f>
        <v>41101.26666666667</v>
      </c>
      <c r="E2101">
        <v>37.08</v>
      </c>
      <c r="F2101" t="s">
        <v>9</v>
      </c>
      <c r="G2101">
        <f t="shared" si="249"/>
        <v>37.08</v>
      </c>
      <c r="H2101" s="5">
        <f t="shared" si="250"/>
        <v>41101.26666666667</v>
      </c>
      <c r="I2101">
        <f t="shared" ref="I2101:I2164" si="253">-5</f>
        <v>-5</v>
      </c>
      <c r="J2101" t="str">
        <f t="shared" ref="J2101:J2164" si="254">"nc"</f>
        <v>nc</v>
      </c>
      <c r="K2101" t="s">
        <v>25</v>
      </c>
      <c r="L2101">
        <f>1</f>
        <v>1</v>
      </c>
      <c r="M2101" t="s">
        <v>26</v>
      </c>
      <c r="N2101" t="str">
        <f t="shared" si="251"/>
        <v>((select min("ResultID") from "ODM2Core"."Results"),37.08,'07/11/2012 06:24:00',-5,'nc','"provisional"',1,(select "UnitsID" from "ODM2Core"."Units" where "UnitsTypeCV" = 'time' and "UnitsName"='second')),</v>
      </c>
    </row>
    <row r="2102" spans="1:14">
      <c r="A2102" t="s">
        <v>21</v>
      </c>
      <c r="B2102" s="2">
        <f t="shared" ref="B2102:B2165" si="255">DATE(2012,7,11)</f>
        <v>41101</v>
      </c>
      <c r="C2102" s="1">
        <v>0.2673611111111111</v>
      </c>
      <c r="D2102" s="3">
        <f t="shared" si="252"/>
        <v>41101.267361111109</v>
      </c>
      <c r="E2102">
        <v>37.08</v>
      </c>
      <c r="F2102" t="s">
        <v>9</v>
      </c>
      <c r="G2102">
        <f t="shared" ref="G2102:G2165" si="256">E2102</f>
        <v>37.08</v>
      </c>
      <c r="H2102" s="5">
        <f t="shared" ref="H2102:H2165" si="257">D2102</f>
        <v>41101.267361111109</v>
      </c>
      <c r="I2102">
        <f t="shared" si="253"/>
        <v>-5</v>
      </c>
      <c r="J2102" t="str">
        <f t="shared" si="254"/>
        <v>nc</v>
      </c>
      <c r="K2102" t="s">
        <v>25</v>
      </c>
      <c r="L2102">
        <f>1</f>
        <v>1</v>
      </c>
      <c r="M2102" t="s">
        <v>26</v>
      </c>
      <c r="N2102" t="str">
        <f t="shared" si="251"/>
        <v>((select min("ResultID") from "ODM2Core"."Results"),37.08,'07/11/2012 06:25:00',-5,'nc','"provisional"',1,(select "UnitsID" from "ODM2Core"."Units" where "UnitsTypeCV" = 'time' and "UnitsName"='second')),</v>
      </c>
    </row>
    <row r="2103" spans="1:14">
      <c r="A2103" t="s">
        <v>21</v>
      </c>
      <c r="B2103" s="2">
        <f t="shared" si="255"/>
        <v>41101</v>
      </c>
      <c r="C2103" s="1">
        <v>0.26805555555555555</v>
      </c>
      <c r="D2103" s="3">
        <f t="shared" si="252"/>
        <v>41101.268055555556</v>
      </c>
      <c r="E2103">
        <v>37.08</v>
      </c>
      <c r="F2103" t="s">
        <v>9</v>
      </c>
      <c r="G2103">
        <f t="shared" si="256"/>
        <v>37.08</v>
      </c>
      <c r="H2103" s="5">
        <f t="shared" si="257"/>
        <v>41101.268055555556</v>
      </c>
      <c r="I2103">
        <f t="shared" si="253"/>
        <v>-5</v>
      </c>
      <c r="J2103" t="str">
        <f t="shared" si="254"/>
        <v>nc</v>
      </c>
      <c r="K2103" t="s">
        <v>25</v>
      </c>
      <c r="L2103">
        <f>1</f>
        <v>1</v>
      </c>
      <c r="M2103" t="s">
        <v>26</v>
      </c>
      <c r="N2103" t="str">
        <f t="shared" si="251"/>
        <v>((select min("ResultID") from "ODM2Core"."Results"),37.08,'07/11/2012 06:26:00',-5,'nc','"provisional"',1,(select "UnitsID" from "ODM2Core"."Units" where "UnitsTypeCV" = 'time' and "UnitsName"='second')),</v>
      </c>
    </row>
    <row r="2104" spans="1:14">
      <c r="A2104" t="s">
        <v>21</v>
      </c>
      <c r="B2104" s="2">
        <f t="shared" si="255"/>
        <v>41101</v>
      </c>
      <c r="C2104" s="1">
        <v>0.26874999999999999</v>
      </c>
      <c r="D2104" s="3">
        <f t="shared" si="252"/>
        <v>41101.268750000003</v>
      </c>
      <c r="E2104">
        <v>37.33</v>
      </c>
      <c r="F2104" t="s">
        <v>9</v>
      </c>
      <c r="G2104">
        <f t="shared" si="256"/>
        <v>37.33</v>
      </c>
      <c r="H2104" s="5">
        <f t="shared" si="257"/>
        <v>41101.268750000003</v>
      </c>
      <c r="I2104">
        <f t="shared" si="253"/>
        <v>-5</v>
      </c>
      <c r="J2104" t="str">
        <f t="shared" si="254"/>
        <v>nc</v>
      </c>
      <c r="K2104" t="s">
        <v>25</v>
      </c>
      <c r="L2104">
        <f>1</f>
        <v>1</v>
      </c>
      <c r="M2104" t="s">
        <v>26</v>
      </c>
      <c r="N2104" t="str">
        <f t="shared" si="251"/>
        <v>((select min("ResultID") from "ODM2Core"."Results"),37.33,'07/11/2012 06:27:00',-5,'nc','"provisional"',1,(select "UnitsID" from "ODM2Core"."Units" where "UnitsTypeCV" = 'time' and "UnitsName"='second')),</v>
      </c>
    </row>
    <row r="2105" spans="1:14">
      <c r="A2105" t="s">
        <v>21</v>
      </c>
      <c r="B2105" s="2">
        <f t="shared" si="255"/>
        <v>41101</v>
      </c>
      <c r="C2105" s="1">
        <v>0.26944444444444443</v>
      </c>
      <c r="D2105" s="3">
        <f t="shared" si="252"/>
        <v>41101.269444444442</v>
      </c>
      <c r="E2105">
        <v>37.33</v>
      </c>
      <c r="F2105" t="s">
        <v>9</v>
      </c>
      <c r="G2105">
        <f t="shared" si="256"/>
        <v>37.33</v>
      </c>
      <c r="H2105" s="5">
        <f t="shared" si="257"/>
        <v>41101.269444444442</v>
      </c>
      <c r="I2105">
        <f t="shared" si="253"/>
        <v>-5</v>
      </c>
      <c r="J2105" t="str">
        <f t="shared" si="254"/>
        <v>nc</v>
      </c>
      <c r="K2105" t="s">
        <v>25</v>
      </c>
      <c r="L2105">
        <f>1</f>
        <v>1</v>
      </c>
      <c r="M2105" t="s">
        <v>26</v>
      </c>
      <c r="N2105" t="str">
        <f t="shared" si="251"/>
        <v>((select min("ResultID") from "ODM2Core"."Results"),37.33,'07/11/2012 06:28:00',-5,'nc','"provisional"',1,(select "UnitsID" from "ODM2Core"."Units" where "UnitsTypeCV" = 'time' and "UnitsName"='second')),</v>
      </c>
    </row>
    <row r="2106" spans="1:14">
      <c r="A2106" t="s">
        <v>21</v>
      </c>
      <c r="B2106" s="2">
        <f t="shared" si="255"/>
        <v>41101</v>
      </c>
      <c r="C2106" s="1">
        <v>0.27013888888888887</v>
      </c>
      <c r="D2106" s="3">
        <f t="shared" si="252"/>
        <v>41101.270138888889</v>
      </c>
      <c r="E2106">
        <v>37.33</v>
      </c>
      <c r="F2106" t="s">
        <v>9</v>
      </c>
      <c r="G2106">
        <f t="shared" si="256"/>
        <v>37.33</v>
      </c>
      <c r="H2106" s="5">
        <f t="shared" si="257"/>
        <v>41101.270138888889</v>
      </c>
      <c r="I2106">
        <f t="shared" si="253"/>
        <v>-5</v>
      </c>
      <c r="J2106" t="str">
        <f t="shared" si="254"/>
        <v>nc</v>
      </c>
      <c r="K2106" t="s">
        <v>25</v>
      </c>
      <c r="L2106">
        <f>1</f>
        <v>1</v>
      </c>
      <c r="M2106" t="s">
        <v>26</v>
      </c>
      <c r="N2106" t="str">
        <f t="shared" si="251"/>
        <v>((select min("ResultID") from "ODM2Core"."Results"),37.33,'07/11/2012 06:29:00',-5,'nc','"provisional"',1,(select "UnitsID" from "ODM2Core"."Units" where "UnitsTypeCV" = 'time' and "UnitsName"='second')),</v>
      </c>
    </row>
    <row r="2107" spans="1:14">
      <c r="A2107" t="s">
        <v>21</v>
      </c>
      <c r="B2107" s="2">
        <f t="shared" si="255"/>
        <v>41101</v>
      </c>
      <c r="C2107" s="1">
        <v>0.27083333333333331</v>
      </c>
      <c r="D2107" s="3">
        <f t="shared" si="252"/>
        <v>41101.270833333336</v>
      </c>
      <c r="E2107">
        <v>37.33</v>
      </c>
      <c r="F2107" t="s">
        <v>9</v>
      </c>
      <c r="G2107">
        <f t="shared" si="256"/>
        <v>37.33</v>
      </c>
      <c r="H2107" s="5">
        <f t="shared" si="257"/>
        <v>41101.270833333336</v>
      </c>
      <c r="I2107">
        <f t="shared" si="253"/>
        <v>-5</v>
      </c>
      <c r="J2107" t="str">
        <f t="shared" si="254"/>
        <v>nc</v>
      </c>
      <c r="K2107" t="s">
        <v>25</v>
      </c>
      <c r="L2107">
        <f>1</f>
        <v>1</v>
      </c>
      <c r="M2107" t="s">
        <v>26</v>
      </c>
      <c r="N2107" t="str">
        <f t="shared" si="251"/>
        <v>((select min("ResultID") from "ODM2Core"."Results"),37.33,'07/11/2012 06:30:00',-5,'nc','"provisional"',1,(select "UnitsID" from "ODM2Core"."Units" where "UnitsTypeCV" = 'time' and "UnitsName"='second')),</v>
      </c>
    </row>
    <row r="2108" spans="1:14">
      <c r="A2108" t="s">
        <v>21</v>
      </c>
      <c r="B2108" s="2">
        <f t="shared" si="255"/>
        <v>41101</v>
      </c>
      <c r="C2108" s="1">
        <v>0.27152777777777776</v>
      </c>
      <c r="D2108" s="3">
        <f t="shared" si="252"/>
        <v>41101.271527777775</v>
      </c>
      <c r="E2108">
        <v>37.33</v>
      </c>
      <c r="F2108" t="s">
        <v>9</v>
      </c>
      <c r="G2108">
        <f t="shared" si="256"/>
        <v>37.33</v>
      </c>
      <c r="H2108" s="5">
        <f t="shared" si="257"/>
        <v>41101.271527777775</v>
      </c>
      <c r="I2108">
        <f t="shared" si="253"/>
        <v>-5</v>
      </c>
      <c r="J2108" t="str">
        <f t="shared" si="254"/>
        <v>nc</v>
      </c>
      <c r="K2108" t="s">
        <v>25</v>
      </c>
      <c r="L2108">
        <f>1</f>
        <v>1</v>
      </c>
      <c r="M2108" t="s">
        <v>26</v>
      </c>
      <c r="N2108" t="str">
        <f t="shared" si="251"/>
        <v>((select min("ResultID") from "ODM2Core"."Results"),37.33,'07/11/2012 06:31:00',-5,'nc','"provisional"',1,(select "UnitsID" from "ODM2Core"."Units" where "UnitsTypeCV" = 'time' and "UnitsName"='second')),</v>
      </c>
    </row>
    <row r="2109" spans="1:14">
      <c r="A2109" t="s">
        <v>21</v>
      </c>
      <c r="B2109" s="2">
        <f t="shared" si="255"/>
        <v>41101</v>
      </c>
      <c r="C2109" s="1">
        <v>0.2722222222222222</v>
      </c>
      <c r="D2109" s="3">
        <f t="shared" si="252"/>
        <v>41101.272222222222</v>
      </c>
      <c r="E2109">
        <v>37.33</v>
      </c>
      <c r="F2109" t="s">
        <v>9</v>
      </c>
      <c r="G2109">
        <f t="shared" si="256"/>
        <v>37.33</v>
      </c>
      <c r="H2109" s="5">
        <f t="shared" si="257"/>
        <v>41101.272222222222</v>
      </c>
      <c r="I2109">
        <f t="shared" si="253"/>
        <v>-5</v>
      </c>
      <c r="J2109" t="str">
        <f t="shared" si="254"/>
        <v>nc</v>
      </c>
      <c r="K2109" t="s">
        <v>25</v>
      </c>
      <c r="L2109">
        <f>1</f>
        <v>1</v>
      </c>
      <c r="M2109" t="s">
        <v>26</v>
      </c>
      <c r="N2109" t="str">
        <f t="shared" si="251"/>
        <v>((select min("ResultID") from "ODM2Core"."Results"),37.33,'07/11/2012 06:32:00',-5,'nc','"provisional"',1,(select "UnitsID" from "ODM2Core"."Units" where "UnitsTypeCV" = 'time' and "UnitsName"='second')),</v>
      </c>
    </row>
    <row r="2110" spans="1:14">
      <c r="A2110" t="s">
        <v>21</v>
      </c>
      <c r="B2110" s="2">
        <f t="shared" si="255"/>
        <v>41101</v>
      </c>
      <c r="C2110" s="1">
        <v>0.27291666666666664</v>
      </c>
      <c r="D2110" s="3">
        <f t="shared" si="252"/>
        <v>41101.272916666669</v>
      </c>
      <c r="E2110">
        <v>37.33</v>
      </c>
      <c r="F2110" t="s">
        <v>9</v>
      </c>
      <c r="G2110">
        <f t="shared" si="256"/>
        <v>37.33</v>
      </c>
      <c r="H2110" s="5">
        <f t="shared" si="257"/>
        <v>41101.272916666669</v>
      </c>
      <c r="I2110">
        <f t="shared" si="253"/>
        <v>-5</v>
      </c>
      <c r="J2110" t="str">
        <f t="shared" si="254"/>
        <v>nc</v>
      </c>
      <c r="K2110" t="s">
        <v>25</v>
      </c>
      <c r="L2110">
        <f>1</f>
        <v>1</v>
      </c>
      <c r="M2110" t="s">
        <v>26</v>
      </c>
      <c r="N2110" t="str">
        <f t="shared" si="251"/>
        <v>((select min("ResultID") from "ODM2Core"."Results"),37.33,'07/11/2012 06:33:00',-5,'nc','"provisional"',1,(select "UnitsID" from "ODM2Core"."Units" where "UnitsTypeCV" = 'time' and "UnitsName"='second')),</v>
      </c>
    </row>
    <row r="2111" spans="1:14">
      <c r="A2111" t="s">
        <v>21</v>
      </c>
      <c r="B2111" s="2">
        <f t="shared" si="255"/>
        <v>41101</v>
      </c>
      <c r="C2111" s="1">
        <v>0.27361111111111108</v>
      </c>
      <c r="D2111" s="3">
        <f t="shared" si="252"/>
        <v>41101.273611111108</v>
      </c>
      <c r="E2111">
        <v>37.33</v>
      </c>
      <c r="F2111" t="s">
        <v>9</v>
      </c>
      <c r="G2111">
        <f t="shared" si="256"/>
        <v>37.33</v>
      </c>
      <c r="H2111" s="5">
        <f t="shared" si="257"/>
        <v>41101.273611111108</v>
      </c>
      <c r="I2111">
        <f t="shared" si="253"/>
        <v>-5</v>
      </c>
      <c r="J2111" t="str">
        <f t="shared" si="254"/>
        <v>nc</v>
      </c>
      <c r="K2111" t="s">
        <v>25</v>
      </c>
      <c r="L2111">
        <f>1</f>
        <v>1</v>
      </c>
      <c r="M2111" t="s">
        <v>26</v>
      </c>
      <c r="N2111" t="str">
        <f t="shared" si="251"/>
        <v>((select min("ResultID") from "ODM2Core"."Results"),37.33,'07/11/2012 06:34:00',-5,'nc','"provisional"',1,(select "UnitsID" from "ODM2Core"."Units" where "UnitsTypeCV" = 'time' and "UnitsName"='second')),</v>
      </c>
    </row>
    <row r="2112" spans="1:14">
      <c r="A2112" t="s">
        <v>21</v>
      </c>
      <c r="B2112" s="2">
        <f t="shared" si="255"/>
        <v>41101</v>
      </c>
      <c r="C2112" s="1">
        <v>0.27430555555555552</v>
      </c>
      <c r="D2112" s="3">
        <f t="shared" si="252"/>
        <v>41101.274305555555</v>
      </c>
      <c r="E2112">
        <v>37.33</v>
      </c>
      <c r="F2112" t="s">
        <v>9</v>
      </c>
      <c r="G2112">
        <f t="shared" si="256"/>
        <v>37.33</v>
      </c>
      <c r="H2112" s="5">
        <f t="shared" si="257"/>
        <v>41101.274305555555</v>
      </c>
      <c r="I2112">
        <f t="shared" si="253"/>
        <v>-5</v>
      </c>
      <c r="J2112" t="str">
        <f t="shared" si="254"/>
        <v>nc</v>
      </c>
      <c r="K2112" t="s">
        <v>25</v>
      </c>
      <c r="L2112">
        <f>1</f>
        <v>1</v>
      </c>
      <c r="M2112" t="s">
        <v>26</v>
      </c>
      <c r="N2112" t="str">
        <f t="shared" si="251"/>
        <v>((select min("ResultID") from "ODM2Core"."Results"),37.33,'07/11/2012 06:35:00',-5,'nc','"provisional"',1,(select "UnitsID" from "ODM2Core"."Units" where "UnitsTypeCV" = 'time' and "UnitsName"='second')),</v>
      </c>
    </row>
    <row r="2113" spans="1:14">
      <c r="A2113" t="s">
        <v>21</v>
      </c>
      <c r="B2113" s="2">
        <f t="shared" si="255"/>
        <v>41101</v>
      </c>
      <c r="C2113" s="1">
        <v>0.27499999999999997</v>
      </c>
      <c r="D2113" s="3">
        <f t="shared" si="252"/>
        <v>41101.275000000001</v>
      </c>
      <c r="E2113">
        <v>37.33</v>
      </c>
      <c r="F2113" t="s">
        <v>9</v>
      </c>
      <c r="G2113">
        <f t="shared" si="256"/>
        <v>37.33</v>
      </c>
      <c r="H2113" s="5">
        <f t="shared" si="257"/>
        <v>41101.275000000001</v>
      </c>
      <c r="I2113">
        <f t="shared" si="253"/>
        <v>-5</v>
      </c>
      <c r="J2113" t="str">
        <f t="shared" si="254"/>
        <v>nc</v>
      </c>
      <c r="K2113" t="s">
        <v>25</v>
      </c>
      <c r="L2113">
        <f>1</f>
        <v>1</v>
      </c>
      <c r="M2113" t="s">
        <v>26</v>
      </c>
      <c r="N2113" t="str">
        <f t="shared" si="251"/>
        <v>((select min("ResultID") from "ODM2Core"."Results"),37.33,'07/11/2012 06:36:00',-5,'nc','"provisional"',1,(select "UnitsID" from "ODM2Core"."Units" where "UnitsTypeCV" = 'time' and "UnitsName"='second')),</v>
      </c>
    </row>
    <row r="2114" spans="1:14">
      <c r="A2114" t="s">
        <v>21</v>
      </c>
      <c r="B2114" s="2">
        <f t="shared" si="255"/>
        <v>41101</v>
      </c>
      <c r="C2114" s="1">
        <v>0.27569444444444446</v>
      </c>
      <c r="D2114" s="3">
        <f t="shared" si="252"/>
        <v>41101.275694444441</v>
      </c>
      <c r="E2114">
        <v>37.33</v>
      </c>
      <c r="F2114" t="s">
        <v>9</v>
      </c>
      <c r="G2114">
        <f t="shared" si="256"/>
        <v>37.33</v>
      </c>
      <c r="H2114" s="5">
        <f t="shared" si="257"/>
        <v>41101.275694444441</v>
      </c>
      <c r="I2114">
        <f t="shared" si="253"/>
        <v>-5</v>
      </c>
      <c r="J2114" t="str">
        <f t="shared" si="254"/>
        <v>nc</v>
      </c>
      <c r="K2114" t="s">
        <v>25</v>
      </c>
      <c r="L2114">
        <f>1</f>
        <v>1</v>
      </c>
      <c r="M2114" t="s">
        <v>26</v>
      </c>
      <c r="N2114" t="str">
        <f t="shared" si="251"/>
        <v>((select min("ResultID") from "ODM2Core"."Results"),37.33,'07/11/2012 06:37:00',-5,'nc','"provisional"',1,(select "UnitsID" from "ODM2Core"."Units" where "UnitsTypeCV" = 'time' and "UnitsName"='second')),</v>
      </c>
    </row>
    <row r="2115" spans="1:14">
      <c r="A2115" t="s">
        <v>21</v>
      </c>
      <c r="B2115" s="2">
        <f t="shared" si="255"/>
        <v>41101</v>
      </c>
      <c r="C2115" s="1">
        <v>0.27638888888888885</v>
      </c>
      <c r="D2115" s="3">
        <f t="shared" si="252"/>
        <v>41101.276388888888</v>
      </c>
      <c r="E2115">
        <v>37.33</v>
      </c>
      <c r="F2115" t="s">
        <v>9</v>
      </c>
      <c r="G2115">
        <f t="shared" si="256"/>
        <v>37.33</v>
      </c>
      <c r="H2115" s="5">
        <f t="shared" si="257"/>
        <v>41101.276388888888</v>
      </c>
      <c r="I2115">
        <f t="shared" si="253"/>
        <v>-5</v>
      </c>
      <c r="J2115" t="str">
        <f t="shared" si="254"/>
        <v>nc</v>
      </c>
      <c r="K2115" t="s">
        <v>25</v>
      </c>
      <c r="L2115">
        <f>1</f>
        <v>1</v>
      </c>
      <c r="M2115" t="s">
        <v>26</v>
      </c>
      <c r="N2115" t="str">
        <f t="shared" si="251"/>
        <v>((select min("ResultID") from "ODM2Core"."Results"),37.33,'07/11/2012 06:38:00',-5,'nc','"provisional"',1,(select "UnitsID" from "ODM2Core"."Units" where "UnitsTypeCV" = 'time' and "UnitsName"='second')),</v>
      </c>
    </row>
    <row r="2116" spans="1:14">
      <c r="A2116" t="s">
        <v>21</v>
      </c>
      <c r="B2116" s="2">
        <f t="shared" si="255"/>
        <v>41101</v>
      </c>
      <c r="C2116" s="1">
        <v>0.27708333333333335</v>
      </c>
      <c r="D2116" s="3">
        <f t="shared" si="252"/>
        <v>41101.277083333334</v>
      </c>
      <c r="E2116">
        <v>37.33</v>
      </c>
      <c r="F2116" t="s">
        <v>9</v>
      </c>
      <c r="G2116">
        <f t="shared" si="256"/>
        <v>37.33</v>
      </c>
      <c r="H2116" s="5">
        <f t="shared" si="257"/>
        <v>41101.277083333334</v>
      </c>
      <c r="I2116">
        <f t="shared" si="253"/>
        <v>-5</v>
      </c>
      <c r="J2116" t="str">
        <f t="shared" si="254"/>
        <v>nc</v>
      </c>
      <c r="K2116" t="s">
        <v>25</v>
      </c>
      <c r="L2116">
        <f>1</f>
        <v>1</v>
      </c>
      <c r="M2116" t="s">
        <v>26</v>
      </c>
      <c r="N2116" t="str">
        <f t="shared" si="251"/>
        <v>((select min("ResultID") from "ODM2Core"."Results"),37.33,'07/11/2012 06:39:00',-5,'nc','"provisional"',1,(select "UnitsID" from "ODM2Core"."Units" where "UnitsTypeCV" = 'time' and "UnitsName"='second')),</v>
      </c>
    </row>
    <row r="2117" spans="1:14">
      <c r="A2117" t="s">
        <v>21</v>
      </c>
      <c r="B2117" s="2">
        <f t="shared" si="255"/>
        <v>41101</v>
      </c>
      <c r="C2117" s="1">
        <v>0.27777777777777779</v>
      </c>
      <c r="D2117" s="3">
        <f t="shared" si="252"/>
        <v>41101.277777777781</v>
      </c>
      <c r="E2117">
        <v>37.33</v>
      </c>
      <c r="F2117" t="s">
        <v>9</v>
      </c>
      <c r="G2117">
        <f t="shared" si="256"/>
        <v>37.33</v>
      </c>
      <c r="H2117" s="5">
        <f t="shared" si="257"/>
        <v>41101.277777777781</v>
      </c>
      <c r="I2117">
        <f t="shared" si="253"/>
        <v>-5</v>
      </c>
      <c r="J2117" t="str">
        <f t="shared" si="254"/>
        <v>nc</v>
      </c>
      <c r="K2117" t="s">
        <v>25</v>
      </c>
      <c r="L2117">
        <f>1</f>
        <v>1</v>
      </c>
      <c r="M2117" t="s">
        <v>26</v>
      </c>
      <c r="N2117" t="str">
        <f t="shared" ref="N2117:N2180" si="258">CONCATENATE("(",F2117,",",G2117,",","'",TEXT(H2117,"MM/DD/YYYY HH:MM:SS"),"'",",",I2117,",",,"'",J2117,"'",",","'",K2117,"'",",",L2117,",",M2117,"),")</f>
        <v>((select min("ResultID") from "ODM2Core"."Results"),37.33,'07/11/2012 06:40:00',-5,'nc','"provisional"',1,(select "UnitsID" from "ODM2Core"."Units" where "UnitsTypeCV" = 'time' and "UnitsName"='second')),</v>
      </c>
    </row>
    <row r="2118" spans="1:14">
      <c r="A2118" t="s">
        <v>21</v>
      </c>
      <c r="B2118" s="2">
        <f t="shared" si="255"/>
        <v>41101</v>
      </c>
      <c r="C2118" s="1">
        <v>0.27847222222222223</v>
      </c>
      <c r="D2118" s="3">
        <f t="shared" si="252"/>
        <v>41101.27847222222</v>
      </c>
      <c r="E2118">
        <v>37.33</v>
      </c>
      <c r="F2118" t="s">
        <v>9</v>
      </c>
      <c r="G2118">
        <f t="shared" si="256"/>
        <v>37.33</v>
      </c>
      <c r="H2118" s="5">
        <f t="shared" si="257"/>
        <v>41101.27847222222</v>
      </c>
      <c r="I2118">
        <f t="shared" si="253"/>
        <v>-5</v>
      </c>
      <c r="J2118" t="str">
        <f t="shared" si="254"/>
        <v>nc</v>
      </c>
      <c r="K2118" t="s">
        <v>25</v>
      </c>
      <c r="L2118">
        <f>1</f>
        <v>1</v>
      </c>
      <c r="M2118" t="s">
        <v>26</v>
      </c>
      <c r="N2118" t="str">
        <f t="shared" si="258"/>
        <v>((select min("ResultID") from "ODM2Core"."Results"),37.33,'07/11/2012 06:41:00',-5,'nc','"provisional"',1,(select "UnitsID" from "ODM2Core"."Units" where "UnitsTypeCV" = 'time' and "UnitsName"='second')),</v>
      </c>
    </row>
    <row r="2119" spans="1:14">
      <c r="A2119" t="s">
        <v>21</v>
      </c>
      <c r="B2119" s="2">
        <f t="shared" si="255"/>
        <v>41101</v>
      </c>
      <c r="C2119" s="1">
        <v>0.27916666666666667</v>
      </c>
      <c r="D2119" s="3">
        <f t="shared" si="252"/>
        <v>41101.279166666667</v>
      </c>
      <c r="E2119">
        <v>37.33</v>
      </c>
      <c r="F2119" t="s">
        <v>9</v>
      </c>
      <c r="G2119">
        <f t="shared" si="256"/>
        <v>37.33</v>
      </c>
      <c r="H2119" s="5">
        <f t="shared" si="257"/>
        <v>41101.279166666667</v>
      </c>
      <c r="I2119">
        <f t="shared" si="253"/>
        <v>-5</v>
      </c>
      <c r="J2119" t="str">
        <f t="shared" si="254"/>
        <v>nc</v>
      </c>
      <c r="K2119" t="s">
        <v>25</v>
      </c>
      <c r="L2119">
        <f>1</f>
        <v>1</v>
      </c>
      <c r="M2119" t="s">
        <v>26</v>
      </c>
      <c r="N2119" t="str">
        <f t="shared" si="258"/>
        <v>((select min("ResultID") from "ODM2Core"."Results"),37.33,'07/11/2012 06:42:00',-5,'nc','"provisional"',1,(select "UnitsID" from "ODM2Core"."Units" where "UnitsTypeCV" = 'time' and "UnitsName"='second')),</v>
      </c>
    </row>
    <row r="2120" spans="1:14">
      <c r="A2120" t="s">
        <v>21</v>
      </c>
      <c r="B2120" s="2">
        <f t="shared" si="255"/>
        <v>41101</v>
      </c>
      <c r="C2120" s="1">
        <v>0.27986111111111112</v>
      </c>
      <c r="D2120" s="3">
        <f t="shared" si="252"/>
        <v>41101.279861111114</v>
      </c>
      <c r="E2120">
        <v>37.33</v>
      </c>
      <c r="F2120" t="s">
        <v>9</v>
      </c>
      <c r="G2120">
        <f t="shared" si="256"/>
        <v>37.33</v>
      </c>
      <c r="H2120" s="5">
        <f t="shared" si="257"/>
        <v>41101.279861111114</v>
      </c>
      <c r="I2120">
        <f t="shared" si="253"/>
        <v>-5</v>
      </c>
      <c r="J2120" t="str">
        <f t="shared" si="254"/>
        <v>nc</v>
      </c>
      <c r="K2120" t="s">
        <v>25</v>
      </c>
      <c r="L2120">
        <f>1</f>
        <v>1</v>
      </c>
      <c r="M2120" t="s">
        <v>26</v>
      </c>
      <c r="N2120" t="str">
        <f t="shared" si="258"/>
        <v>((select min("ResultID") from "ODM2Core"."Results"),37.33,'07/11/2012 06:43:00',-5,'nc','"provisional"',1,(select "UnitsID" from "ODM2Core"."Units" where "UnitsTypeCV" = 'time' and "UnitsName"='second')),</v>
      </c>
    </row>
    <row r="2121" spans="1:14">
      <c r="A2121" t="s">
        <v>21</v>
      </c>
      <c r="B2121" s="2">
        <f t="shared" si="255"/>
        <v>41101</v>
      </c>
      <c r="C2121" s="1">
        <v>0.28055555555555556</v>
      </c>
      <c r="D2121" s="3">
        <f t="shared" si="252"/>
        <v>41101.280555555553</v>
      </c>
      <c r="E2121">
        <v>37.33</v>
      </c>
      <c r="F2121" t="s">
        <v>9</v>
      </c>
      <c r="G2121">
        <f t="shared" si="256"/>
        <v>37.33</v>
      </c>
      <c r="H2121" s="5">
        <f t="shared" si="257"/>
        <v>41101.280555555553</v>
      </c>
      <c r="I2121">
        <f t="shared" si="253"/>
        <v>-5</v>
      </c>
      <c r="J2121" t="str">
        <f t="shared" si="254"/>
        <v>nc</v>
      </c>
      <c r="K2121" t="s">
        <v>25</v>
      </c>
      <c r="L2121">
        <f>1</f>
        <v>1</v>
      </c>
      <c r="M2121" t="s">
        <v>26</v>
      </c>
      <c r="N2121" t="str">
        <f t="shared" si="258"/>
        <v>((select min("ResultID") from "ODM2Core"."Results"),37.33,'07/11/2012 06:44:00',-5,'nc','"provisional"',1,(select "UnitsID" from "ODM2Core"."Units" where "UnitsTypeCV" = 'time' and "UnitsName"='second')),</v>
      </c>
    </row>
    <row r="2122" spans="1:14">
      <c r="A2122" t="s">
        <v>21</v>
      </c>
      <c r="B2122" s="2">
        <f t="shared" si="255"/>
        <v>41101</v>
      </c>
      <c r="C2122" s="1">
        <v>0.28125</v>
      </c>
      <c r="D2122" s="3">
        <f t="shared" si="252"/>
        <v>41101.28125</v>
      </c>
      <c r="E2122">
        <v>37.33</v>
      </c>
      <c r="F2122" t="s">
        <v>9</v>
      </c>
      <c r="G2122">
        <f t="shared" si="256"/>
        <v>37.33</v>
      </c>
      <c r="H2122" s="5">
        <f t="shared" si="257"/>
        <v>41101.28125</v>
      </c>
      <c r="I2122">
        <f t="shared" si="253"/>
        <v>-5</v>
      </c>
      <c r="J2122" t="str">
        <f t="shared" si="254"/>
        <v>nc</v>
      </c>
      <c r="K2122" t="s">
        <v>25</v>
      </c>
      <c r="L2122">
        <f>1</f>
        <v>1</v>
      </c>
      <c r="M2122" t="s">
        <v>26</v>
      </c>
      <c r="N2122" t="str">
        <f t="shared" si="258"/>
        <v>((select min("ResultID") from "ODM2Core"."Results"),37.33,'07/11/2012 06:45:00',-5,'nc','"provisional"',1,(select "UnitsID" from "ODM2Core"."Units" where "UnitsTypeCV" = 'time' and "UnitsName"='second')),</v>
      </c>
    </row>
    <row r="2123" spans="1:14">
      <c r="A2123" t="s">
        <v>21</v>
      </c>
      <c r="B2123" s="2">
        <f t="shared" si="255"/>
        <v>41101</v>
      </c>
      <c r="C2123" s="1">
        <v>0.28194444444444444</v>
      </c>
      <c r="D2123" s="3">
        <f t="shared" si="252"/>
        <v>41101.281944444447</v>
      </c>
      <c r="E2123">
        <v>37.33</v>
      </c>
      <c r="F2123" t="s">
        <v>9</v>
      </c>
      <c r="G2123">
        <f t="shared" si="256"/>
        <v>37.33</v>
      </c>
      <c r="H2123" s="5">
        <f t="shared" si="257"/>
        <v>41101.281944444447</v>
      </c>
      <c r="I2123">
        <f t="shared" si="253"/>
        <v>-5</v>
      </c>
      <c r="J2123" t="str">
        <f t="shared" si="254"/>
        <v>nc</v>
      </c>
      <c r="K2123" t="s">
        <v>25</v>
      </c>
      <c r="L2123">
        <f>1</f>
        <v>1</v>
      </c>
      <c r="M2123" t="s">
        <v>26</v>
      </c>
      <c r="N2123" t="str">
        <f t="shared" si="258"/>
        <v>((select min("ResultID") from "ODM2Core"."Results"),37.33,'07/11/2012 06:46:00',-5,'nc','"provisional"',1,(select "UnitsID" from "ODM2Core"."Units" where "UnitsTypeCV" = 'time' and "UnitsName"='second')),</v>
      </c>
    </row>
    <row r="2124" spans="1:14">
      <c r="A2124" t="s">
        <v>21</v>
      </c>
      <c r="B2124" s="2">
        <f t="shared" si="255"/>
        <v>41101</v>
      </c>
      <c r="C2124" s="1">
        <v>0.28263888888888888</v>
      </c>
      <c r="D2124" s="3">
        <f t="shared" si="252"/>
        <v>41101.282638888886</v>
      </c>
      <c r="E2124">
        <v>37.33</v>
      </c>
      <c r="F2124" t="s">
        <v>9</v>
      </c>
      <c r="G2124">
        <f t="shared" si="256"/>
        <v>37.33</v>
      </c>
      <c r="H2124" s="5">
        <f t="shared" si="257"/>
        <v>41101.282638888886</v>
      </c>
      <c r="I2124">
        <f t="shared" si="253"/>
        <v>-5</v>
      </c>
      <c r="J2124" t="str">
        <f t="shared" si="254"/>
        <v>nc</v>
      </c>
      <c r="K2124" t="s">
        <v>25</v>
      </c>
      <c r="L2124">
        <f>1</f>
        <v>1</v>
      </c>
      <c r="M2124" t="s">
        <v>26</v>
      </c>
      <c r="N2124" t="str">
        <f t="shared" si="258"/>
        <v>((select min("ResultID") from "ODM2Core"."Results"),37.33,'07/11/2012 06:47:00',-5,'nc','"provisional"',1,(select "UnitsID" from "ODM2Core"."Units" where "UnitsTypeCV" = 'time' and "UnitsName"='second')),</v>
      </c>
    </row>
    <row r="2125" spans="1:14">
      <c r="A2125" t="s">
        <v>21</v>
      </c>
      <c r="B2125" s="2">
        <f t="shared" si="255"/>
        <v>41101</v>
      </c>
      <c r="C2125" s="1">
        <v>0.28333333333333333</v>
      </c>
      <c r="D2125" s="3">
        <f t="shared" si="252"/>
        <v>41101.283333333333</v>
      </c>
      <c r="E2125">
        <v>37.33</v>
      </c>
      <c r="F2125" t="s">
        <v>9</v>
      </c>
      <c r="G2125">
        <f t="shared" si="256"/>
        <v>37.33</v>
      </c>
      <c r="H2125" s="5">
        <f t="shared" si="257"/>
        <v>41101.283333333333</v>
      </c>
      <c r="I2125">
        <f t="shared" si="253"/>
        <v>-5</v>
      </c>
      <c r="J2125" t="str">
        <f t="shared" si="254"/>
        <v>nc</v>
      </c>
      <c r="K2125" t="s">
        <v>25</v>
      </c>
      <c r="L2125">
        <f>1</f>
        <v>1</v>
      </c>
      <c r="M2125" t="s">
        <v>26</v>
      </c>
      <c r="N2125" t="str">
        <f t="shared" si="258"/>
        <v>((select min("ResultID") from "ODM2Core"."Results"),37.33,'07/11/2012 06:48:00',-5,'nc','"provisional"',1,(select "UnitsID" from "ODM2Core"."Units" where "UnitsTypeCV" = 'time' and "UnitsName"='second')),</v>
      </c>
    </row>
    <row r="2126" spans="1:14">
      <c r="A2126" t="s">
        <v>21</v>
      </c>
      <c r="B2126" s="2">
        <f t="shared" si="255"/>
        <v>41101</v>
      </c>
      <c r="C2126" s="1">
        <v>0.28402777777777777</v>
      </c>
      <c r="D2126" s="3">
        <f t="shared" si="252"/>
        <v>41101.28402777778</v>
      </c>
      <c r="E2126">
        <v>37.33</v>
      </c>
      <c r="F2126" t="s">
        <v>9</v>
      </c>
      <c r="G2126">
        <f t="shared" si="256"/>
        <v>37.33</v>
      </c>
      <c r="H2126" s="5">
        <f t="shared" si="257"/>
        <v>41101.28402777778</v>
      </c>
      <c r="I2126">
        <f t="shared" si="253"/>
        <v>-5</v>
      </c>
      <c r="J2126" t="str">
        <f t="shared" si="254"/>
        <v>nc</v>
      </c>
      <c r="K2126" t="s">
        <v>25</v>
      </c>
      <c r="L2126">
        <f>1</f>
        <v>1</v>
      </c>
      <c r="M2126" t="s">
        <v>26</v>
      </c>
      <c r="N2126" t="str">
        <f t="shared" si="258"/>
        <v>((select min("ResultID") from "ODM2Core"."Results"),37.33,'07/11/2012 06:49:00',-5,'nc','"provisional"',1,(select "UnitsID" from "ODM2Core"."Units" where "UnitsTypeCV" = 'time' and "UnitsName"='second')),</v>
      </c>
    </row>
    <row r="2127" spans="1:14">
      <c r="A2127" t="s">
        <v>21</v>
      </c>
      <c r="B2127" s="2">
        <f t="shared" si="255"/>
        <v>41101</v>
      </c>
      <c r="C2127" s="1">
        <v>0.28472222222222221</v>
      </c>
      <c r="D2127" s="3">
        <f t="shared" si="252"/>
        <v>41101.284722222219</v>
      </c>
      <c r="E2127">
        <v>37.33</v>
      </c>
      <c r="F2127" t="s">
        <v>9</v>
      </c>
      <c r="G2127">
        <f t="shared" si="256"/>
        <v>37.33</v>
      </c>
      <c r="H2127" s="5">
        <f t="shared" si="257"/>
        <v>41101.284722222219</v>
      </c>
      <c r="I2127">
        <f t="shared" si="253"/>
        <v>-5</v>
      </c>
      <c r="J2127" t="str">
        <f t="shared" si="254"/>
        <v>nc</v>
      </c>
      <c r="K2127" t="s">
        <v>25</v>
      </c>
      <c r="L2127">
        <f>1</f>
        <v>1</v>
      </c>
      <c r="M2127" t="s">
        <v>26</v>
      </c>
      <c r="N2127" t="str">
        <f t="shared" si="258"/>
        <v>((select min("ResultID") from "ODM2Core"."Results"),37.33,'07/11/2012 06:50:00',-5,'nc','"provisional"',1,(select "UnitsID" from "ODM2Core"."Units" where "UnitsTypeCV" = 'time' and "UnitsName"='second')),</v>
      </c>
    </row>
    <row r="2128" spans="1:14">
      <c r="A2128" t="s">
        <v>21</v>
      </c>
      <c r="B2128" s="2">
        <f t="shared" si="255"/>
        <v>41101</v>
      </c>
      <c r="C2128" s="1">
        <v>0.28541666666666665</v>
      </c>
      <c r="D2128" s="3">
        <f t="shared" si="252"/>
        <v>41101.285416666666</v>
      </c>
      <c r="E2128">
        <v>37.33</v>
      </c>
      <c r="F2128" t="s">
        <v>9</v>
      </c>
      <c r="G2128">
        <f t="shared" si="256"/>
        <v>37.33</v>
      </c>
      <c r="H2128" s="5">
        <f t="shared" si="257"/>
        <v>41101.285416666666</v>
      </c>
      <c r="I2128">
        <f t="shared" si="253"/>
        <v>-5</v>
      </c>
      <c r="J2128" t="str">
        <f t="shared" si="254"/>
        <v>nc</v>
      </c>
      <c r="K2128" t="s">
        <v>25</v>
      </c>
      <c r="L2128">
        <f>1</f>
        <v>1</v>
      </c>
      <c r="M2128" t="s">
        <v>26</v>
      </c>
      <c r="N2128" t="str">
        <f t="shared" si="258"/>
        <v>((select min("ResultID") from "ODM2Core"."Results"),37.33,'07/11/2012 06:51:00',-5,'nc','"provisional"',1,(select "UnitsID" from "ODM2Core"."Units" where "UnitsTypeCV" = 'time' and "UnitsName"='second')),</v>
      </c>
    </row>
    <row r="2129" spans="1:14">
      <c r="A2129" t="s">
        <v>21</v>
      </c>
      <c r="B2129" s="2">
        <f t="shared" si="255"/>
        <v>41101</v>
      </c>
      <c r="C2129" s="1">
        <v>0.28611111111111115</v>
      </c>
      <c r="D2129" s="3">
        <f t="shared" si="252"/>
        <v>41101.286111111112</v>
      </c>
      <c r="E2129">
        <v>37.33</v>
      </c>
      <c r="F2129" t="s">
        <v>9</v>
      </c>
      <c r="G2129">
        <f t="shared" si="256"/>
        <v>37.33</v>
      </c>
      <c r="H2129" s="5">
        <f t="shared" si="257"/>
        <v>41101.286111111112</v>
      </c>
      <c r="I2129">
        <f t="shared" si="253"/>
        <v>-5</v>
      </c>
      <c r="J2129" t="str">
        <f t="shared" si="254"/>
        <v>nc</v>
      </c>
      <c r="K2129" t="s">
        <v>25</v>
      </c>
      <c r="L2129">
        <f>1</f>
        <v>1</v>
      </c>
      <c r="M2129" t="s">
        <v>26</v>
      </c>
      <c r="N2129" t="str">
        <f t="shared" si="258"/>
        <v>((select min("ResultID") from "ODM2Core"."Results"),37.33,'07/11/2012 06:52:00',-5,'nc','"provisional"',1,(select "UnitsID" from "ODM2Core"."Units" where "UnitsTypeCV" = 'time' and "UnitsName"='second')),</v>
      </c>
    </row>
    <row r="2130" spans="1:14">
      <c r="A2130" t="s">
        <v>21</v>
      </c>
      <c r="B2130" s="2">
        <f t="shared" si="255"/>
        <v>41101</v>
      </c>
      <c r="C2130" s="1">
        <v>0.28680555555555554</v>
      </c>
      <c r="D2130" s="3">
        <f t="shared" si="252"/>
        <v>41101.286805555559</v>
      </c>
      <c r="E2130">
        <v>37.33</v>
      </c>
      <c r="F2130" t="s">
        <v>9</v>
      </c>
      <c r="G2130">
        <f t="shared" si="256"/>
        <v>37.33</v>
      </c>
      <c r="H2130" s="5">
        <f t="shared" si="257"/>
        <v>41101.286805555559</v>
      </c>
      <c r="I2130">
        <f t="shared" si="253"/>
        <v>-5</v>
      </c>
      <c r="J2130" t="str">
        <f t="shared" si="254"/>
        <v>nc</v>
      </c>
      <c r="K2130" t="s">
        <v>25</v>
      </c>
      <c r="L2130">
        <f>1</f>
        <v>1</v>
      </c>
      <c r="M2130" t="s">
        <v>26</v>
      </c>
      <c r="N2130" t="str">
        <f t="shared" si="258"/>
        <v>((select min("ResultID") from "ODM2Core"."Results"),37.33,'07/11/2012 06:53:00',-5,'nc','"provisional"',1,(select "UnitsID" from "ODM2Core"."Units" where "UnitsTypeCV" = 'time' and "UnitsName"='second')),</v>
      </c>
    </row>
    <row r="2131" spans="1:14">
      <c r="A2131" t="s">
        <v>21</v>
      </c>
      <c r="B2131" s="2">
        <f t="shared" si="255"/>
        <v>41101</v>
      </c>
      <c r="C2131" s="1">
        <v>0.28750000000000003</v>
      </c>
      <c r="D2131" s="3">
        <f t="shared" si="252"/>
        <v>41101.287499999999</v>
      </c>
      <c r="E2131">
        <v>37.33</v>
      </c>
      <c r="F2131" t="s">
        <v>9</v>
      </c>
      <c r="G2131">
        <f t="shared" si="256"/>
        <v>37.33</v>
      </c>
      <c r="H2131" s="5">
        <f t="shared" si="257"/>
        <v>41101.287499999999</v>
      </c>
      <c r="I2131">
        <f t="shared" si="253"/>
        <v>-5</v>
      </c>
      <c r="J2131" t="str">
        <f t="shared" si="254"/>
        <v>nc</v>
      </c>
      <c r="K2131" t="s">
        <v>25</v>
      </c>
      <c r="L2131">
        <f>1</f>
        <v>1</v>
      </c>
      <c r="M2131" t="s">
        <v>26</v>
      </c>
      <c r="N2131" t="str">
        <f t="shared" si="258"/>
        <v>((select min("ResultID") from "ODM2Core"."Results"),37.33,'07/11/2012 06:54:00',-5,'nc','"provisional"',1,(select "UnitsID" from "ODM2Core"."Units" where "UnitsTypeCV" = 'time' and "UnitsName"='second')),</v>
      </c>
    </row>
    <row r="2132" spans="1:14">
      <c r="A2132" t="s">
        <v>21</v>
      </c>
      <c r="B2132" s="2">
        <f t="shared" si="255"/>
        <v>41101</v>
      </c>
      <c r="C2132" s="1">
        <v>0.28819444444444448</v>
      </c>
      <c r="D2132" s="3">
        <f t="shared" si="252"/>
        <v>41101.288194444445</v>
      </c>
      <c r="E2132">
        <v>37.33</v>
      </c>
      <c r="F2132" t="s">
        <v>9</v>
      </c>
      <c r="G2132">
        <f t="shared" si="256"/>
        <v>37.33</v>
      </c>
      <c r="H2132" s="5">
        <f t="shared" si="257"/>
        <v>41101.288194444445</v>
      </c>
      <c r="I2132">
        <f t="shared" si="253"/>
        <v>-5</v>
      </c>
      <c r="J2132" t="str">
        <f t="shared" si="254"/>
        <v>nc</v>
      </c>
      <c r="K2132" t="s">
        <v>25</v>
      </c>
      <c r="L2132">
        <f>1</f>
        <v>1</v>
      </c>
      <c r="M2132" t="s">
        <v>26</v>
      </c>
      <c r="N2132" t="str">
        <f t="shared" si="258"/>
        <v>((select min("ResultID") from "ODM2Core"."Results"),37.33,'07/11/2012 06:55:00',-5,'nc','"provisional"',1,(select "UnitsID" from "ODM2Core"."Units" where "UnitsTypeCV" = 'time' and "UnitsName"='second')),</v>
      </c>
    </row>
    <row r="2133" spans="1:14">
      <c r="A2133" t="s">
        <v>21</v>
      </c>
      <c r="B2133" s="2">
        <f t="shared" si="255"/>
        <v>41101</v>
      </c>
      <c r="C2133" s="1">
        <v>0.28888888888888892</v>
      </c>
      <c r="D2133" s="3">
        <f t="shared" si="252"/>
        <v>41101.288888888892</v>
      </c>
      <c r="E2133">
        <v>37.33</v>
      </c>
      <c r="F2133" t="s">
        <v>9</v>
      </c>
      <c r="G2133">
        <f t="shared" si="256"/>
        <v>37.33</v>
      </c>
      <c r="H2133" s="5">
        <f t="shared" si="257"/>
        <v>41101.288888888892</v>
      </c>
      <c r="I2133">
        <f t="shared" si="253"/>
        <v>-5</v>
      </c>
      <c r="J2133" t="str">
        <f t="shared" si="254"/>
        <v>nc</v>
      </c>
      <c r="K2133" t="s">
        <v>25</v>
      </c>
      <c r="L2133">
        <f>1</f>
        <v>1</v>
      </c>
      <c r="M2133" t="s">
        <v>26</v>
      </c>
      <c r="N2133" t="str">
        <f t="shared" si="258"/>
        <v>((select min("ResultID") from "ODM2Core"."Results"),37.33,'07/11/2012 06:56:00',-5,'nc','"provisional"',1,(select "UnitsID" from "ODM2Core"."Units" where "UnitsTypeCV" = 'time' and "UnitsName"='second')),</v>
      </c>
    </row>
    <row r="2134" spans="1:14">
      <c r="A2134" t="s">
        <v>21</v>
      </c>
      <c r="B2134" s="2">
        <f t="shared" si="255"/>
        <v>41101</v>
      </c>
      <c r="C2134" s="1">
        <v>0.28958333333333336</v>
      </c>
      <c r="D2134" s="3">
        <f t="shared" si="252"/>
        <v>41101.289583333331</v>
      </c>
      <c r="E2134">
        <v>37.33</v>
      </c>
      <c r="F2134" t="s">
        <v>9</v>
      </c>
      <c r="G2134">
        <f t="shared" si="256"/>
        <v>37.33</v>
      </c>
      <c r="H2134" s="5">
        <f t="shared" si="257"/>
        <v>41101.289583333331</v>
      </c>
      <c r="I2134">
        <f t="shared" si="253"/>
        <v>-5</v>
      </c>
      <c r="J2134" t="str">
        <f t="shared" si="254"/>
        <v>nc</v>
      </c>
      <c r="K2134" t="s">
        <v>25</v>
      </c>
      <c r="L2134">
        <f>1</f>
        <v>1</v>
      </c>
      <c r="M2134" t="s">
        <v>26</v>
      </c>
      <c r="N2134" t="str">
        <f t="shared" si="258"/>
        <v>((select min("ResultID") from "ODM2Core"."Results"),37.33,'07/11/2012 06:57:00',-5,'nc','"provisional"',1,(select "UnitsID" from "ODM2Core"."Units" where "UnitsTypeCV" = 'time' and "UnitsName"='second')),</v>
      </c>
    </row>
    <row r="2135" spans="1:14">
      <c r="A2135" t="s">
        <v>21</v>
      </c>
      <c r="B2135" s="2">
        <f t="shared" si="255"/>
        <v>41101</v>
      </c>
      <c r="C2135" s="1">
        <v>0.2902777777777778</v>
      </c>
      <c r="D2135" s="3">
        <f t="shared" si="252"/>
        <v>41101.290277777778</v>
      </c>
      <c r="E2135">
        <v>37.33</v>
      </c>
      <c r="F2135" t="s">
        <v>9</v>
      </c>
      <c r="G2135">
        <f t="shared" si="256"/>
        <v>37.33</v>
      </c>
      <c r="H2135" s="5">
        <f t="shared" si="257"/>
        <v>41101.290277777778</v>
      </c>
      <c r="I2135">
        <f t="shared" si="253"/>
        <v>-5</v>
      </c>
      <c r="J2135" t="str">
        <f t="shared" si="254"/>
        <v>nc</v>
      </c>
      <c r="K2135" t="s">
        <v>25</v>
      </c>
      <c r="L2135">
        <f>1</f>
        <v>1</v>
      </c>
      <c r="M2135" t="s">
        <v>26</v>
      </c>
      <c r="N2135" t="str">
        <f t="shared" si="258"/>
        <v>((select min("ResultID") from "ODM2Core"."Results"),37.33,'07/11/2012 06:58:00',-5,'nc','"provisional"',1,(select "UnitsID" from "ODM2Core"."Units" where "UnitsTypeCV" = 'time' and "UnitsName"='second')),</v>
      </c>
    </row>
    <row r="2136" spans="1:14">
      <c r="A2136" t="s">
        <v>21</v>
      </c>
      <c r="B2136" s="2">
        <f t="shared" si="255"/>
        <v>41101</v>
      </c>
      <c r="C2136" s="1">
        <v>0.29097222222222224</v>
      </c>
      <c r="D2136" s="3">
        <f t="shared" si="252"/>
        <v>41101.290972222225</v>
      </c>
      <c r="E2136">
        <v>37.33</v>
      </c>
      <c r="F2136" t="s">
        <v>9</v>
      </c>
      <c r="G2136">
        <f t="shared" si="256"/>
        <v>37.33</v>
      </c>
      <c r="H2136" s="5">
        <f t="shared" si="257"/>
        <v>41101.290972222225</v>
      </c>
      <c r="I2136">
        <f t="shared" si="253"/>
        <v>-5</v>
      </c>
      <c r="J2136" t="str">
        <f t="shared" si="254"/>
        <v>nc</v>
      </c>
      <c r="K2136" t="s">
        <v>25</v>
      </c>
      <c r="L2136">
        <f>1</f>
        <v>1</v>
      </c>
      <c r="M2136" t="s">
        <v>26</v>
      </c>
      <c r="N2136" t="str">
        <f t="shared" si="258"/>
        <v>((select min("ResultID") from "ODM2Core"."Results"),37.33,'07/11/2012 06:59:00',-5,'nc','"provisional"',1,(select "UnitsID" from "ODM2Core"."Units" where "UnitsTypeCV" = 'time' and "UnitsName"='second')),</v>
      </c>
    </row>
    <row r="2137" spans="1:14">
      <c r="A2137" t="s">
        <v>21</v>
      </c>
      <c r="B2137" s="2">
        <f t="shared" si="255"/>
        <v>41101</v>
      </c>
      <c r="C2137" s="1">
        <v>0.29166666666666669</v>
      </c>
      <c r="D2137" s="3">
        <f t="shared" si="252"/>
        <v>41101.291666666664</v>
      </c>
      <c r="E2137">
        <v>37.33</v>
      </c>
      <c r="F2137" t="s">
        <v>9</v>
      </c>
      <c r="G2137">
        <f t="shared" si="256"/>
        <v>37.33</v>
      </c>
      <c r="H2137" s="5">
        <f t="shared" si="257"/>
        <v>41101.291666666664</v>
      </c>
      <c r="I2137">
        <f t="shared" si="253"/>
        <v>-5</v>
      </c>
      <c r="J2137" t="str">
        <f t="shared" si="254"/>
        <v>nc</v>
      </c>
      <c r="K2137" t="s">
        <v>25</v>
      </c>
      <c r="L2137">
        <f>1</f>
        <v>1</v>
      </c>
      <c r="M2137" t="s">
        <v>26</v>
      </c>
      <c r="N2137" t="str">
        <f t="shared" si="258"/>
        <v>((select min("ResultID") from "ODM2Core"."Results"),37.33,'07/11/2012 07:00:00',-5,'nc','"provisional"',1,(select "UnitsID" from "ODM2Core"."Units" where "UnitsTypeCV" = 'time' and "UnitsName"='second')),</v>
      </c>
    </row>
    <row r="2138" spans="1:14">
      <c r="A2138" t="s">
        <v>21</v>
      </c>
      <c r="B2138" s="2">
        <f t="shared" si="255"/>
        <v>41101</v>
      </c>
      <c r="C2138" s="1">
        <v>0.29236111111111113</v>
      </c>
      <c r="D2138" s="3">
        <f t="shared" si="252"/>
        <v>41101.292361111111</v>
      </c>
      <c r="E2138">
        <v>37.33</v>
      </c>
      <c r="F2138" t="s">
        <v>9</v>
      </c>
      <c r="G2138">
        <f t="shared" si="256"/>
        <v>37.33</v>
      </c>
      <c r="H2138" s="5">
        <f t="shared" si="257"/>
        <v>41101.292361111111</v>
      </c>
      <c r="I2138">
        <f t="shared" si="253"/>
        <v>-5</v>
      </c>
      <c r="J2138" t="str">
        <f t="shared" si="254"/>
        <v>nc</v>
      </c>
      <c r="K2138" t="s">
        <v>25</v>
      </c>
      <c r="L2138">
        <f>1</f>
        <v>1</v>
      </c>
      <c r="M2138" t="s">
        <v>26</v>
      </c>
      <c r="N2138" t="str">
        <f t="shared" si="258"/>
        <v>((select min("ResultID") from "ODM2Core"."Results"),37.33,'07/11/2012 07:01:00',-5,'nc','"provisional"',1,(select "UnitsID" from "ODM2Core"."Units" where "UnitsTypeCV" = 'time' and "UnitsName"='second')),</v>
      </c>
    </row>
    <row r="2139" spans="1:14">
      <c r="A2139" t="s">
        <v>21</v>
      </c>
      <c r="B2139" s="2">
        <f t="shared" si="255"/>
        <v>41101</v>
      </c>
      <c r="C2139" s="1">
        <v>0.29305555555555557</v>
      </c>
      <c r="D2139" s="3">
        <f t="shared" si="252"/>
        <v>41101.293055555558</v>
      </c>
      <c r="E2139">
        <v>37.33</v>
      </c>
      <c r="F2139" t="s">
        <v>9</v>
      </c>
      <c r="G2139">
        <f t="shared" si="256"/>
        <v>37.33</v>
      </c>
      <c r="H2139" s="5">
        <f t="shared" si="257"/>
        <v>41101.293055555558</v>
      </c>
      <c r="I2139">
        <f t="shared" si="253"/>
        <v>-5</v>
      </c>
      <c r="J2139" t="str">
        <f t="shared" si="254"/>
        <v>nc</v>
      </c>
      <c r="K2139" t="s">
        <v>25</v>
      </c>
      <c r="L2139">
        <f>1</f>
        <v>1</v>
      </c>
      <c r="M2139" t="s">
        <v>26</v>
      </c>
      <c r="N2139" t="str">
        <f t="shared" si="258"/>
        <v>((select min("ResultID") from "ODM2Core"."Results"),37.33,'07/11/2012 07:02:00',-5,'nc','"provisional"',1,(select "UnitsID" from "ODM2Core"."Units" where "UnitsTypeCV" = 'time' and "UnitsName"='second')),</v>
      </c>
    </row>
    <row r="2140" spans="1:14">
      <c r="A2140" t="s">
        <v>21</v>
      </c>
      <c r="B2140" s="2">
        <f t="shared" si="255"/>
        <v>41101</v>
      </c>
      <c r="C2140" s="1">
        <v>0.29375000000000001</v>
      </c>
      <c r="D2140" s="3">
        <f t="shared" si="252"/>
        <v>41101.293749999997</v>
      </c>
      <c r="E2140">
        <v>37.33</v>
      </c>
      <c r="F2140" t="s">
        <v>9</v>
      </c>
      <c r="G2140">
        <f t="shared" si="256"/>
        <v>37.33</v>
      </c>
      <c r="H2140" s="5">
        <f t="shared" si="257"/>
        <v>41101.293749999997</v>
      </c>
      <c r="I2140">
        <f t="shared" si="253"/>
        <v>-5</v>
      </c>
      <c r="J2140" t="str">
        <f t="shared" si="254"/>
        <v>nc</v>
      </c>
      <c r="K2140" t="s">
        <v>25</v>
      </c>
      <c r="L2140">
        <f>1</f>
        <v>1</v>
      </c>
      <c r="M2140" t="s">
        <v>26</v>
      </c>
      <c r="N2140" t="str">
        <f t="shared" si="258"/>
        <v>((select min("ResultID") from "ODM2Core"."Results"),37.33,'07/11/2012 07:03:00',-5,'nc','"provisional"',1,(select "UnitsID" from "ODM2Core"."Units" where "UnitsTypeCV" = 'time' and "UnitsName"='second')),</v>
      </c>
    </row>
    <row r="2141" spans="1:14">
      <c r="A2141" t="s">
        <v>21</v>
      </c>
      <c r="B2141" s="2">
        <f t="shared" si="255"/>
        <v>41101</v>
      </c>
      <c r="C2141" s="1">
        <v>0.29444444444444445</v>
      </c>
      <c r="D2141" s="3">
        <f t="shared" si="252"/>
        <v>41101.294444444444</v>
      </c>
      <c r="E2141">
        <v>37.33</v>
      </c>
      <c r="F2141" t="s">
        <v>9</v>
      </c>
      <c r="G2141">
        <f t="shared" si="256"/>
        <v>37.33</v>
      </c>
      <c r="H2141" s="5">
        <f t="shared" si="257"/>
        <v>41101.294444444444</v>
      </c>
      <c r="I2141">
        <f t="shared" si="253"/>
        <v>-5</v>
      </c>
      <c r="J2141" t="str">
        <f t="shared" si="254"/>
        <v>nc</v>
      </c>
      <c r="K2141" t="s">
        <v>25</v>
      </c>
      <c r="L2141">
        <f>1</f>
        <v>1</v>
      </c>
      <c r="M2141" t="s">
        <v>26</v>
      </c>
      <c r="N2141" t="str">
        <f t="shared" si="258"/>
        <v>((select min("ResultID") from "ODM2Core"."Results"),37.33,'07/11/2012 07:04:00',-5,'nc','"provisional"',1,(select "UnitsID" from "ODM2Core"."Units" where "UnitsTypeCV" = 'time' and "UnitsName"='second')),</v>
      </c>
    </row>
    <row r="2142" spans="1:14">
      <c r="A2142" t="s">
        <v>21</v>
      </c>
      <c r="B2142" s="2">
        <f t="shared" si="255"/>
        <v>41101</v>
      </c>
      <c r="C2142" s="1">
        <v>0.2951388888888889</v>
      </c>
      <c r="D2142" s="3">
        <f t="shared" si="252"/>
        <v>41101.295138888891</v>
      </c>
      <c r="E2142">
        <v>37.33</v>
      </c>
      <c r="F2142" t="s">
        <v>9</v>
      </c>
      <c r="G2142">
        <f t="shared" si="256"/>
        <v>37.33</v>
      </c>
      <c r="H2142" s="5">
        <f t="shared" si="257"/>
        <v>41101.295138888891</v>
      </c>
      <c r="I2142">
        <f t="shared" si="253"/>
        <v>-5</v>
      </c>
      <c r="J2142" t="str">
        <f t="shared" si="254"/>
        <v>nc</v>
      </c>
      <c r="K2142" t="s">
        <v>25</v>
      </c>
      <c r="L2142">
        <f>1</f>
        <v>1</v>
      </c>
      <c r="M2142" t="s">
        <v>26</v>
      </c>
      <c r="N2142" t="str">
        <f t="shared" si="258"/>
        <v>((select min("ResultID") from "ODM2Core"."Results"),37.33,'07/11/2012 07:05:00',-5,'nc','"provisional"',1,(select "UnitsID" from "ODM2Core"."Units" where "UnitsTypeCV" = 'time' and "UnitsName"='second')),</v>
      </c>
    </row>
    <row r="2143" spans="1:14">
      <c r="A2143" t="s">
        <v>21</v>
      </c>
      <c r="B2143" s="2">
        <f t="shared" si="255"/>
        <v>41101</v>
      </c>
      <c r="C2143" s="1">
        <v>0.29583333333333334</v>
      </c>
      <c r="D2143" s="3">
        <f t="shared" si="252"/>
        <v>41101.29583333333</v>
      </c>
      <c r="E2143">
        <v>37.33</v>
      </c>
      <c r="F2143" t="s">
        <v>9</v>
      </c>
      <c r="G2143">
        <f t="shared" si="256"/>
        <v>37.33</v>
      </c>
      <c r="H2143" s="5">
        <f t="shared" si="257"/>
        <v>41101.29583333333</v>
      </c>
      <c r="I2143">
        <f t="shared" si="253"/>
        <v>-5</v>
      </c>
      <c r="J2143" t="str">
        <f t="shared" si="254"/>
        <v>nc</v>
      </c>
      <c r="K2143" t="s">
        <v>25</v>
      </c>
      <c r="L2143">
        <f>1</f>
        <v>1</v>
      </c>
      <c r="M2143" t="s">
        <v>26</v>
      </c>
      <c r="N2143" t="str">
        <f t="shared" si="258"/>
        <v>((select min("ResultID") from "ODM2Core"."Results"),37.33,'07/11/2012 07:06:00',-5,'nc','"provisional"',1,(select "UnitsID" from "ODM2Core"."Units" where "UnitsTypeCV" = 'time' and "UnitsName"='second')),</v>
      </c>
    </row>
    <row r="2144" spans="1:14">
      <c r="A2144" t="s">
        <v>21</v>
      </c>
      <c r="B2144" s="2">
        <f t="shared" si="255"/>
        <v>41101</v>
      </c>
      <c r="C2144" s="1">
        <v>0.29652777777777778</v>
      </c>
      <c r="D2144" s="3">
        <f t="shared" si="252"/>
        <v>41101.296527777777</v>
      </c>
      <c r="E2144">
        <v>37.33</v>
      </c>
      <c r="F2144" t="s">
        <v>9</v>
      </c>
      <c r="G2144">
        <f t="shared" si="256"/>
        <v>37.33</v>
      </c>
      <c r="H2144" s="5">
        <f t="shared" si="257"/>
        <v>41101.296527777777</v>
      </c>
      <c r="I2144">
        <f t="shared" si="253"/>
        <v>-5</v>
      </c>
      <c r="J2144" t="str">
        <f t="shared" si="254"/>
        <v>nc</v>
      </c>
      <c r="K2144" t="s">
        <v>25</v>
      </c>
      <c r="L2144">
        <f>1</f>
        <v>1</v>
      </c>
      <c r="M2144" t="s">
        <v>26</v>
      </c>
      <c r="N2144" t="str">
        <f t="shared" si="258"/>
        <v>((select min("ResultID") from "ODM2Core"."Results"),37.33,'07/11/2012 07:07:00',-5,'nc','"provisional"',1,(select "UnitsID" from "ODM2Core"."Units" where "UnitsTypeCV" = 'time' and "UnitsName"='second')),</v>
      </c>
    </row>
    <row r="2145" spans="1:14">
      <c r="A2145" t="s">
        <v>21</v>
      </c>
      <c r="B2145" s="2">
        <f t="shared" si="255"/>
        <v>41101</v>
      </c>
      <c r="C2145" s="1">
        <v>0.29722222222222222</v>
      </c>
      <c r="D2145" s="3">
        <f t="shared" si="252"/>
        <v>41101.297222222223</v>
      </c>
      <c r="E2145">
        <v>37.33</v>
      </c>
      <c r="F2145" t="s">
        <v>9</v>
      </c>
      <c r="G2145">
        <f t="shared" si="256"/>
        <v>37.33</v>
      </c>
      <c r="H2145" s="5">
        <f t="shared" si="257"/>
        <v>41101.297222222223</v>
      </c>
      <c r="I2145">
        <f t="shared" si="253"/>
        <v>-5</v>
      </c>
      <c r="J2145" t="str">
        <f t="shared" si="254"/>
        <v>nc</v>
      </c>
      <c r="K2145" t="s">
        <v>25</v>
      </c>
      <c r="L2145">
        <f>1</f>
        <v>1</v>
      </c>
      <c r="M2145" t="s">
        <v>26</v>
      </c>
      <c r="N2145" t="str">
        <f t="shared" si="258"/>
        <v>((select min("ResultID") from "ODM2Core"."Results"),37.33,'07/11/2012 07:08:00',-5,'nc','"provisional"',1,(select "UnitsID" from "ODM2Core"."Units" where "UnitsTypeCV" = 'time' and "UnitsName"='second')),</v>
      </c>
    </row>
    <row r="2146" spans="1:14">
      <c r="A2146" t="s">
        <v>21</v>
      </c>
      <c r="B2146" s="2">
        <f t="shared" si="255"/>
        <v>41101</v>
      </c>
      <c r="C2146" s="1">
        <v>0.29791666666666666</v>
      </c>
      <c r="D2146" s="3">
        <f t="shared" si="252"/>
        <v>41101.29791666667</v>
      </c>
      <c r="E2146">
        <v>37.33</v>
      </c>
      <c r="F2146" t="s">
        <v>9</v>
      </c>
      <c r="G2146">
        <f t="shared" si="256"/>
        <v>37.33</v>
      </c>
      <c r="H2146" s="5">
        <f t="shared" si="257"/>
        <v>41101.29791666667</v>
      </c>
      <c r="I2146">
        <f t="shared" si="253"/>
        <v>-5</v>
      </c>
      <c r="J2146" t="str">
        <f t="shared" si="254"/>
        <v>nc</v>
      </c>
      <c r="K2146" t="s">
        <v>25</v>
      </c>
      <c r="L2146">
        <f>1</f>
        <v>1</v>
      </c>
      <c r="M2146" t="s">
        <v>26</v>
      </c>
      <c r="N2146" t="str">
        <f t="shared" si="258"/>
        <v>((select min("ResultID") from "ODM2Core"."Results"),37.33,'07/11/2012 07:09:00',-5,'nc','"provisional"',1,(select "UnitsID" from "ODM2Core"."Units" where "UnitsTypeCV" = 'time' and "UnitsName"='second')),</v>
      </c>
    </row>
    <row r="2147" spans="1:14">
      <c r="A2147" t="s">
        <v>21</v>
      </c>
      <c r="B2147" s="2">
        <f t="shared" si="255"/>
        <v>41101</v>
      </c>
      <c r="C2147" s="1">
        <v>0.2986111111111111</v>
      </c>
      <c r="D2147" s="3">
        <f t="shared" si="252"/>
        <v>41101.298611111109</v>
      </c>
      <c r="E2147">
        <v>37.33</v>
      </c>
      <c r="F2147" t="s">
        <v>9</v>
      </c>
      <c r="G2147">
        <f t="shared" si="256"/>
        <v>37.33</v>
      </c>
      <c r="H2147" s="5">
        <f t="shared" si="257"/>
        <v>41101.298611111109</v>
      </c>
      <c r="I2147">
        <f t="shared" si="253"/>
        <v>-5</v>
      </c>
      <c r="J2147" t="str">
        <f t="shared" si="254"/>
        <v>nc</v>
      </c>
      <c r="K2147" t="s">
        <v>25</v>
      </c>
      <c r="L2147">
        <f>1</f>
        <v>1</v>
      </c>
      <c r="M2147" t="s">
        <v>26</v>
      </c>
      <c r="N2147" t="str">
        <f t="shared" si="258"/>
        <v>((select min("ResultID") from "ODM2Core"."Results"),37.33,'07/11/2012 07:10:00',-5,'nc','"provisional"',1,(select "UnitsID" from "ODM2Core"."Units" where "UnitsTypeCV" = 'time' and "UnitsName"='second')),</v>
      </c>
    </row>
    <row r="2148" spans="1:14">
      <c r="A2148" t="s">
        <v>21</v>
      </c>
      <c r="B2148" s="2">
        <f t="shared" si="255"/>
        <v>41101</v>
      </c>
      <c r="C2148" s="1">
        <v>0.29930555555555555</v>
      </c>
      <c r="D2148" s="3">
        <f t="shared" si="252"/>
        <v>41101.299305555556</v>
      </c>
      <c r="E2148">
        <v>37.33</v>
      </c>
      <c r="F2148" t="s">
        <v>9</v>
      </c>
      <c r="G2148">
        <f t="shared" si="256"/>
        <v>37.33</v>
      </c>
      <c r="H2148" s="5">
        <f t="shared" si="257"/>
        <v>41101.299305555556</v>
      </c>
      <c r="I2148">
        <f t="shared" si="253"/>
        <v>-5</v>
      </c>
      <c r="J2148" t="str">
        <f t="shared" si="254"/>
        <v>nc</v>
      </c>
      <c r="K2148" t="s">
        <v>25</v>
      </c>
      <c r="L2148">
        <f>1</f>
        <v>1</v>
      </c>
      <c r="M2148" t="s">
        <v>26</v>
      </c>
      <c r="N2148" t="str">
        <f t="shared" si="258"/>
        <v>((select min("ResultID") from "ODM2Core"."Results"),37.33,'07/11/2012 07:11:00',-5,'nc','"provisional"',1,(select "UnitsID" from "ODM2Core"."Units" where "UnitsTypeCV" = 'time' and "UnitsName"='second')),</v>
      </c>
    </row>
    <row r="2149" spans="1:14">
      <c r="A2149" t="s">
        <v>21</v>
      </c>
      <c r="B2149" s="2">
        <f t="shared" si="255"/>
        <v>41101</v>
      </c>
      <c r="C2149" s="1">
        <v>0.3</v>
      </c>
      <c r="D2149" s="3">
        <f t="shared" si="252"/>
        <v>41101.300000000003</v>
      </c>
      <c r="E2149">
        <v>37.33</v>
      </c>
      <c r="F2149" t="s">
        <v>9</v>
      </c>
      <c r="G2149">
        <f t="shared" si="256"/>
        <v>37.33</v>
      </c>
      <c r="H2149" s="5">
        <f t="shared" si="257"/>
        <v>41101.300000000003</v>
      </c>
      <c r="I2149">
        <f t="shared" si="253"/>
        <v>-5</v>
      </c>
      <c r="J2149" t="str">
        <f t="shared" si="254"/>
        <v>nc</v>
      </c>
      <c r="K2149" t="s">
        <v>25</v>
      </c>
      <c r="L2149">
        <f>1</f>
        <v>1</v>
      </c>
      <c r="M2149" t="s">
        <v>26</v>
      </c>
      <c r="N2149" t="str">
        <f t="shared" si="258"/>
        <v>((select min("ResultID") from "ODM2Core"."Results"),37.33,'07/11/2012 07:12:00',-5,'nc','"provisional"',1,(select "UnitsID" from "ODM2Core"."Units" where "UnitsTypeCV" = 'time' and "UnitsName"='second')),</v>
      </c>
    </row>
    <row r="2150" spans="1:14">
      <c r="A2150" t="s">
        <v>21</v>
      </c>
      <c r="B2150" s="2">
        <f t="shared" si="255"/>
        <v>41101</v>
      </c>
      <c r="C2150" s="1">
        <v>0.30069444444444443</v>
      </c>
      <c r="D2150" s="3">
        <f t="shared" si="252"/>
        <v>41101.300694444442</v>
      </c>
      <c r="E2150">
        <v>37.33</v>
      </c>
      <c r="F2150" t="s">
        <v>9</v>
      </c>
      <c r="G2150">
        <f t="shared" si="256"/>
        <v>37.33</v>
      </c>
      <c r="H2150" s="5">
        <f t="shared" si="257"/>
        <v>41101.300694444442</v>
      </c>
      <c r="I2150">
        <f t="shared" si="253"/>
        <v>-5</v>
      </c>
      <c r="J2150" t="str">
        <f t="shared" si="254"/>
        <v>nc</v>
      </c>
      <c r="K2150" t="s">
        <v>25</v>
      </c>
      <c r="L2150">
        <f>1</f>
        <v>1</v>
      </c>
      <c r="M2150" t="s">
        <v>26</v>
      </c>
      <c r="N2150" t="str">
        <f t="shared" si="258"/>
        <v>((select min("ResultID") from "ODM2Core"."Results"),37.33,'07/11/2012 07:13:00',-5,'nc','"provisional"',1,(select "UnitsID" from "ODM2Core"."Units" where "UnitsTypeCV" = 'time' and "UnitsName"='second')),</v>
      </c>
    </row>
    <row r="2151" spans="1:14">
      <c r="A2151" t="s">
        <v>21</v>
      </c>
      <c r="B2151" s="2">
        <f t="shared" si="255"/>
        <v>41101</v>
      </c>
      <c r="C2151" s="1">
        <v>0.30138888888888887</v>
      </c>
      <c r="D2151" s="3">
        <f t="shared" si="252"/>
        <v>41101.301388888889</v>
      </c>
      <c r="E2151">
        <v>37.33</v>
      </c>
      <c r="F2151" t="s">
        <v>9</v>
      </c>
      <c r="G2151">
        <f t="shared" si="256"/>
        <v>37.33</v>
      </c>
      <c r="H2151" s="5">
        <f t="shared" si="257"/>
        <v>41101.301388888889</v>
      </c>
      <c r="I2151">
        <f t="shared" si="253"/>
        <v>-5</v>
      </c>
      <c r="J2151" t="str">
        <f t="shared" si="254"/>
        <v>nc</v>
      </c>
      <c r="K2151" t="s">
        <v>25</v>
      </c>
      <c r="L2151">
        <f>1</f>
        <v>1</v>
      </c>
      <c r="M2151" t="s">
        <v>26</v>
      </c>
      <c r="N2151" t="str">
        <f t="shared" si="258"/>
        <v>((select min("ResultID") from "ODM2Core"."Results"),37.33,'07/11/2012 07:14:00',-5,'nc','"provisional"',1,(select "UnitsID" from "ODM2Core"."Units" where "UnitsTypeCV" = 'time' and "UnitsName"='second')),</v>
      </c>
    </row>
    <row r="2152" spans="1:14">
      <c r="A2152" t="s">
        <v>21</v>
      </c>
      <c r="B2152" s="2">
        <f t="shared" si="255"/>
        <v>41101</v>
      </c>
      <c r="C2152" s="1">
        <v>0.30208333333333331</v>
      </c>
      <c r="D2152" s="3">
        <f t="shared" si="252"/>
        <v>41101.302083333336</v>
      </c>
      <c r="E2152">
        <v>37.33</v>
      </c>
      <c r="F2152" t="s">
        <v>9</v>
      </c>
      <c r="G2152">
        <f t="shared" si="256"/>
        <v>37.33</v>
      </c>
      <c r="H2152" s="5">
        <f t="shared" si="257"/>
        <v>41101.302083333336</v>
      </c>
      <c r="I2152">
        <f t="shared" si="253"/>
        <v>-5</v>
      </c>
      <c r="J2152" t="str">
        <f t="shared" si="254"/>
        <v>nc</v>
      </c>
      <c r="K2152" t="s">
        <v>25</v>
      </c>
      <c r="L2152">
        <f>1</f>
        <v>1</v>
      </c>
      <c r="M2152" t="s">
        <v>26</v>
      </c>
      <c r="N2152" t="str">
        <f t="shared" si="258"/>
        <v>((select min("ResultID") from "ODM2Core"."Results"),37.33,'07/11/2012 07:15:00',-5,'nc','"provisional"',1,(select "UnitsID" from "ODM2Core"."Units" where "UnitsTypeCV" = 'time' and "UnitsName"='second')),</v>
      </c>
    </row>
    <row r="2153" spans="1:14">
      <c r="A2153" t="s">
        <v>21</v>
      </c>
      <c r="B2153" s="2">
        <f t="shared" si="255"/>
        <v>41101</v>
      </c>
      <c r="C2153" s="1">
        <v>0.30277777777777776</v>
      </c>
      <c r="D2153" s="3">
        <f t="shared" si="252"/>
        <v>41101.302777777775</v>
      </c>
      <c r="E2153">
        <v>37.33</v>
      </c>
      <c r="F2153" t="s">
        <v>9</v>
      </c>
      <c r="G2153">
        <f t="shared" si="256"/>
        <v>37.33</v>
      </c>
      <c r="H2153" s="5">
        <f t="shared" si="257"/>
        <v>41101.302777777775</v>
      </c>
      <c r="I2153">
        <f t="shared" si="253"/>
        <v>-5</v>
      </c>
      <c r="J2153" t="str">
        <f t="shared" si="254"/>
        <v>nc</v>
      </c>
      <c r="K2153" t="s">
        <v>25</v>
      </c>
      <c r="L2153">
        <f>1</f>
        <v>1</v>
      </c>
      <c r="M2153" t="s">
        <v>26</v>
      </c>
      <c r="N2153" t="str">
        <f t="shared" si="258"/>
        <v>((select min("ResultID") from "ODM2Core"."Results"),37.33,'07/11/2012 07:16:00',-5,'nc','"provisional"',1,(select "UnitsID" from "ODM2Core"."Units" where "UnitsTypeCV" = 'time' and "UnitsName"='second')),</v>
      </c>
    </row>
    <row r="2154" spans="1:14">
      <c r="A2154" t="s">
        <v>21</v>
      </c>
      <c r="B2154" s="2">
        <f t="shared" si="255"/>
        <v>41101</v>
      </c>
      <c r="C2154" s="1">
        <v>0.3034722222222222</v>
      </c>
      <c r="D2154" s="3">
        <f t="shared" si="252"/>
        <v>41101.303472222222</v>
      </c>
      <c r="E2154">
        <v>37.33</v>
      </c>
      <c r="F2154" t="s">
        <v>9</v>
      </c>
      <c r="G2154">
        <f t="shared" si="256"/>
        <v>37.33</v>
      </c>
      <c r="H2154" s="5">
        <f t="shared" si="257"/>
        <v>41101.303472222222</v>
      </c>
      <c r="I2154">
        <f t="shared" si="253"/>
        <v>-5</v>
      </c>
      <c r="J2154" t="str">
        <f t="shared" si="254"/>
        <v>nc</v>
      </c>
      <c r="K2154" t="s">
        <v>25</v>
      </c>
      <c r="L2154">
        <f>1</f>
        <v>1</v>
      </c>
      <c r="M2154" t="s">
        <v>26</v>
      </c>
      <c r="N2154" t="str">
        <f t="shared" si="258"/>
        <v>((select min("ResultID") from "ODM2Core"."Results"),37.33,'07/11/2012 07:17:00',-5,'nc','"provisional"',1,(select "UnitsID" from "ODM2Core"."Units" where "UnitsTypeCV" = 'time' and "UnitsName"='second')),</v>
      </c>
    </row>
    <row r="2155" spans="1:14">
      <c r="A2155" t="s">
        <v>21</v>
      </c>
      <c r="B2155" s="2">
        <f t="shared" si="255"/>
        <v>41101</v>
      </c>
      <c r="C2155" s="1">
        <v>0.30416666666666664</v>
      </c>
      <c r="D2155" s="3">
        <f t="shared" si="252"/>
        <v>41101.304166666669</v>
      </c>
      <c r="E2155">
        <v>37.33</v>
      </c>
      <c r="F2155" t="s">
        <v>9</v>
      </c>
      <c r="G2155">
        <f t="shared" si="256"/>
        <v>37.33</v>
      </c>
      <c r="H2155" s="5">
        <f t="shared" si="257"/>
        <v>41101.304166666669</v>
      </c>
      <c r="I2155">
        <f t="shared" si="253"/>
        <v>-5</v>
      </c>
      <c r="J2155" t="str">
        <f t="shared" si="254"/>
        <v>nc</v>
      </c>
      <c r="K2155" t="s">
        <v>25</v>
      </c>
      <c r="L2155">
        <f>1</f>
        <v>1</v>
      </c>
      <c r="M2155" t="s">
        <v>26</v>
      </c>
      <c r="N2155" t="str">
        <f t="shared" si="258"/>
        <v>((select min("ResultID") from "ODM2Core"."Results"),37.33,'07/11/2012 07:18:00',-5,'nc','"provisional"',1,(select "UnitsID" from "ODM2Core"."Units" where "UnitsTypeCV" = 'time' and "UnitsName"='second')),</v>
      </c>
    </row>
    <row r="2156" spans="1:14">
      <c r="A2156" t="s">
        <v>21</v>
      </c>
      <c r="B2156" s="2">
        <f t="shared" si="255"/>
        <v>41101</v>
      </c>
      <c r="C2156" s="1">
        <v>0.30486111111111108</v>
      </c>
      <c r="D2156" s="3">
        <f t="shared" si="252"/>
        <v>41101.304861111108</v>
      </c>
      <c r="E2156">
        <v>37.33</v>
      </c>
      <c r="F2156" t="s">
        <v>9</v>
      </c>
      <c r="G2156">
        <f t="shared" si="256"/>
        <v>37.33</v>
      </c>
      <c r="H2156" s="5">
        <f t="shared" si="257"/>
        <v>41101.304861111108</v>
      </c>
      <c r="I2156">
        <f t="shared" si="253"/>
        <v>-5</v>
      </c>
      <c r="J2156" t="str">
        <f t="shared" si="254"/>
        <v>nc</v>
      </c>
      <c r="K2156" t="s">
        <v>25</v>
      </c>
      <c r="L2156">
        <f>1</f>
        <v>1</v>
      </c>
      <c r="M2156" t="s">
        <v>26</v>
      </c>
      <c r="N2156" t="str">
        <f t="shared" si="258"/>
        <v>((select min("ResultID") from "ODM2Core"."Results"),37.33,'07/11/2012 07:19:00',-5,'nc','"provisional"',1,(select "UnitsID" from "ODM2Core"."Units" where "UnitsTypeCV" = 'time' and "UnitsName"='second')),</v>
      </c>
    </row>
    <row r="2157" spans="1:14">
      <c r="A2157" t="s">
        <v>21</v>
      </c>
      <c r="B2157" s="2">
        <f t="shared" si="255"/>
        <v>41101</v>
      </c>
      <c r="C2157" s="1">
        <v>0.30555555555555552</v>
      </c>
      <c r="D2157" s="3">
        <f t="shared" si="252"/>
        <v>41101.305555555555</v>
      </c>
      <c r="E2157">
        <v>37.33</v>
      </c>
      <c r="F2157" t="s">
        <v>9</v>
      </c>
      <c r="G2157">
        <f t="shared" si="256"/>
        <v>37.33</v>
      </c>
      <c r="H2157" s="5">
        <f t="shared" si="257"/>
        <v>41101.305555555555</v>
      </c>
      <c r="I2157">
        <f t="shared" si="253"/>
        <v>-5</v>
      </c>
      <c r="J2157" t="str">
        <f t="shared" si="254"/>
        <v>nc</v>
      </c>
      <c r="K2157" t="s">
        <v>25</v>
      </c>
      <c r="L2157">
        <f>1</f>
        <v>1</v>
      </c>
      <c r="M2157" t="s">
        <v>26</v>
      </c>
      <c r="N2157" t="str">
        <f t="shared" si="258"/>
        <v>((select min("ResultID") from "ODM2Core"."Results"),37.33,'07/11/2012 07:20:00',-5,'nc','"provisional"',1,(select "UnitsID" from "ODM2Core"."Units" where "UnitsTypeCV" = 'time' and "UnitsName"='second')),</v>
      </c>
    </row>
    <row r="2158" spans="1:14">
      <c r="A2158" t="s">
        <v>21</v>
      </c>
      <c r="B2158" s="2">
        <f t="shared" si="255"/>
        <v>41101</v>
      </c>
      <c r="C2158" s="1">
        <v>0.30624999999999997</v>
      </c>
      <c r="D2158" s="3">
        <f t="shared" si="252"/>
        <v>41101.306250000001</v>
      </c>
      <c r="E2158">
        <v>37.33</v>
      </c>
      <c r="F2158" t="s">
        <v>9</v>
      </c>
      <c r="G2158">
        <f t="shared" si="256"/>
        <v>37.33</v>
      </c>
      <c r="H2158" s="5">
        <f t="shared" si="257"/>
        <v>41101.306250000001</v>
      </c>
      <c r="I2158">
        <f t="shared" si="253"/>
        <v>-5</v>
      </c>
      <c r="J2158" t="str">
        <f t="shared" si="254"/>
        <v>nc</v>
      </c>
      <c r="K2158" t="s">
        <v>25</v>
      </c>
      <c r="L2158">
        <f>1</f>
        <v>1</v>
      </c>
      <c r="M2158" t="s">
        <v>26</v>
      </c>
      <c r="N2158" t="str">
        <f t="shared" si="258"/>
        <v>((select min("ResultID") from "ODM2Core"."Results"),37.33,'07/11/2012 07:21:00',-5,'nc','"provisional"',1,(select "UnitsID" from "ODM2Core"."Units" where "UnitsTypeCV" = 'time' and "UnitsName"='second')),</v>
      </c>
    </row>
    <row r="2159" spans="1:14">
      <c r="A2159" t="s">
        <v>21</v>
      </c>
      <c r="B2159" s="2">
        <f t="shared" si="255"/>
        <v>41101</v>
      </c>
      <c r="C2159" s="1">
        <v>0.30694444444444441</v>
      </c>
      <c r="D2159" s="3">
        <f t="shared" si="252"/>
        <v>41101.306944444441</v>
      </c>
      <c r="E2159">
        <v>37.33</v>
      </c>
      <c r="F2159" t="s">
        <v>9</v>
      </c>
      <c r="G2159">
        <f t="shared" si="256"/>
        <v>37.33</v>
      </c>
      <c r="H2159" s="5">
        <f t="shared" si="257"/>
        <v>41101.306944444441</v>
      </c>
      <c r="I2159">
        <f t="shared" si="253"/>
        <v>-5</v>
      </c>
      <c r="J2159" t="str">
        <f t="shared" si="254"/>
        <v>nc</v>
      </c>
      <c r="K2159" t="s">
        <v>25</v>
      </c>
      <c r="L2159">
        <f>1</f>
        <v>1</v>
      </c>
      <c r="M2159" t="s">
        <v>26</v>
      </c>
      <c r="N2159" t="str">
        <f t="shared" si="258"/>
        <v>((select min("ResultID") from "ODM2Core"."Results"),37.33,'07/11/2012 07:22:00',-5,'nc','"provisional"',1,(select "UnitsID" from "ODM2Core"."Units" where "UnitsTypeCV" = 'time' and "UnitsName"='second')),</v>
      </c>
    </row>
    <row r="2160" spans="1:14">
      <c r="A2160" t="s">
        <v>21</v>
      </c>
      <c r="B2160" s="2">
        <f t="shared" si="255"/>
        <v>41101</v>
      </c>
      <c r="C2160" s="1">
        <v>0.30763888888888891</v>
      </c>
      <c r="D2160" s="3">
        <f t="shared" si="252"/>
        <v>41101.307638888888</v>
      </c>
      <c r="E2160">
        <v>37.33</v>
      </c>
      <c r="F2160" t="s">
        <v>9</v>
      </c>
      <c r="G2160">
        <f t="shared" si="256"/>
        <v>37.33</v>
      </c>
      <c r="H2160" s="5">
        <f t="shared" si="257"/>
        <v>41101.307638888888</v>
      </c>
      <c r="I2160">
        <f t="shared" si="253"/>
        <v>-5</v>
      </c>
      <c r="J2160" t="str">
        <f t="shared" si="254"/>
        <v>nc</v>
      </c>
      <c r="K2160" t="s">
        <v>25</v>
      </c>
      <c r="L2160">
        <f>1</f>
        <v>1</v>
      </c>
      <c r="M2160" t="s">
        <v>26</v>
      </c>
      <c r="N2160" t="str">
        <f t="shared" si="258"/>
        <v>((select min("ResultID") from "ODM2Core"."Results"),37.33,'07/11/2012 07:23:00',-5,'nc','"provisional"',1,(select "UnitsID" from "ODM2Core"."Units" where "UnitsTypeCV" = 'time' and "UnitsName"='second')),</v>
      </c>
    </row>
    <row r="2161" spans="1:14">
      <c r="A2161" t="s">
        <v>21</v>
      </c>
      <c r="B2161" s="2">
        <f t="shared" si="255"/>
        <v>41101</v>
      </c>
      <c r="C2161" s="1">
        <v>0.30833333333333335</v>
      </c>
      <c r="D2161" s="3">
        <f t="shared" si="252"/>
        <v>41101.308333333334</v>
      </c>
      <c r="E2161">
        <v>37.33</v>
      </c>
      <c r="F2161" t="s">
        <v>9</v>
      </c>
      <c r="G2161">
        <f t="shared" si="256"/>
        <v>37.33</v>
      </c>
      <c r="H2161" s="5">
        <f t="shared" si="257"/>
        <v>41101.308333333334</v>
      </c>
      <c r="I2161">
        <f t="shared" si="253"/>
        <v>-5</v>
      </c>
      <c r="J2161" t="str">
        <f t="shared" si="254"/>
        <v>nc</v>
      </c>
      <c r="K2161" t="s">
        <v>25</v>
      </c>
      <c r="L2161">
        <f>1</f>
        <v>1</v>
      </c>
      <c r="M2161" t="s">
        <v>26</v>
      </c>
      <c r="N2161" t="str">
        <f t="shared" si="258"/>
        <v>((select min("ResultID") from "ODM2Core"."Results"),37.33,'07/11/2012 07:24:00',-5,'nc','"provisional"',1,(select "UnitsID" from "ODM2Core"."Units" where "UnitsTypeCV" = 'time' and "UnitsName"='second')),</v>
      </c>
    </row>
    <row r="2162" spans="1:14">
      <c r="A2162" t="s">
        <v>21</v>
      </c>
      <c r="B2162" s="2">
        <f t="shared" si="255"/>
        <v>41101</v>
      </c>
      <c r="C2162" s="1">
        <v>0.30902777777777779</v>
      </c>
      <c r="D2162" s="3">
        <f t="shared" si="252"/>
        <v>41101.309027777781</v>
      </c>
      <c r="E2162">
        <v>37.33</v>
      </c>
      <c r="F2162" t="s">
        <v>9</v>
      </c>
      <c r="G2162">
        <f t="shared" si="256"/>
        <v>37.33</v>
      </c>
      <c r="H2162" s="5">
        <f t="shared" si="257"/>
        <v>41101.309027777781</v>
      </c>
      <c r="I2162">
        <f t="shared" si="253"/>
        <v>-5</v>
      </c>
      <c r="J2162" t="str">
        <f t="shared" si="254"/>
        <v>nc</v>
      </c>
      <c r="K2162" t="s">
        <v>25</v>
      </c>
      <c r="L2162">
        <f>1</f>
        <v>1</v>
      </c>
      <c r="M2162" t="s">
        <v>26</v>
      </c>
      <c r="N2162" t="str">
        <f t="shared" si="258"/>
        <v>((select min("ResultID") from "ODM2Core"."Results"),37.33,'07/11/2012 07:25:00',-5,'nc','"provisional"',1,(select "UnitsID" from "ODM2Core"."Units" where "UnitsTypeCV" = 'time' and "UnitsName"='second')),</v>
      </c>
    </row>
    <row r="2163" spans="1:14">
      <c r="A2163" t="s">
        <v>21</v>
      </c>
      <c r="B2163" s="2">
        <f t="shared" si="255"/>
        <v>41101</v>
      </c>
      <c r="C2163" s="1">
        <v>0.30972222222222223</v>
      </c>
      <c r="D2163" s="3">
        <f t="shared" si="252"/>
        <v>41101.30972222222</v>
      </c>
      <c r="E2163">
        <v>37.33</v>
      </c>
      <c r="F2163" t="s">
        <v>9</v>
      </c>
      <c r="G2163">
        <f t="shared" si="256"/>
        <v>37.33</v>
      </c>
      <c r="H2163" s="5">
        <f t="shared" si="257"/>
        <v>41101.30972222222</v>
      </c>
      <c r="I2163">
        <f t="shared" si="253"/>
        <v>-5</v>
      </c>
      <c r="J2163" t="str">
        <f t="shared" si="254"/>
        <v>nc</v>
      </c>
      <c r="K2163" t="s">
        <v>25</v>
      </c>
      <c r="L2163">
        <f>1</f>
        <v>1</v>
      </c>
      <c r="M2163" t="s">
        <v>26</v>
      </c>
      <c r="N2163" t="str">
        <f t="shared" si="258"/>
        <v>((select min("ResultID") from "ODM2Core"."Results"),37.33,'07/11/2012 07:26:00',-5,'nc','"provisional"',1,(select "UnitsID" from "ODM2Core"."Units" where "UnitsTypeCV" = 'time' and "UnitsName"='second')),</v>
      </c>
    </row>
    <row r="2164" spans="1:14">
      <c r="A2164" t="s">
        <v>21</v>
      </c>
      <c r="B2164" s="2">
        <f t="shared" si="255"/>
        <v>41101</v>
      </c>
      <c r="C2164" s="1">
        <v>0.31041666666666667</v>
      </c>
      <c r="D2164" s="3">
        <f t="shared" si="252"/>
        <v>41101.310416666667</v>
      </c>
      <c r="E2164">
        <v>37.33</v>
      </c>
      <c r="F2164" t="s">
        <v>9</v>
      </c>
      <c r="G2164">
        <f t="shared" si="256"/>
        <v>37.33</v>
      </c>
      <c r="H2164" s="5">
        <f t="shared" si="257"/>
        <v>41101.310416666667</v>
      </c>
      <c r="I2164">
        <f t="shared" si="253"/>
        <v>-5</v>
      </c>
      <c r="J2164" t="str">
        <f t="shared" si="254"/>
        <v>nc</v>
      </c>
      <c r="K2164" t="s">
        <v>25</v>
      </c>
      <c r="L2164">
        <f>1</f>
        <v>1</v>
      </c>
      <c r="M2164" t="s">
        <v>26</v>
      </c>
      <c r="N2164" t="str">
        <f t="shared" si="258"/>
        <v>((select min("ResultID") from "ODM2Core"."Results"),37.33,'07/11/2012 07:27:00',-5,'nc','"provisional"',1,(select "UnitsID" from "ODM2Core"."Units" where "UnitsTypeCV" = 'time' and "UnitsName"='second')),</v>
      </c>
    </row>
    <row r="2165" spans="1:14">
      <c r="A2165" t="s">
        <v>21</v>
      </c>
      <c r="B2165" s="2">
        <f t="shared" si="255"/>
        <v>41101</v>
      </c>
      <c r="C2165" s="1">
        <v>0.31111111111111112</v>
      </c>
      <c r="D2165" s="3">
        <f t="shared" ref="D2165:D2228" si="259">B2165+C2165</f>
        <v>41101.311111111114</v>
      </c>
      <c r="E2165">
        <v>37.33</v>
      </c>
      <c r="F2165" t="s">
        <v>9</v>
      </c>
      <c r="G2165">
        <f t="shared" si="256"/>
        <v>37.33</v>
      </c>
      <c r="H2165" s="5">
        <f t="shared" si="257"/>
        <v>41101.311111111114</v>
      </c>
      <c r="I2165">
        <f t="shared" ref="I2165:I2228" si="260">-5</f>
        <v>-5</v>
      </c>
      <c r="J2165" t="str">
        <f t="shared" ref="J2165:J2228" si="261">"nc"</f>
        <v>nc</v>
      </c>
      <c r="K2165" t="s">
        <v>25</v>
      </c>
      <c r="L2165">
        <f>1</f>
        <v>1</v>
      </c>
      <c r="M2165" t="s">
        <v>26</v>
      </c>
      <c r="N2165" t="str">
        <f t="shared" si="258"/>
        <v>((select min("ResultID") from "ODM2Core"."Results"),37.33,'07/11/2012 07:28:00',-5,'nc','"provisional"',1,(select "UnitsID" from "ODM2Core"."Units" where "UnitsTypeCV" = 'time' and "UnitsName"='second')),</v>
      </c>
    </row>
    <row r="2166" spans="1:14">
      <c r="A2166" t="s">
        <v>21</v>
      </c>
      <c r="B2166" s="2">
        <f t="shared" ref="B2166:B2229" si="262">DATE(2012,7,11)</f>
        <v>41101</v>
      </c>
      <c r="C2166" s="1">
        <v>0.31180555555555556</v>
      </c>
      <c r="D2166" s="3">
        <f t="shared" si="259"/>
        <v>41101.311805555553</v>
      </c>
      <c r="E2166">
        <v>37.33</v>
      </c>
      <c r="F2166" t="s">
        <v>9</v>
      </c>
      <c r="G2166">
        <f t="shared" ref="G2166:G2229" si="263">E2166</f>
        <v>37.33</v>
      </c>
      <c r="H2166" s="5">
        <f t="shared" ref="H2166:H2229" si="264">D2166</f>
        <v>41101.311805555553</v>
      </c>
      <c r="I2166">
        <f t="shared" si="260"/>
        <v>-5</v>
      </c>
      <c r="J2166" t="str">
        <f t="shared" si="261"/>
        <v>nc</v>
      </c>
      <c r="K2166" t="s">
        <v>25</v>
      </c>
      <c r="L2166">
        <f>1</f>
        <v>1</v>
      </c>
      <c r="M2166" t="s">
        <v>26</v>
      </c>
      <c r="N2166" t="str">
        <f t="shared" si="258"/>
        <v>((select min("ResultID") from "ODM2Core"."Results"),37.33,'07/11/2012 07:29:00',-5,'nc','"provisional"',1,(select "UnitsID" from "ODM2Core"."Units" where "UnitsTypeCV" = 'time' and "UnitsName"='second')),</v>
      </c>
    </row>
    <row r="2167" spans="1:14">
      <c r="A2167" t="s">
        <v>21</v>
      </c>
      <c r="B2167" s="2">
        <f t="shared" si="262"/>
        <v>41101</v>
      </c>
      <c r="C2167" s="1">
        <v>0.3125</v>
      </c>
      <c r="D2167" s="3">
        <f t="shared" si="259"/>
        <v>41101.3125</v>
      </c>
      <c r="E2167">
        <v>37.33</v>
      </c>
      <c r="F2167" t="s">
        <v>9</v>
      </c>
      <c r="G2167">
        <f t="shared" si="263"/>
        <v>37.33</v>
      </c>
      <c r="H2167" s="5">
        <f t="shared" si="264"/>
        <v>41101.3125</v>
      </c>
      <c r="I2167">
        <f t="shared" si="260"/>
        <v>-5</v>
      </c>
      <c r="J2167" t="str">
        <f t="shared" si="261"/>
        <v>nc</v>
      </c>
      <c r="K2167" t="s">
        <v>25</v>
      </c>
      <c r="L2167">
        <f>1</f>
        <v>1</v>
      </c>
      <c r="M2167" t="s">
        <v>26</v>
      </c>
      <c r="N2167" t="str">
        <f t="shared" si="258"/>
        <v>((select min("ResultID") from "ODM2Core"."Results"),37.33,'07/11/2012 07:30:00',-5,'nc','"provisional"',1,(select "UnitsID" from "ODM2Core"."Units" where "UnitsTypeCV" = 'time' and "UnitsName"='second')),</v>
      </c>
    </row>
    <row r="2168" spans="1:14">
      <c r="A2168" t="s">
        <v>21</v>
      </c>
      <c r="B2168" s="2">
        <f t="shared" si="262"/>
        <v>41101</v>
      </c>
      <c r="C2168" s="1">
        <v>0.31319444444444444</v>
      </c>
      <c r="D2168" s="3">
        <f t="shared" si="259"/>
        <v>41101.313194444447</v>
      </c>
      <c r="E2168">
        <v>37.33</v>
      </c>
      <c r="F2168" t="s">
        <v>9</v>
      </c>
      <c r="G2168">
        <f t="shared" si="263"/>
        <v>37.33</v>
      </c>
      <c r="H2168" s="5">
        <f t="shared" si="264"/>
        <v>41101.313194444447</v>
      </c>
      <c r="I2168">
        <f t="shared" si="260"/>
        <v>-5</v>
      </c>
      <c r="J2168" t="str">
        <f t="shared" si="261"/>
        <v>nc</v>
      </c>
      <c r="K2168" t="s">
        <v>25</v>
      </c>
      <c r="L2168">
        <f>1</f>
        <v>1</v>
      </c>
      <c r="M2168" t="s">
        <v>26</v>
      </c>
      <c r="N2168" t="str">
        <f t="shared" si="258"/>
        <v>((select min("ResultID") from "ODM2Core"."Results"),37.33,'07/11/2012 07:31:00',-5,'nc','"provisional"',1,(select "UnitsID" from "ODM2Core"."Units" where "UnitsTypeCV" = 'time' and "UnitsName"='second')),</v>
      </c>
    </row>
    <row r="2169" spans="1:14">
      <c r="A2169" t="s">
        <v>21</v>
      </c>
      <c r="B2169" s="2">
        <f t="shared" si="262"/>
        <v>41101</v>
      </c>
      <c r="C2169" s="1">
        <v>0.31388888888888888</v>
      </c>
      <c r="D2169" s="3">
        <f t="shared" si="259"/>
        <v>41101.313888888886</v>
      </c>
      <c r="E2169">
        <v>37.33</v>
      </c>
      <c r="F2169" t="s">
        <v>9</v>
      </c>
      <c r="G2169">
        <f t="shared" si="263"/>
        <v>37.33</v>
      </c>
      <c r="H2169" s="5">
        <f t="shared" si="264"/>
        <v>41101.313888888886</v>
      </c>
      <c r="I2169">
        <f t="shared" si="260"/>
        <v>-5</v>
      </c>
      <c r="J2169" t="str">
        <f t="shared" si="261"/>
        <v>nc</v>
      </c>
      <c r="K2169" t="s">
        <v>25</v>
      </c>
      <c r="L2169">
        <f>1</f>
        <v>1</v>
      </c>
      <c r="M2169" t="s">
        <v>26</v>
      </c>
      <c r="N2169" t="str">
        <f t="shared" si="258"/>
        <v>((select min("ResultID") from "ODM2Core"."Results"),37.33,'07/11/2012 07:32:00',-5,'nc','"provisional"',1,(select "UnitsID" from "ODM2Core"."Units" where "UnitsTypeCV" = 'time' and "UnitsName"='second')),</v>
      </c>
    </row>
    <row r="2170" spans="1:14">
      <c r="A2170" t="s">
        <v>21</v>
      </c>
      <c r="B2170" s="2">
        <f t="shared" si="262"/>
        <v>41101</v>
      </c>
      <c r="C2170" s="1">
        <v>0.31458333333333333</v>
      </c>
      <c r="D2170" s="3">
        <f t="shared" si="259"/>
        <v>41101.314583333333</v>
      </c>
      <c r="E2170">
        <v>37.33</v>
      </c>
      <c r="F2170" t="s">
        <v>9</v>
      </c>
      <c r="G2170">
        <f t="shared" si="263"/>
        <v>37.33</v>
      </c>
      <c r="H2170" s="5">
        <f t="shared" si="264"/>
        <v>41101.314583333333</v>
      </c>
      <c r="I2170">
        <f t="shared" si="260"/>
        <v>-5</v>
      </c>
      <c r="J2170" t="str">
        <f t="shared" si="261"/>
        <v>nc</v>
      </c>
      <c r="K2170" t="s">
        <v>25</v>
      </c>
      <c r="L2170">
        <f>1</f>
        <v>1</v>
      </c>
      <c r="M2170" t="s">
        <v>26</v>
      </c>
      <c r="N2170" t="str">
        <f t="shared" si="258"/>
        <v>((select min("ResultID") from "ODM2Core"."Results"),37.33,'07/11/2012 07:33:00',-5,'nc','"provisional"',1,(select "UnitsID" from "ODM2Core"."Units" where "UnitsTypeCV" = 'time' and "UnitsName"='second')),</v>
      </c>
    </row>
    <row r="2171" spans="1:14">
      <c r="A2171" t="s">
        <v>21</v>
      </c>
      <c r="B2171" s="2">
        <f t="shared" si="262"/>
        <v>41101</v>
      </c>
      <c r="C2171" s="1">
        <v>0.31527777777777777</v>
      </c>
      <c r="D2171" s="3">
        <f t="shared" si="259"/>
        <v>41101.31527777778</v>
      </c>
      <c r="E2171">
        <v>37.33</v>
      </c>
      <c r="F2171" t="s">
        <v>9</v>
      </c>
      <c r="G2171">
        <f t="shared" si="263"/>
        <v>37.33</v>
      </c>
      <c r="H2171" s="5">
        <f t="shared" si="264"/>
        <v>41101.31527777778</v>
      </c>
      <c r="I2171">
        <f t="shared" si="260"/>
        <v>-5</v>
      </c>
      <c r="J2171" t="str">
        <f t="shared" si="261"/>
        <v>nc</v>
      </c>
      <c r="K2171" t="s">
        <v>25</v>
      </c>
      <c r="L2171">
        <f>1</f>
        <v>1</v>
      </c>
      <c r="M2171" t="s">
        <v>26</v>
      </c>
      <c r="N2171" t="str">
        <f t="shared" si="258"/>
        <v>((select min("ResultID") from "ODM2Core"."Results"),37.33,'07/11/2012 07:34:00',-5,'nc','"provisional"',1,(select "UnitsID" from "ODM2Core"."Units" where "UnitsTypeCV" = 'time' and "UnitsName"='second')),</v>
      </c>
    </row>
    <row r="2172" spans="1:14">
      <c r="A2172" t="s">
        <v>21</v>
      </c>
      <c r="B2172" s="2">
        <f t="shared" si="262"/>
        <v>41101</v>
      </c>
      <c r="C2172" s="1">
        <v>0.31597222222222221</v>
      </c>
      <c r="D2172" s="3">
        <f t="shared" si="259"/>
        <v>41101.315972222219</v>
      </c>
      <c r="E2172">
        <v>37.33</v>
      </c>
      <c r="F2172" t="s">
        <v>9</v>
      </c>
      <c r="G2172">
        <f t="shared" si="263"/>
        <v>37.33</v>
      </c>
      <c r="H2172" s="5">
        <f t="shared" si="264"/>
        <v>41101.315972222219</v>
      </c>
      <c r="I2172">
        <f t="shared" si="260"/>
        <v>-5</v>
      </c>
      <c r="J2172" t="str">
        <f t="shared" si="261"/>
        <v>nc</v>
      </c>
      <c r="K2172" t="s">
        <v>25</v>
      </c>
      <c r="L2172">
        <f>1</f>
        <v>1</v>
      </c>
      <c r="M2172" t="s">
        <v>26</v>
      </c>
      <c r="N2172" t="str">
        <f t="shared" si="258"/>
        <v>((select min("ResultID") from "ODM2Core"."Results"),37.33,'07/11/2012 07:35:00',-5,'nc','"provisional"',1,(select "UnitsID" from "ODM2Core"."Units" where "UnitsTypeCV" = 'time' and "UnitsName"='second')),</v>
      </c>
    </row>
    <row r="2173" spans="1:14">
      <c r="A2173" t="s">
        <v>21</v>
      </c>
      <c r="B2173" s="2">
        <f t="shared" si="262"/>
        <v>41101</v>
      </c>
      <c r="C2173" s="1">
        <v>0.31666666666666665</v>
      </c>
      <c r="D2173" s="3">
        <f t="shared" si="259"/>
        <v>41101.316666666666</v>
      </c>
      <c r="E2173">
        <v>37.33</v>
      </c>
      <c r="F2173" t="s">
        <v>9</v>
      </c>
      <c r="G2173">
        <f t="shared" si="263"/>
        <v>37.33</v>
      </c>
      <c r="H2173" s="5">
        <f t="shared" si="264"/>
        <v>41101.316666666666</v>
      </c>
      <c r="I2173">
        <f t="shared" si="260"/>
        <v>-5</v>
      </c>
      <c r="J2173" t="str">
        <f t="shared" si="261"/>
        <v>nc</v>
      </c>
      <c r="K2173" t="s">
        <v>25</v>
      </c>
      <c r="L2173">
        <f>1</f>
        <v>1</v>
      </c>
      <c r="M2173" t="s">
        <v>26</v>
      </c>
      <c r="N2173" t="str">
        <f t="shared" si="258"/>
        <v>((select min("ResultID") from "ODM2Core"."Results"),37.33,'07/11/2012 07:36:00',-5,'nc','"provisional"',1,(select "UnitsID" from "ODM2Core"."Units" where "UnitsTypeCV" = 'time' and "UnitsName"='second')),</v>
      </c>
    </row>
    <row r="2174" spans="1:14">
      <c r="A2174" t="s">
        <v>21</v>
      </c>
      <c r="B2174" s="2">
        <f t="shared" si="262"/>
        <v>41101</v>
      </c>
      <c r="C2174" s="1">
        <v>0.31736111111111115</v>
      </c>
      <c r="D2174" s="3">
        <f t="shared" si="259"/>
        <v>41101.317361111112</v>
      </c>
      <c r="E2174">
        <v>37.33</v>
      </c>
      <c r="F2174" t="s">
        <v>9</v>
      </c>
      <c r="G2174">
        <f t="shared" si="263"/>
        <v>37.33</v>
      </c>
      <c r="H2174" s="5">
        <f t="shared" si="264"/>
        <v>41101.317361111112</v>
      </c>
      <c r="I2174">
        <f t="shared" si="260"/>
        <v>-5</v>
      </c>
      <c r="J2174" t="str">
        <f t="shared" si="261"/>
        <v>nc</v>
      </c>
      <c r="K2174" t="s">
        <v>25</v>
      </c>
      <c r="L2174">
        <f>1</f>
        <v>1</v>
      </c>
      <c r="M2174" t="s">
        <v>26</v>
      </c>
      <c r="N2174" t="str">
        <f t="shared" si="258"/>
        <v>((select min("ResultID") from "ODM2Core"."Results"),37.33,'07/11/2012 07:37:00',-5,'nc','"provisional"',1,(select "UnitsID" from "ODM2Core"."Units" where "UnitsTypeCV" = 'time' and "UnitsName"='second')),</v>
      </c>
    </row>
    <row r="2175" spans="1:14">
      <c r="A2175" t="s">
        <v>21</v>
      </c>
      <c r="B2175" s="2">
        <f t="shared" si="262"/>
        <v>41101</v>
      </c>
      <c r="C2175" s="1">
        <v>0.31805555555555554</v>
      </c>
      <c r="D2175" s="3">
        <f t="shared" si="259"/>
        <v>41101.318055555559</v>
      </c>
      <c r="E2175">
        <v>37.33</v>
      </c>
      <c r="F2175" t="s">
        <v>9</v>
      </c>
      <c r="G2175">
        <f t="shared" si="263"/>
        <v>37.33</v>
      </c>
      <c r="H2175" s="5">
        <f t="shared" si="264"/>
        <v>41101.318055555559</v>
      </c>
      <c r="I2175">
        <f t="shared" si="260"/>
        <v>-5</v>
      </c>
      <c r="J2175" t="str">
        <f t="shared" si="261"/>
        <v>nc</v>
      </c>
      <c r="K2175" t="s">
        <v>25</v>
      </c>
      <c r="L2175">
        <f>1</f>
        <v>1</v>
      </c>
      <c r="M2175" t="s">
        <v>26</v>
      </c>
      <c r="N2175" t="str">
        <f t="shared" si="258"/>
        <v>((select min("ResultID") from "ODM2Core"."Results"),37.33,'07/11/2012 07:38:00',-5,'nc','"provisional"',1,(select "UnitsID" from "ODM2Core"."Units" where "UnitsTypeCV" = 'time' and "UnitsName"='second')),</v>
      </c>
    </row>
    <row r="2176" spans="1:14">
      <c r="A2176" t="s">
        <v>21</v>
      </c>
      <c r="B2176" s="2">
        <f t="shared" si="262"/>
        <v>41101</v>
      </c>
      <c r="C2176" s="1">
        <v>0.31875000000000003</v>
      </c>
      <c r="D2176" s="3">
        <f t="shared" si="259"/>
        <v>41101.318749999999</v>
      </c>
      <c r="E2176">
        <v>37.33</v>
      </c>
      <c r="F2176" t="s">
        <v>9</v>
      </c>
      <c r="G2176">
        <f t="shared" si="263"/>
        <v>37.33</v>
      </c>
      <c r="H2176" s="5">
        <f t="shared" si="264"/>
        <v>41101.318749999999</v>
      </c>
      <c r="I2176">
        <f t="shared" si="260"/>
        <v>-5</v>
      </c>
      <c r="J2176" t="str">
        <f t="shared" si="261"/>
        <v>nc</v>
      </c>
      <c r="K2176" t="s">
        <v>25</v>
      </c>
      <c r="L2176">
        <f>1</f>
        <v>1</v>
      </c>
      <c r="M2176" t="s">
        <v>26</v>
      </c>
      <c r="N2176" t="str">
        <f t="shared" si="258"/>
        <v>((select min("ResultID") from "ODM2Core"."Results"),37.33,'07/11/2012 07:39:00',-5,'nc','"provisional"',1,(select "UnitsID" from "ODM2Core"."Units" where "UnitsTypeCV" = 'time' and "UnitsName"='second')),</v>
      </c>
    </row>
    <row r="2177" spans="1:14">
      <c r="A2177" t="s">
        <v>21</v>
      </c>
      <c r="B2177" s="2">
        <f t="shared" si="262"/>
        <v>41101</v>
      </c>
      <c r="C2177" s="1">
        <v>0.31944444444444448</v>
      </c>
      <c r="D2177" s="3">
        <f t="shared" si="259"/>
        <v>41101.319444444445</v>
      </c>
      <c r="E2177">
        <v>37.33</v>
      </c>
      <c r="F2177" t="s">
        <v>9</v>
      </c>
      <c r="G2177">
        <f t="shared" si="263"/>
        <v>37.33</v>
      </c>
      <c r="H2177" s="5">
        <f t="shared" si="264"/>
        <v>41101.319444444445</v>
      </c>
      <c r="I2177">
        <f t="shared" si="260"/>
        <v>-5</v>
      </c>
      <c r="J2177" t="str">
        <f t="shared" si="261"/>
        <v>nc</v>
      </c>
      <c r="K2177" t="s">
        <v>25</v>
      </c>
      <c r="L2177">
        <f>1</f>
        <v>1</v>
      </c>
      <c r="M2177" t="s">
        <v>26</v>
      </c>
      <c r="N2177" t="str">
        <f t="shared" si="258"/>
        <v>((select min("ResultID") from "ODM2Core"."Results"),37.33,'07/11/2012 07:40:00',-5,'nc','"provisional"',1,(select "UnitsID" from "ODM2Core"."Units" where "UnitsTypeCV" = 'time' and "UnitsName"='second')),</v>
      </c>
    </row>
    <row r="2178" spans="1:14">
      <c r="A2178" t="s">
        <v>21</v>
      </c>
      <c r="B2178" s="2">
        <f t="shared" si="262"/>
        <v>41101</v>
      </c>
      <c r="C2178" s="1">
        <v>0.32013888888888892</v>
      </c>
      <c r="D2178" s="3">
        <f t="shared" si="259"/>
        <v>41101.320138888892</v>
      </c>
      <c r="E2178">
        <v>37.33</v>
      </c>
      <c r="F2178" t="s">
        <v>9</v>
      </c>
      <c r="G2178">
        <f t="shared" si="263"/>
        <v>37.33</v>
      </c>
      <c r="H2178" s="5">
        <f t="shared" si="264"/>
        <v>41101.320138888892</v>
      </c>
      <c r="I2178">
        <f t="shared" si="260"/>
        <v>-5</v>
      </c>
      <c r="J2178" t="str">
        <f t="shared" si="261"/>
        <v>nc</v>
      </c>
      <c r="K2178" t="s">
        <v>25</v>
      </c>
      <c r="L2178">
        <f>1</f>
        <v>1</v>
      </c>
      <c r="M2178" t="s">
        <v>26</v>
      </c>
      <c r="N2178" t="str">
        <f t="shared" si="258"/>
        <v>((select min("ResultID") from "ODM2Core"."Results"),37.33,'07/11/2012 07:41:00',-5,'nc','"provisional"',1,(select "UnitsID" from "ODM2Core"."Units" where "UnitsTypeCV" = 'time' and "UnitsName"='second')),</v>
      </c>
    </row>
    <row r="2179" spans="1:14">
      <c r="A2179" t="s">
        <v>21</v>
      </c>
      <c r="B2179" s="2">
        <f t="shared" si="262"/>
        <v>41101</v>
      </c>
      <c r="C2179" s="1">
        <v>0.32083333333333336</v>
      </c>
      <c r="D2179" s="3">
        <f t="shared" si="259"/>
        <v>41101.320833333331</v>
      </c>
      <c r="E2179">
        <v>37.33</v>
      </c>
      <c r="F2179" t="s">
        <v>9</v>
      </c>
      <c r="G2179">
        <f t="shared" si="263"/>
        <v>37.33</v>
      </c>
      <c r="H2179" s="5">
        <f t="shared" si="264"/>
        <v>41101.320833333331</v>
      </c>
      <c r="I2179">
        <f t="shared" si="260"/>
        <v>-5</v>
      </c>
      <c r="J2179" t="str">
        <f t="shared" si="261"/>
        <v>nc</v>
      </c>
      <c r="K2179" t="s">
        <v>25</v>
      </c>
      <c r="L2179">
        <f>1</f>
        <v>1</v>
      </c>
      <c r="M2179" t="s">
        <v>26</v>
      </c>
      <c r="N2179" t="str">
        <f t="shared" si="258"/>
        <v>((select min("ResultID") from "ODM2Core"."Results"),37.33,'07/11/2012 07:42:00',-5,'nc','"provisional"',1,(select "UnitsID" from "ODM2Core"."Units" where "UnitsTypeCV" = 'time' and "UnitsName"='second')),</v>
      </c>
    </row>
    <row r="2180" spans="1:14">
      <c r="A2180" t="s">
        <v>21</v>
      </c>
      <c r="B2180" s="2">
        <f t="shared" si="262"/>
        <v>41101</v>
      </c>
      <c r="C2180" s="1">
        <v>0.3215277777777778</v>
      </c>
      <c r="D2180" s="3">
        <f t="shared" si="259"/>
        <v>41101.321527777778</v>
      </c>
      <c r="E2180">
        <v>37.33</v>
      </c>
      <c r="F2180" t="s">
        <v>9</v>
      </c>
      <c r="G2180">
        <f t="shared" si="263"/>
        <v>37.33</v>
      </c>
      <c r="H2180" s="5">
        <f t="shared" si="264"/>
        <v>41101.321527777778</v>
      </c>
      <c r="I2180">
        <f t="shared" si="260"/>
        <v>-5</v>
      </c>
      <c r="J2180" t="str">
        <f t="shared" si="261"/>
        <v>nc</v>
      </c>
      <c r="K2180" t="s">
        <v>25</v>
      </c>
      <c r="L2180">
        <f>1</f>
        <v>1</v>
      </c>
      <c r="M2180" t="s">
        <v>26</v>
      </c>
      <c r="N2180" t="str">
        <f t="shared" si="258"/>
        <v>((select min("ResultID") from "ODM2Core"."Results"),37.33,'07/11/2012 07:43:00',-5,'nc','"provisional"',1,(select "UnitsID" from "ODM2Core"."Units" where "UnitsTypeCV" = 'time' and "UnitsName"='second')),</v>
      </c>
    </row>
    <row r="2181" spans="1:14">
      <c r="A2181" t="s">
        <v>21</v>
      </c>
      <c r="B2181" s="2">
        <f t="shared" si="262"/>
        <v>41101</v>
      </c>
      <c r="C2181" s="1">
        <v>0.32222222222222224</v>
      </c>
      <c r="D2181" s="3">
        <f t="shared" si="259"/>
        <v>41101.322222222225</v>
      </c>
      <c r="E2181">
        <v>37.33</v>
      </c>
      <c r="F2181" t="s">
        <v>9</v>
      </c>
      <c r="G2181">
        <f t="shared" si="263"/>
        <v>37.33</v>
      </c>
      <c r="H2181" s="5">
        <f t="shared" si="264"/>
        <v>41101.322222222225</v>
      </c>
      <c r="I2181">
        <f t="shared" si="260"/>
        <v>-5</v>
      </c>
      <c r="J2181" t="str">
        <f t="shared" si="261"/>
        <v>nc</v>
      </c>
      <c r="K2181" t="s">
        <v>25</v>
      </c>
      <c r="L2181">
        <f>1</f>
        <v>1</v>
      </c>
      <c r="M2181" t="s">
        <v>26</v>
      </c>
      <c r="N2181" t="str">
        <f t="shared" ref="N2181:N2244" si="265">CONCATENATE("(",F2181,",",G2181,",","'",TEXT(H2181,"MM/DD/YYYY HH:MM:SS"),"'",",",I2181,",",,"'",J2181,"'",",","'",K2181,"'",",",L2181,",",M2181,"),")</f>
        <v>((select min("ResultID") from "ODM2Core"."Results"),37.33,'07/11/2012 07:44:00',-5,'nc','"provisional"',1,(select "UnitsID" from "ODM2Core"."Units" where "UnitsTypeCV" = 'time' and "UnitsName"='second')),</v>
      </c>
    </row>
    <row r="2182" spans="1:14">
      <c r="A2182" t="s">
        <v>21</v>
      </c>
      <c r="B2182" s="2">
        <f t="shared" si="262"/>
        <v>41101</v>
      </c>
      <c r="C2182" s="1">
        <v>0.32291666666666669</v>
      </c>
      <c r="D2182" s="3">
        <f t="shared" si="259"/>
        <v>41101.322916666664</v>
      </c>
      <c r="E2182">
        <v>37.33</v>
      </c>
      <c r="F2182" t="s">
        <v>9</v>
      </c>
      <c r="G2182">
        <f t="shared" si="263"/>
        <v>37.33</v>
      </c>
      <c r="H2182" s="5">
        <f t="shared" si="264"/>
        <v>41101.322916666664</v>
      </c>
      <c r="I2182">
        <f t="shared" si="260"/>
        <v>-5</v>
      </c>
      <c r="J2182" t="str">
        <f t="shared" si="261"/>
        <v>nc</v>
      </c>
      <c r="K2182" t="s">
        <v>25</v>
      </c>
      <c r="L2182">
        <f>1</f>
        <v>1</v>
      </c>
      <c r="M2182" t="s">
        <v>26</v>
      </c>
      <c r="N2182" t="str">
        <f t="shared" si="265"/>
        <v>((select min("ResultID") from "ODM2Core"."Results"),37.33,'07/11/2012 07:45:00',-5,'nc','"provisional"',1,(select "UnitsID" from "ODM2Core"."Units" where "UnitsTypeCV" = 'time' and "UnitsName"='second')),</v>
      </c>
    </row>
    <row r="2183" spans="1:14">
      <c r="A2183" t="s">
        <v>21</v>
      </c>
      <c r="B2183" s="2">
        <f t="shared" si="262"/>
        <v>41101</v>
      </c>
      <c r="C2183" s="1">
        <v>0.32361111111111113</v>
      </c>
      <c r="D2183" s="3">
        <f t="shared" si="259"/>
        <v>41101.323611111111</v>
      </c>
      <c r="E2183">
        <v>37.33</v>
      </c>
      <c r="F2183" t="s">
        <v>9</v>
      </c>
      <c r="G2183">
        <f t="shared" si="263"/>
        <v>37.33</v>
      </c>
      <c r="H2183" s="5">
        <f t="shared" si="264"/>
        <v>41101.323611111111</v>
      </c>
      <c r="I2183">
        <f t="shared" si="260"/>
        <v>-5</v>
      </c>
      <c r="J2183" t="str">
        <f t="shared" si="261"/>
        <v>nc</v>
      </c>
      <c r="K2183" t="s">
        <v>25</v>
      </c>
      <c r="L2183">
        <f>1</f>
        <v>1</v>
      </c>
      <c r="M2183" t="s">
        <v>26</v>
      </c>
      <c r="N2183" t="str">
        <f t="shared" si="265"/>
        <v>((select min("ResultID") from "ODM2Core"."Results"),37.33,'07/11/2012 07:46:00',-5,'nc','"provisional"',1,(select "UnitsID" from "ODM2Core"."Units" where "UnitsTypeCV" = 'time' and "UnitsName"='second')),</v>
      </c>
    </row>
    <row r="2184" spans="1:14">
      <c r="A2184" t="s">
        <v>21</v>
      </c>
      <c r="B2184" s="2">
        <f t="shared" si="262"/>
        <v>41101</v>
      </c>
      <c r="C2184" s="1">
        <v>0.32430555555555557</v>
      </c>
      <c r="D2184" s="3">
        <f t="shared" si="259"/>
        <v>41101.324305555558</v>
      </c>
      <c r="E2184">
        <v>37.33</v>
      </c>
      <c r="F2184" t="s">
        <v>9</v>
      </c>
      <c r="G2184">
        <f t="shared" si="263"/>
        <v>37.33</v>
      </c>
      <c r="H2184" s="5">
        <f t="shared" si="264"/>
        <v>41101.324305555558</v>
      </c>
      <c r="I2184">
        <f t="shared" si="260"/>
        <v>-5</v>
      </c>
      <c r="J2184" t="str">
        <f t="shared" si="261"/>
        <v>nc</v>
      </c>
      <c r="K2184" t="s">
        <v>25</v>
      </c>
      <c r="L2184">
        <f>1</f>
        <v>1</v>
      </c>
      <c r="M2184" t="s">
        <v>26</v>
      </c>
      <c r="N2184" t="str">
        <f t="shared" si="265"/>
        <v>((select min("ResultID") from "ODM2Core"."Results"),37.33,'07/11/2012 07:47:00',-5,'nc','"provisional"',1,(select "UnitsID" from "ODM2Core"."Units" where "UnitsTypeCV" = 'time' and "UnitsName"='second')),</v>
      </c>
    </row>
    <row r="2185" spans="1:14">
      <c r="A2185" t="s">
        <v>21</v>
      </c>
      <c r="B2185" s="2">
        <f t="shared" si="262"/>
        <v>41101</v>
      </c>
      <c r="C2185" s="1">
        <v>0.32500000000000001</v>
      </c>
      <c r="D2185" s="3">
        <f t="shared" si="259"/>
        <v>41101.324999999997</v>
      </c>
      <c r="E2185">
        <v>37.33</v>
      </c>
      <c r="F2185" t="s">
        <v>9</v>
      </c>
      <c r="G2185">
        <f t="shared" si="263"/>
        <v>37.33</v>
      </c>
      <c r="H2185" s="5">
        <f t="shared" si="264"/>
        <v>41101.324999999997</v>
      </c>
      <c r="I2185">
        <f t="shared" si="260"/>
        <v>-5</v>
      </c>
      <c r="J2185" t="str">
        <f t="shared" si="261"/>
        <v>nc</v>
      </c>
      <c r="K2185" t="s">
        <v>25</v>
      </c>
      <c r="L2185">
        <f>1</f>
        <v>1</v>
      </c>
      <c r="M2185" t="s">
        <v>26</v>
      </c>
      <c r="N2185" t="str">
        <f t="shared" si="265"/>
        <v>((select min("ResultID") from "ODM2Core"."Results"),37.33,'07/11/2012 07:48:00',-5,'nc','"provisional"',1,(select "UnitsID" from "ODM2Core"."Units" where "UnitsTypeCV" = 'time' and "UnitsName"='second')),</v>
      </c>
    </row>
    <row r="2186" spans="1:14">
      <c r="A2186" t="s">
        <v>21</v>
      </c>
      <c r="B2186" s="2">
        <f t="shared" si="262"/>
        <v>41101</v>
      </c>
      <c r="C2186" s="1">
        <v>0.32569444444444445</v>
      </c>
      <c r="D2186" s="3">
        <f t="shared" si="259"/>
        <v>41101.325694444444</v>
      </c>
      <c r="E2186">
        <v>37.33</v>
      </c>
      <c r="F2186" t="s">
        <v>9</v>
      </c>
      <c r="G2186">
        <f t="shared" si="263"/>
        <v>37.33</v>
      </c>
      <c r="H2186" s="5">
        <f t="shared" si="264"/>
        <v>41101.325694444444</v>
      </c>
      <c r="I2186">
        <f t="shared" si="260"/>
        <v>-5</v>
      </c>
      <c r="J2186" t="str">
        <f t="shared" si="261"/>
        <v>nc</v>
      </c>
      <c r="K2186" t="s">
        <v>25</v>
      </c>
      <c r="L2186">
        <f>1</f>
        <v>1</v>
      </c>
      <c r="M2186" t="s">
        <v>26</v>
      </c>
      <c r="N2186" t="str">
        <f t="shared" si="265"/>
        <v>((select min("ResultID") from "ODM2Core"."Results"),37.33,'07/11/2012 07:49:00',-5,'nc','"provisional"',1,(select "UnitsID" from "ODM2Core"."Units" where "UnitsTypeCV" = 'time' and "UnitsName"='second')),</v>
      </c>
    </row>
    <row r="2187" spans="1:14">
      <c r="A2187" t="s">
        <v>21</v>
      </c>
      <c r="B2187" s="2">
        <f t="shared" si="262"/>
        <v>41101</v>
      </c>
      <c r="C2187" s="1">
        <v>0.3263888888888889</v>
      </c>
      <c r="D2187" s="3">
        <f t="shared" si="259"/>
        <v>41101.326388888891</v>
      </c>
      <c r="E2187">
        <v>37.33</v>
      </c>
      <c r="F2187" t="s">
        <v>9</v>
      </c>
      <c r="G2187">
        <f t="shared" si="263"/>
        <v>37.33</v>
      </c>
      <c r="H2187" s="5">
        <f t="shared" si="264"/>
        <v>41101.326388888891</v>
      </c>
      <c r="I2187">
        <f t="shared" si="260"/>
        <v>-5</v>
      </c>
      <c r="J2187" t="str">
        <f t="shared" si="261"/>
        <v>nc</v>
      </c>
      <c r="K2187" t="s">
        <v>25</v>
      </c>
      <c r="L2187">
        <f>1</f>
        <v>1</v>
      </c>
      <c r="M2187" t="s">
        <v>26</v>
      </c>
      <c r="N2187" t="str">
        <f t="shared" si="265"/>
        <v>((select min("ResultID") from "ODM2Core"."Results"),37.33,'07/11/2012 07:50:00',-5,'nc','"provisional"',1,(select "UnitsID" from "ODM2Core"."Units" where "UnitsTypeCV" = 'time' and "UnitsName"='second')),</v>
      </c>
    </row>
    <row r="2188" spans="1:14">
      <c r="A2188" t="s">
        <v>21</v>
      </c>
      <c r="B2188" s="2">
        <f t="shared" si="262"/>
        <v>41101</v>
      </c>
      <c r="C2188" s="1">
        <v>0.32708333333333334</v>
      </c>
      <c r="D2188" s="3">
        <f t="shared" si="259"/>
        <v>41101.32708333333</v>
      </c>
      <c r="E2188">
        <v>37.33</v>
      </c>
      <c r="F2188" t="s">
        <v>9</v>
      </c>
      <c r="G2188">
        <f t="shared" si="263"/>
        <v>37.33</v>
      </c>
      <c r="H2188" s="5">
        <f t="shared" si="264"/>
        <v>41101.32708333333</v>
      </c>
      <c r="I2188">
        <f t="shared" si="260"/>
        <v>-5</v>
      </c>
      <c r="J2188" t="str">
        <f t="shared" si="261"/>
        <v>nc</v>
      </c>
      <c r="K2188" t="s">
        <v>25</v>
      </c>
      <c r="L2188">
        <f>1</f>
        <v>1</v>
      </c>
      <c r="M2188" t="s">
        <v>26</v>
      </c>
      <c r="N2188" t="str">
        <f t="shared" si="265"/>
        <v>((select min("ResultID") from "ODM2Core"."Results"),37.33,'07/11/2012 07:51:00',-5,'nc','"provisional"',1,(select "UnitsID" from "ODM2Core"."Units" where "UnitsTypeCV" = 'time' and "UnitsName"='second')),</v>
      </c>
    </row>
    <row r="2189" spans="1:14">
      <c r="A2189" t="s">
        <v>21</v>
      </c>
      <c r="B2189" s="2">
        <f t="shared" si="262"/>
        <v>41101</v>
      </c>
      <c r="C2189" s="1">
        <v>0.32777777777777778</v>
      </c>
      <c r="D2189" s="3">
        <f t="shared" si="259"/>
        <v>41101.327777777777</v>
      </c>
      <c r="E2189">
        <v>37.33</v>
      </c>
      <c r="F2189" t="s">
        <v>9</v>
      </c>
      <c r="G2189">
        <f t="shared" si="263"/>
        <v>37.33</v>
      </c>
      <c r="H2189" s="5">
        <f t="shared" si="264"/>
        <v>41101.327777777777</v>
      </c>
      <c r="I2189">
        <f t="shared" si="260"/>
        <v>-5</v>
      </c>
      <c r="J2189" t="str">
        <f t="shared" si="261"/>
        <v>nc</v>
      </c>
      <c r="K2189" t="s">
        <v>25</v>
      </c>
      <c r="L2189">
        <f>1</f>
        <v>1</v>
      </c>
      <c r="M2189" t="s">
        <v>26</v>
      </c>
      <c r="N2189" t="str">
        <f t="shared" si="265"/>
        <v>((select min("ResultID") from "ODM2Core"."Results"),37.33,'07/11/2012 07:52:00',-5,'nc','"provisional"',1,(select "UnitsID" from "ODM2Core"."Units" where "UnitsTypeCV" = 'time' and "UnitsName"='second')),</v>
      </c>
    </row>
    <row r="2190" spans="1:14">
      <c r="A2190" t="s">
        <v>21</v>
      </c>
      <c r="B2190" s="2">
        <f t="shared" si="262"/>
        <v>41101</v>
      </c>
      <c r="C2190" s="1">
        <v>0.32847222222222222</v>
      </c>
      <c r="D2190" s="3">
        <f t="shared" si="259"/>
        <v>41101.328472222223</v>
      </c>
      <c r="E2190">
        <v>37.33</v>
      </c>
      <c r="F2190" t="s">
        <v>9</v>
      </c>
      <c r="G2190">
        <f t="shared" si="263"/>
        <v>37.33</v>
      </c>
      <c r="H2190" s="5">
        <f t="shared" si="264"/>
        <v>41101.328472222223</v>
      </c>
      <c r="I2190">
        <f t="shared" si="260"/>
        <v>-5</v>
      </c>
      <c r="J2190" t="str">
        <f t="shared" si="261"/>
        <v>nc</v>
      </c>
      <c r="K2190" t="s">
        <v>25</v>
      </c>
      <c r="L2190">
        <f>1</f>
        <v>1</v>
      </c>
      <c r="M2190" t="s">
        <v>26</v>
      </c>
      <c r="N2190" t="str">
        <f t="shared" si="265"/>
        <v>((select min("ResultID") from "ODM2Core"."Results"),37.33,'07/11/2012 07:53:00',-5,'nc','"provisional"',1,(select "UnitsID" from "ODM2Core"."Units" where "UnitsTypeCV" = 'time' and "UnitsName"='second')),</v>
      </c>
    </row>
    <row r="2191" spans="1:14">
      <c r="A2191" t="s">
        <v>21</v>
      </c>
      <c r="B2191" s="2">
        <f t="shared" si="262"/>
        <v>41101</v>
      </c>
      <c r="C2191" s="1">
        <v>0.32916666666666666</v>
      </c>
      <c r="D2191" s="3">
        <f t="shared" si="259"/>
        <v>41101.32916666667</v>
      </c>
      <c r="E2191">
        <v>37.33</v>
      </c>
      <c r="F2191" t="s">
        <v>9</v>
      </c>
      <c r="G2191">
        <f t="shared" si="263"/>
        <v>37.33</v>
      </c>
      <c r="H2191" s="5">
        <f t="shared" si="264"/>
        <v>41101.32916666667</v>
      </c>
      <c r="I2191">
        <f t="shared" si="260"/>
        <v>-5</v>
      </c>
      <c r="J2191" t="str">
        <f t="shared" si="261"/>
        <v>nc</v>
      </c>
      <c r="K2191" t="s">
        <v>25</v>
      </c>
      <c r="L2191">
        <f>1</f>
        <v>1</v>
      </c>
      <c r="M2191" t="s">
        <v>26</v>
      </c>
      <c r="N2191" t="str">
        <f t="shared" si="265"/>
        <v>((select min("ResultID") from "ODM2Core"."Results"),37.33,'07/11/2012 07:54:00',-5,'nc','"provisional"',1,(select "UnitsID" from "ODM2Core"."Units" where "UnitsTypeCV" = 'time' and "UnitsName"='second')),</v>
      </c>
    </row>
    <row r="2192" spans="1:14">
      <c r="A2192" t="s">
        <v>21</v>
      </c>
      <c r="B2192" s="2">
        <f t="shared" si="262"/>
        <v>41101</v>
      </c>
      <c r="C2192" s="1">
        <v>0.3298611111111111</v>
      </c>
      <c r="D2192" s="3">
        <f t="shared" si="259"/>
        <v>41101.329861111109</v>
      </c>
      <c r="E2192">
        <v>37.33</v>
      </c>
      <c r="F2192" t="s">
        <v>9</v>
      </c>
      <c r="G2192">
        <f t="shared" si="263"/>
        <v>37.33</v>
      </c>
      <c r="H2192" s="5">
        <f t="shared" si="264"/>
        <v>41101.329861111109</v>
      </c>
      <c r="I2192">
        <f t="shared" si="260"/>
        <v>-5</v>
      </c>
      <c r="J2192" t="str">
        <f t="shared" si="261"/>
        <v>nc</v>
      </c>
      <c r="K2192" t="s">
        <v>25</v>
      </c>
      <c r="L2192">
        <f>1</f>
        <v>1</v>
      </c>
      <c r="M2192" t="s">
        <v>26</v>
      </c>
      <c r="N2192" t="str">
        <f t="shared" si="265"/>
        <v>((select min("ResultID") from "ODM2Core"."Results"),37.33,'07/11/2012 07:55:00',-5,'nc','"provisional"',1,(select "UnitsID" from "ODM2Core"."Units" where "UnitsTypeCV" = 'time' and "UnitsName"='second')),</v>
      </c>
    </row>
    <row r="2193" spans="1:14">
      <c r="A2193" t="s">
        <v>21</v>
      </c>
      <c r="B2193" s="2">
        <f t="shared" si="262"/>
        <v>41101</v>
      </c>
      <c r="C2193" s="1">
        <v>0.33055555555555555</v>
      </c>
      <c r="D2193" s="3">
        <f t="shared" si="259"/>
        <v>41101.330555555556</v>
      </c>
      <c r="E2193">
        <v>37.33</v>
      </c>
      <c r="F2193" t="s">
        <v>9</v>
      </c>
      <c r="G2193">
        <f t="shared" si="263"/>
        <v>37.33</v>
      </c>
      <c r="H2193" s="5">
        <f t="shared" si="264"/>
        <v>41101.330555555556</v>
      </c>
      <c r="I2193">
        <f t="shared" si="260"/>
        <v>-5</v>
      </c>
      <c r="J2193" t="str">
        <f t="shared" si="261"/>
        <v>nc</v>
      </c>
      <c r="K2193" t="s">
        <v>25</v>
      </c>
      <c r="L2193">
        <f>1</f>
        <v>1</v>
      </c>
      <c r="M2193" t="s">
        <v>26</v>
      </c>
      <c r="N2193" t="str">
        <f t="shared" si="265"/>
        <v>((select min("ResultID") from "ODM2Core"."Results"),37.33,'07/11/2012 07:56:00',-5,'nc','"provisional"',1,(select "UnitsID" from "ODM2Core"."Units" where "UnitsTypeCV" = 'time' and "UnitsName"='second')),</v>
      </c>
    </row>
    <row r="2194" spans="1:14">
      <c r="A2194" t="s">
        <v>21</v>
      </c>
      <c r="B2194" s="2">
        <f t="shared" si="262"/>
        <v>41101</v>
      </c>
      <c r="C2194" s="1">
        <v>0.33124999999999999</v>
      </c>
      <c r="D2194" s="3">
        <f t="shared" si="259"/>
        <v>41101.331250000003</v>
      </c>
      <c r="E2194">
        <v>37.33</v>
      </c>
      <c r="F2194" t="s">
        <v>9</v>
      </c>
      <c r="G2194">
        <f t="shared" si="263"/>
        <v>37.33</v>
      </c>
      <c r="H2194" s="5">
        <f t="shared" si="264"/>
        <v>41101.331250000003</v>
      </c>
      <c r="I2194">
        <f t="shared" si="260"/>
        <v>-5</v>
      </c>
      <c r="J2194" t="str">
        <f t="shared" si="261"/>
        <v>nc</v>
      </c>
      <c r="K2194" t="s">
        <v>25</v>
      </c>
      <c r="L2194">
        <f>1</f>
        <v>1</v>
      </c>
      <c r="M2194" t="s">
        <v>26</v>
      </c>
      <c r="N2194" t="str">
        <f t="shared" si="265"/>
        <v>((select min("ResultID") from "ODM2Core"."Results"),37.33,'07/11/2012 07:57:00',-5,'nc','"provisional"',1,(select "UnitsID" from "ODM2Core"."Units" where "UnitsTypeCV" = 'time' and "UnitsName"='second')),</v>
      </c>
    </row>
    <row r="2195" spans="1:14">
      <c r="A2195" t="s">
        <v>21</v>
      </c>
      <c r="B2195" s="2">
        <f t="shared" si="262"/>
        <v>41101</v>
      </c>
      <c r="C2195" s="1">
        <v>0.33194444444444443</v>
      </c>
      <c r="D2195" s="3">
        <f t="shared" si="259"/>
        <v>41101.331944444442</v>
      </c>
      <c r="E2195">
        <v>37.33</v>
      </c>
      <c r="F2195" t="s">
        <v>9</v>
      </c>
      <c r="G2195">
        <f t="shared" si="263"/>
        <v>37.33</v>
      </c>
      <c r="H2195" s="5">
        <f t="shared" si="264"/>
        <v>41101.331944444442</v>
      </c>
      <c r="I2195">
        <f t="shared" si="260"/>
        <v>-5</v>
      </c>
      <c r="J2195" t="str">
        <f t="shared" si="261"/>
        <v>nc</v>
      </c>
      <c r="K2195" t="s">
        <v>25</v>
      </c>
      <c r="L2195">
        <f>1</f>
        <v>1</v>
      </c>
      <c r="M2195" t="s">
        <v>26</v>
      </c>
      <c r="N2195" t="str">
        <f t="shared" si="265"/>
        <v>((select min("ResultID") from "ODM2Core"."Results"),37.33,'07/11/2012 07:58:00',-5,'nc','"provisional"',1,(select "UnitsID" from "ODM2Core"."Units" where "UnitsTypeCV" = 'time' and "UnitsName"='second')),</v>
      </c>
    </row>
    <row r="2196" spans="1:14">
      <c r="A2196" t="s">
        <v>21</v>
      </c>
      <c r="B2196" s="2">
        <f t="shared" si="262"/>
        <v>41101</v>
      </c>
      <c r="C2196" s="1">
        <v>0.33263888888888887</v>
      </c>
      <c r="D2196" s="3">
        <f t="shared" si="259"/>
        <v>41101.332638888889</v>
      </c>
      <c r="E2196">
        <v>37.33</v>
      </c>
      <c r="F2196" t="s">
        <v>9</v>
      </c>
      <c r="G2196">
        <f t="shared" si="263"/>
        <v>37.33</v>
      </c>
      <c r="H2196" s="5">
        <f t="shared" si="264"/>
        <v>41101.332638888889</v>
      </c>
      <c r="I2196">
        <f t="shared" si="260"/>
        <v>-5</v>
      </c>
      <c r="J2196" t="str">
        <f t="shared" si="261"/>
        <v>nc</v>
      </c>
      <c r="K2196" t="s">
        <v>25</v>
      </c>
      <c r="L2196">
        <f>1</f>
        <v>1</v>
      </c>
      <c r="M2196" t="s">
        <v>26</v>
      </c>
      <c r="N2196" t="str">
        <f t="shared" si="265"/>
        <v>((select min("ResultID") from "ODM2Core"."Results"),37.33,'07/11/2012 07:59:00',-5,'nc','"provisional"',1,(select "UnitsID" from "ODM2Core"."Units" where "UnitsTypeCV" = 'time' and "UnitsName"='second')),</v>
      </c>
    </row>
    <row r="2197" spans="1:14">
      <c r="A2197" t="s">
        <v>21</v>
      </c>
      <c r="B2197" s="2">
        <f t="shared" si="262"/>
        <v>41101</v>
      </c>
      <c r="C2197" s="1">
        <v>0.33333333333333331</v>
      </c>
      <c r="D2197" s="3">
        <f t="shared" si="259"/>
        <v>41101.333333333336</v>
      </c>
      <c r="E2197">
        <v>37.33</v>
      </c>
      <c r="F2197" t="s">
        <v>9</v>
      </c>
      <c r="G2197">
        <f t="shared" si="263"/>
        <v>37.33</v>
      </c>
      <c r="H2197" s="5">
        <f t="shared" si="264"/>
        <v>41101.333333333336</v>
      </c>
      <c r="I2197">
        <f t="shared" si="260"/>
        <v>-5</v>
      </c>
      <c r="J2197" t="str">
        <f t="shared" si="261"/>
        <v>nc</v>
      </c>
      <c r="K2197" t="s">
        <v>25</v>
      </c>
      <c r="L2197">
        <f>1</f>
        <v>1</v>
      </c>
      <c r="M2197" t="s">
        <v>26</v>
      </c>
      <c r="N2197" t="str">
        <f t="shared" si="265"/>
        <v>((select min("ResultID") from "ODM2Core"."Results"),37.33,'07/11/2012 08:00:00',-5,'nc','"provisional"',1,(select "UnitsID" from "ODM2Core"."Units" where "UnitsTypeCV" = 'time' and "UnitsName"='second')),</v>
      </c>
    </row>
    <row r="2198" spans="1:14">
      <c r="A2198" t="s">
        <v>21</v>
      </c>
      <c r="B2198" s="2">
        <f t="shared" si="262"/>
        <v>41101</v>
      </c>
      <c r="C2198" s="1">
        <v>0.33402777777777781</v>
      </c>
      <c r="D2198" s="3">
        <f t="shared" si="259"/>
        <v>41101.334027777775</v>
      </c>
      <c r="E2198">
        <v>37.33</v>
      </c>
      <c r="F2198" t="s">
        <v>9</v>
      </c>
      <c r="G2198">
        <f t="shared" si="263"/>
        <v>37.33</v>
      </c>
      <c r="H2198" s="5">
        <f t="shared" si="264"/>
        <v>41101.334027777775</v>
      </c>
      <c r="I2198">
        <f t="shared" si="260"/>
        <v>-5</v>
      </c>
      <c r="J2198" t="str">
        <f t="shared" si="261"/>
        <v>nc</v>
      </c>
      <c r="K2198" t="s">
        <v>25</v>
      </c>
      <c r="L2198">
        <f>1</f>
        <v>1</v>
      </c>
      <c r="M2198" t="s">
        <v>26</v>
      </c>
      <c r="N2198" t="str">
        <f t="shared" si="265"/>
        <v>((select min("ResultID") from "ODM2Core"."Results"),37.33,'07/11/2012 08:01:00',-5,'nc','"provisional"',1,(select "UnitsID" from "ODM2Core"."Units" where "UnitsTypeCV" = 'time' and "UnitsName"='second')),</v>
      </c>
    </row>
    <row r="2199" spans="1:14">
      <c r="A2199" t="s">
        <v>21</v>
      </c>
      <c r="B2199" s="2">
        <f t="shared" si="262"/>
        <v>41101</v>
      </c>
      <c r="C2199" s="1">
        <v>0.3347222222222222</v>
      </c>
      <c r="D2199" s="3">
        <f t="shared" si="259"/>
        <v>41101.334722222222</v>
      </c>
      <c r="E2199">
        <v>37.33</v>
      </c>
      <c r="F2199" t="s">
        <v>9</v>
      </c>
      <c r="G2199">
        <f t="shared" si="263"/>
        <v>37.33</v>
      </c>
      <c r="H2199" s="5">
        <f t="shared" si="264"/>
        <v>41101.334722222222</v>
      </c>
      <c r="I2199">
        <f t="shared" si="260"/>
        <v>-5</v>
      </c>
      <c r="J2199" t="str">
        <f t="shared" si="261"/>
        <v>nc</v>
      </c>
      <c r="K2199" t="s">
        <v>25</v>
      </c>
      <c r="L2199">
        <f>1</f>
        <v>1</v>
      </c>
      <c r="M2199" t="s">
        <v>26</v>
      </c>
      <c r="N2199" t="str">
        <f t="shared" si="265"/>
        <v>((select min("ResultID") from "ODM2Core"."Results"),37.33,'07/11/2012 08:02:00',-5,'nc','"provisional"',1,(select "UnitsID" from "ODM2Core"."Units" where "UnitsTypeCV" = 'time' and "UnitsName"='second')),</v>
      </c>
    </row>
    <row r="2200" spans="1:14">
      <c r="A2200" t="s">
        <v>21</v>
      </c>
      <c r="B2200" s="2">
        <f t="shared" si="262"/>
        <v>41101</v>
      </c>
      <c r="C2200" s="1">
        <v>0.3354166666666667</v>
      </c>
      <c r="D2200" s="3">
        <f t="shared" si="259"/>
        <v>41101.335416666669</v>
      </c>
      <c r="E2200">
        <v>37.33</v>
      </c>
      <c r="F2200" t="s">
        <v>9</v>
      </c>
      <c r="G2200">
        <f t="shared" si="263"/>
        <v>37.33</v>
      </c>
      <c r="H2200" s="5">
        <f t="shared" si="264"/>
        <v>41101.335416666669</v>
      </c>
      <c r="I2200">
        <f t="shared" si="260"/>
        <v>-5</v>
      </c>
      <c r="J2200" t="str">
        <f t="shared" si="261"/>
        <v>nc</v>
      </c>
      <c r="K2200" t="s">
        <v>25</v>
      </c>
      <c r="L2200">
        <f>1</f>
        <v>1</v>
      </c>
      <c r="M2200" t="s">
        <v>26</v>
      </c>
      <c r="N2200" t="str">
        <f t="shared" si="265"/>
        <v>((select min("ResultID") from "ODM2Core"."Results"),37.33,'07/11/2012 08:03:00',-5,'nc','"provisional"',1,(select "UnitsID" from "ODM2Core"."Units" where "UnitsTypeCV" = 'time' and "UnitsName"='second')),</v>
      </c>
    </row>
    <row r="2201" spans="1:14">
      <c r="A2201" t="s">
        <v>21</v>
      </c>
      <c r="B2201" s="2">
        <f t="shared" si="262"/>
        <v>41101</v>
      </c>
      <c r="C2201" s="1">
        <v>0.33611111111111108</v>
      </c>
      <c r="D2201" s="3">
        <f t="shared" si="259"/>
        <v>41101.336111111108</v>
      </c>
      <c r="E2201">
        <v>37.33</v>
      </c>
      <c r="F2201" t="s">
        <v>9</v>
      </c>
      <c r="G2201">
        <f t="shared" si="263"/>
        <v>37.33</v>
      </c>
      <c r="H2201" s="5">
        <f t="shared" si="264"/>
        <v>41101.336111111108</v>
      </c>
      <c r="I2201">
        <f t="shared" si="260"/>
        <v>-5</v>
      </c>
      <c r="J2201" t="str">
        <f t="shared" si="261"/>
        <v>nc</v>
      </c>
      <c r="K2201" t="s">
        <v>25</v>
      </c>
      <c r="L2201">
        <f>1</f>
        <v>1</v>
      </c>
      <c r="M2201" t="s">
        <v>26</v>
      </c>
      <c r="N2201" t="str">
        <f t="shared" si="265"/>
        <v>((select min("ResultID") from "ODM2Core"."Results"),37.33,'07/11/2012 08:04:00',-5,'nc','"provisional"',1,(select "UnitsID" from "ODM2Core"."Units" where "UnitsTypeCV" = 'time' and "UnitsName"='second')),</v>
      </c>
    </row>
    <row r="2202" spans="1:14">
      <c r="A2202" t="s">
        <v>21</v>
      </c>
      <c r="B2202" s="2">
        <f t="shared" si="262"/>
        <v>41101</v>
      </c>
      <c r="C2202" s="1">
        <v>0.33680555555555558</v>
      </c>
      <c r="D2202" s="3">
        <f t="shared" si="259"/>
        <v>41101.336805555555</v>
      </c>
      <c r="E2202">
        <v>37.33</v>
      </c>
      <c r="F2202" t="s">
        <v>9</v>
      </c>
      <c r="G2202">
        <f t="shared" si="263"/>
        <v>37.33</v>
      </c>
      <c r="H2202" s="5">
        <f t="shared" si="264"/>
        <v>41101.336805555555</v>
      </c>
      <c r="I2202">
        <f t="shared" si="260"/>
        <v>-5</v>
      </c>
      <c r="J2202" t="str">
        <f t="shared" si="261"/>
        <v>nc</v>
      </c>
      <c r="K2202" t="s">
        <v>25</v>
      </c>
      <c r="L2202">
        <f>1</f>
        <v>1</v>
      </c>
      <c r="M2202" t="s">
        <v>26</v>
      </c>
      <c r="N2202" t="str">
        <f t="shared" si="265"/>
        <v>((select min("ResultID") from "ODM2Core"."Results"),37.33,'07/11/2012 08:05:00',-5,'nc','"provisional"',1,(select "UnitsID" from "ODM2Core"."Units" where "UnitsTypeCV" = 'time' and "UnitsName"='second')),</v>
      </c>
    </row>
    <row r="2203" spans="1:14">
      <c r="A2203" t="s">
        <v>21</v>
      </c>
      <c r="B2203" s="2">
        <f t="shared" si="262"/>
        <v>41101</v>
      </c>
      <c r="C2203" s="1">
        <v>0.33749999999999997</v>
      </c>
      <c r="D2203" s="3">
        <f t="shared" si="259"/>
        <v>41101.337500000001</v>
      </c>
      <c r="E2203">
        <v>37.33</v>
      </c>
      <c r="F2203" t="s">
        <v>9</v>
      </c>
      <c r="G2203">
        <f t="shared" si="263"/>
        <v>37.33</v>
      </c>
      <c r="H2203" s="5">
        <f t="shared" si="264"/>
        <v>41101.337500000001</v>
      </c>
      <c r="I2203">
        <f t="shared" si="260"/>
        <v>-5</v>
      </c>
      <c r="J2203" t="str">
        <f t="shared" si="261"/>
        <v>nc</v>
      </c>
      <c r="K2203" t="s">
        <v>25</v>
      </c>
      <c r="L2203">
        <f>1</f>
        <v>1</v>
      </c>
      <c r="M2203" t="s">
        <v>26</v>
      </c>
      <c r="N2203" t="str">
        <f t="shared" si="265"/>
        <v>((select min("ResultID") from "ODM2Core"."Results"),37.33,'07/11/2012 08:06:00',-5,'nc','"provisional"',1,(select "UnitsID" from "ODM2Core"."Units" where "UnitsTypeCV" = 'time' and "UnitsName"='second')),</v>
      </c>
    </row>
    <row r="2204" spans="1:14">
      <c r="A2204" t="s">
        <v>21</v>
      </c>
      <c r="B2204" s="2">
        <f t="shared" si="262"/>
        <v>41101</v>
      </c>
      <c r="C2204" s="1">
        <v>0.33819444444444446</v>
      </c>
      <c r="D2204" s="3">
        <f t="shared" si="259"/>
        <v>41101.338194444441</v>
      </c>
      <c r="E2204">
        <v>37.33</v>
      </c>
      <c r="F2204" t="s">
        <v>9</v>
      </c>
      <c r="G2204">
        <f t="shared" si="263"/>
        <v>37.33</v>
      </c>
      <c r="H2204" s="5">
        <f t="shared" si="264"/>
        <v>41101.338194444441</v>
      </c>
      <c r="I2204">
        <f t="shared" si="260"/>
        <v>-5</v>
      </c>
      <c r="J2204" t="str">
        <f t="shared" si="261"/>
        <v>nc</v>
      </c>
      <c r="K2204" t="s">
        <v>25</v>
      </c>
      <c r="L2204">
        <f>1</f>
        <v>1</v>
      </c>
      <c r="M2204" t="s">
        <v>26</v>
      </c>
      <c r="N2204" t="str">
        <f t="shared" si="265"/>
        <v>((select min("ResultID") from "ODM2Core"."Results"),37.33,'07/11/2012 08:07:00',-5,'nc','"provisional"',1,(select "UnitsID" from "ODM2Core"."Units" where "UnitsTypeCV" = 'time' and "UnitsName"='second')),</v>
      </c>
    </row>
    <row r="2205" spans="1:14">
      <c r="A2205" t="s">
        <v>21</v>
      </c>
      <c r="B2205" s="2">
        <f t="shared" si="262"/>
        <v>41101</v>
      </c>
      <c r="C2205" s="1">
        <v>0.33888888888888885</v>
      </c>
      <c r="D2205" s="3">
        <f t="shared" si="259"/>
        <v>41101.338888888888</v>
      </c>
      <c r="E2205">
        <v>37.33</v>
      </c>
      <c r="F2205" t="s">
        <v>9</v>
      </c>
      <c r="G2205">
        <f t="shared" si="263"/>
        <v>37.33</v>
      </c>
      <c r="H2205" s="5">
        <f t="shared" si="264"/>
        <v>41101.338888888888</v>
      </c>
      <c r="I2205">
        <f t="shared" si="260"/>
        <v>-5</v>
      </c>
      <c r="J2205" t="str">
        <f t="shared" si="261"/>
        <v>nc</v>
      </c>
      <c r="K2205" t="s">
        <v>25</v>
      </c>
      <c r="L2205">
        <f>1</f>
        <v>1</v>
      </c>
      <c r="M2205" t="s">
        <v>26</v>
      </c>
      <c r="N2205" t="str">
        <f t="shared" si="265"/>
        <v>((select min("ResultID") from "ODM2Core"."Results"),37.33,'07/11/2012 08:08:00',-5,'nc','"provisional"',1,(select "UnitsID" from "ODM2Core"."Units" where "UnitsTypeCV" = 'time' and "UnitsName"='second')),</v>
      </c>
    </row>
    <row r="2206" spans="1:14">
      <c r="A2206" t="s">
        <v>21</v>
      </c>
      <c r="B2206" s="2">
        <f t="shared" si="262"/>
        <v>41101</v>
      </c>
      <c r="C2206" s="1">
        <v>0.33958333333333335</v>
      </c>
      <c r="D2206" s="3">
        <f t="shared" si="259"/>
        <v>41101.339583333334</v>
      </c>
      <c r="E2206">
        <v>37.33</v>
      </c>
      <c r="F2206" t="s">
        <v>9</v>
      </c>
      <c r="G2206">
        <f t="shared" si="263"/>
        <v>37.33</v>
      </c>
      <c r="H2206" s="5">
        <f t="shared" si="264"/>
        <v>41101.339583333334</v>
      </c>
      <c r="I2206">
        <f t="shared" si="260"/>
        <v>-5</v>
      </c>
      <c r="J2206" t="str">
        <f t="shared" si="261"/>
        <v>nc</v>
      </c>
      <c r="K2206" t="s">
        <v>25</v>
      </c>
      <c r="L2206">
        <f>1</f>
        <v>1</v>
      </c>
      <c r="M2206" t="s">
        <v>26</v>
      </c>
      <c r="N2206" t="str">
        <f t="shared" si="265"/>
        <v>((select min("ResultID") from "ODM2Core"."Results"),37.33,'07/11/2012 08:09:00',-5,'nc','"provisional"',1,(select "UnitsID" from "ODM2Core"."Units" where "UnitsTypeCV" = 'time' and "UnitsName"='second')),</v>
      </c>
    </row>
    <row r="2207" spans="1:14">
      <c r="A2207" t="s">
        <v>21</v>
      </c>
      <c r="B2207" s="2">
        <f t="shared" si="262"/>
        <v>41101</v>
      </c>
      <c r="C2207" s="1">
        <v>0.34027777777777773</v>
      </c>
      <c r="D2207" s="3">
        <f t="shared" si="259"/>
        <v>41101.340277777781</v>
      </c>
      <c r="E2207">
        <v>37.33</v>
      </c>
      <c r="F2207" t="s">
        <v>9</v>
      </c>
      <c r="G2207">
        <f t="shared" si="263"/>
        <v>37.33</v>
      </c>
      <c r="H2207" s="5">
        <f t="shared" si="264"/>
        <v>41101.340277777781</v>
      </c>
      <c r="I2207">
        <f t="shared" si="260"/>
        <v>-5</v>
      </c>
      <c r="J2207" t="str">
        <f t="shared" si="261"/>
        <v>nc</v>
      </c>
      <c r="K2207" t="s">
        <v>25</v>
      </c>
      <c r="L2207">
        <f>1</f>
        <v>1</v>
      </c>
      <c r="M2207" t="s">
        <v>26</v>
      </c>
      <c r="N2207" t="str">
        <f t="shared" si="265"/>
        <v>((select min("ResultID") from "ODM2Core"."Results"),37.33,'07/11/2012 08:10:00',-5,'nc','"provisional"',1,(select "UnitsID" from "ODM2Core"."Units" where "UnitsTypeCV" = 'time' and "UnitsName"='second')),</v>
      </c>
    </row>
    <row r="2208" spans="1:14">
      <c r="A2208" t="s">
        <v>21</v>
      </c>
      <c r="B2208" s="2">
        <f t="shared" si="262"/>
        <v>41101</v>
      </c>
      <c r="C2208" s="1">
        <v>0.34097222222222223</v>
      </c>
      <c r="D2208" s="3">
        <f t="shared" si="259"/>
        <v>41101.34097222222</v>
      </c>
      <c r="E2208">
        <v>37.33</v>
      </c>
      <c r="F2208" t="s">
        <v>9</v>
      </c>
      <c r="G2208">
        <f t="shared" si="263"/>
        <v>37.33</v>
      </c>
      <c r="H2208" s="5">
        <f t="shared" si="264"/>
        <v>41101.34097222222</v>
      </c>
      <c r="I2208">
        <f t="shared" si="260"/>
        <v>-5</v>
      </c>
      <c r="J2208" t="str">
        <f t="shared" si="261"/>
        <v>nc</v>
      </c>
      <c r="K2208" t="s">
        <v>25</v>
      </c>
      <c r="L2208">
        <f>1</f>
        <v>1</v>
      </c>
      <c r="M2208" t="s">
        <v>26</v>
      </c>
      <c r="N2208" t="str">
        <f t="shared" si="265"/>
        <v>((select min("ResultID") from "ODM2Core"."Results"),37.33,'07/11/2012 08:11:00',-5,'nc','"provisional"',1,(select "UnitsID" from "ODM2Core"."Units" where "UnitsTypeCV" = 'time' and "UnitsName"='second')),</v>
      </c>
    </row>
    <row r="2209" spans="1:14">
      <c r="A2209" t="s">
        <v>21</v>
      </c>
      <c r="B2209" s="2">
        <f t="shared" si="262"/>
        <v>41101</v>
      </c>
      <c r="C2209" s="1">
        <v>0.34166666666666662</v>
      </c>
      <c r="D2209" s="3">
        <f t="shared" si="259"/>
        <v>41101.341666666667</v>
      </c>
      <c r="E2209">
        <v>37.33</v>
      </c>
      <c r="F2209" t="s">
        <v>9</v>
      </c>
      <c r="G2209">
        <f t="shared" si="263"/>
        <v>37.33</v>
      </c>
      <c r="H2209" s="5">
        <f t="shared" si="264"/>
        <v>41101.341666666667</v>
      </c>
      <c r="I2209">
        <f t="shared" si="260"/>
        <v>-5</v>
      </c>
      <c r="J2209" t="str">
        <f t="shared" si="261"/>
        <v>nc</v>
      </c>
      <c r="K2209" t="s">
        <v>25</v>
      </c>
      <c r="L2209">
        <f>1</f>
        <v>1</v>
      </c>
      <c r="M2209" t="s">
        <v>26</v>
      </c>
      <c r="N2209" t="str">
        <f t="shared" si="265"/>
        <v>((select min("ResultID") from "ODM2Core"."Results"),37.33,'07/11/2012 08:12:00',-5,'nc','"provisional"',1,(select "UnitsID" from "ODM2Core"."Units" where "UnitsTypeCV" = 'time' and "UnitsName"='second')),</v>
      </c>
    </row>
    <row r="2210" spans="1:14">
      <c r="A2210" t="s">
        <v>21</v>
      </c>
      <c r="B2210" s="2">
        <f t="shared" si="262"/>
        <v>41101</v>
      </c>
      <c r="C2210" s="1">
        <v>0.34236111111111112</v>
      </c>
      <c r="D2210" s="3">
        <f t="shared" si="259"/>
        <v>41101.342361111114</v>
      </c>
      <c r="E2210">
        <v>37.33</v>
      </c>
      <c r="F2210" t="s">
        <v>9</v>
      </c>
      <c r="G2210">
        <f t="shared" si="263"/>
        <v>37.33</v>
      </c>
      <c r="H2210" s="5">
        <f t="shared" si="264"/>
        <v>41101.342361111114</v>
      </c>
      <c r="I2210">
        <f t="shared" si="260"/>
        <v>-5</v>
      </c>
      <c r="J2210" t="str">
        <f t="shared" si="261"/>
        <v>nc</v>
      </c>
      <c r="K2210" t="s">
        <v>25</v>
      </c>
      <c r="L2210">
        <f>1</f>
        <v>1</v>
      </c>
      <c r="M2210" t="s">
        <v>26</v>
      </c>
      <c r="N2210" t="str">
        <f t="shared" si="265"/>
        <v>((select min("ResultID") from "ODM2Core"."Results"),37.33,'07/11/2012 08:13:00',-5,'nc','"provisional"',1,(select "UnitsID" from "ODM2Core"."Units" where "UnitsTypeCV" = 'time' and "UnitsName"='second')),</v>
      </c>
    </row>
    <row r="2211" spans="1:14">
      <c r="A2211" t="s">
        <v>21</v>
      </c>
      <c r="B2211" s="2">
        <f t="shared" si="262"/>
        <v>41101</v>
      </c>
      <c r="C2211" s="1">
        <v>0.3430555555555555</v>
      </c>
      <c r="D2211" s="3">
        <f t="shared" si="259"/>
        <v>41101.343055555553</v>
      </c>
      <c r="E2211">
        <v>37.33</v>
      </c>
      <c r="F2211" t="s">
        <v>9</v>
      </c>
      <c r="G2211">
        <f t="shared" si="263"/>
        <v>37.33</v>
      </c>
      <c r="H2211" s="5">
        <f t="shared" si="264"/>
        <v>41101.343055555553</v>
      </c>
      <c r="I2211">
        <f t="shared" si="260"/>
        <v>-5</v>
      </c>
      <c r="J2211" t="str">
        <f t="shared" si="261"/>
        <v>nc</v>
      </c>
      <c r="K2211" t="s">
        <v>25</v>
      </c>
      <c r="L2211">
        <f>1</f>
        <v>1</v>
      </c>
      <c r="M2211" t="s">
        <v>26</v>
      </c>
      <c r="N2211" t="str">
        <f t="shared" si="265"/>
        <v>((select min("ResultID") from "ODM2Core"."Results"),37.33,'07/11/2012 08:14:00',-5,'nc','"provisional"',1,(select "UnitsID" from "ODM2Core"."Units" where "UnitsTypeCV" = 'time' and "UnitsName"='second')),</v>
      </c>
    </row>
    <row r="2212" spans="1:14">
      <c r="A2212" t="s">
        <v>21</v>
      </c>
      <c r="B2212" s="2">
        <f t="shared" si="262"/>
        <v>41101</v>
      </c>
      <c r="C2212" s="1">
        <v>0.34375</v>
      </c>
      <c r="D2212" s="3">
        <f t="shared" si="259"/>
        <v>41101.34375</v>
      </c>
      <c r="E2212">
        <v>37.33</v>
      </c>
      <c r="F2212" t="s">
        <v>9</v>
      </c>
      <c r="G2212">
        <f t="shared" si="263"/>
        <v>37.33</v>
      </c>
      <c r="H2212" s="5">
        <f t="shared" si="264"/>
        <v>41101.34375</v>
      </c>
      <c r="I2212">
        <f t="shared" si="260"/>
        <v>-5</v>
      </c>
      <c r="J2212" t="str">
        <f t="shared" si="261"/>
        <v>nc</v>
      </c>
      <c r="K2212" t="s">
        <v>25</v>
      </c>
      <c r="L2212">
        <f>1</f>
        <v>1</v>
      </c>
      <c r="M2212" t="s">
        <v>26</v>
      </c>
      <c r="N2212" t="str">
        <f t="shared" si="265"/>
        <v>((select min("ResultID") from "ODM2Core"."Results"),37.33,'07/11/2012 08:15:00',-5,'nc','"provisional"',1,(select "UnitsID" from "ODM2Core"."Units" where "UnitsTypeCV" = 'time' and "UnitsName"='second')),</v>
      </c>
    </row>
    <row r="2213" spans="1:14">
      <c r="A2213" t="s">
        <v>21</v>
      </c>
      <c r="B2213" s="2">
        <f t="shared" si="262"/>
        <v>41101</v>
      </c>
      <c r="C2213" s="1">
        <v>0.3444444444444445</v>
      </c>
      <c r="D2213" s="3">
        <f t="shared" si="259"/>
        <v>41101.344444444447</v>
      </c>
      <c r="E2213">
        <v>37.33</v>
      </c>
      <c r="F2213" t="s">
        <v>9</v>
      </c>
      <c r="G2213">
        <f t="shared" si="263"/>
        <v>37.33</v>
      </c>
      <c r="H2213" s="5">
        <f t="shared" si="264"/>
        <v>41101.344444444447</v>
      </c>
      <c r="I2213">
        <f t="shared" si="260"/>
        <v>-5</v>
      </c>
      <c r="J2213" t="str">
        <f t="shared" si="261"/>
        <v>nc</v>
      </c>
      <c r="K2213" t="s">
        <v>25</v>
      </c>
      <c r="L2213">
        <f>1</f>
        <v>1</v>
      </c>
      <c r="M2213" t="s">
        <v>26</v>
      </c>
      <c r="N2213" t="str">
        <f t="shared" si="265"/>
        <v>((select min("ResultID") from "ODM2Core"."Results"),37.33,'07/11/2012 08:16:00',-5,'nc','"provisional"',1,(select "UnitsID" from "ODM2Core"."Units" where "UnitsTypeCV" = 'time' and "UnitsName"='second')),</v>
      </c>
    </row>
    <row r="2214" spans="1:14">
      <c r="A2214" t="s">
        <v>21</v>
      </c>
      <c r="B2214" s="2">
        <f t="shared" si="262"/>
        <v>41101</v>
      </c>
      <c r="C2214" s="1">
        <v>0.34513888888888888</v>
      </c>
      <c r="D2214" s="3">
        <f t="shared" si="259"/>
        <v>41101.345138888886</v>
      </c>
      <c r="E2214">
        <v>37.33</v>
      </c>
      <c r="F2214" t="s">
        <v>9</v>
      </c>
      <c r="G2214">
        <f t="shared" si="263"/>
        <v>37.33</v>
      </c>
      <c r="H2214" s="5">
        <f t="shared" si="264"/>
        <v>41101.345138888886</v>
      </c>
      <c r="I2214">
        <f t="shared" si="260"/>
        <v>-5</v>
      </c>
      <c r="J2214" t="str">
        <f t="shared" si="261"/>
        <v>nc</v>
      </c>
      <c r="K2214" t="s">
        <v>25</v>
      </c>
      <c r="L2214">
        <f>1</f>
        <v>1</v>
      </c>
      <c r="M2214" t="s">
        <v>26</v>
      </c>
      <c r="N2214" t="str">
        <f t="shared" si="265"/>
        <v>((select min("ResultID") from "ODM2Core"."Results"),37.33,'07/11/2012 08:17:00',-5,'nc','"provisional"',1,(select "UnitsID" from "ODM2Core"."Units" where "UnitsTypeCV" = 'time' and "UnitsName"='second')),</v>
      </c>
    </row>
    <row r="2215" spans="1:14">
      <c r="A2215" t="s">
        <v>21</v>
      </c>
      <c r="B2215" s="2">
        <f t="shared" si="262"/>
        <v>41101</v>
      </c>
      <c r="C2215" s="1">
        <v>0.34583333333333338</v>
      </c>
      <c r="D2215" s="3">
        <f t="shared" si="259"/>
        <v>41101.345833333333</v>
      </c>
      <c r="E2215">
        <v>37.33</v>
      </c>
      <c r="F2215" t="s">
        <v>9</v>
      </c>
      <c r="G2215">
        <f t="shared" si="263"/>
        <v>37.33</v>
      </c>
      <c r="H2215" s="5">
        <f t="shared" si="264"/>
        <v>41101.345833333333</v>
      </c>
      <c r="I2215">
        <f t="shared" si="260"/>
        <v>-5</v>
      </c>
      <c r="J2215" t="str">
        <f t="shared" si="261"/>
        <v>nc</v>
      </c>
      <c r="K2215" t="s">
        <v>25</v>
      </c>
      <c r="L2215">
        <f>1</f>
        <v>1</v>
      </c>
      <c r="M2215" t="s">
        <v>26</v>
      </c>
      <c r="N2215" t="str">
        <f t="shared" si="265"/>
        <v>((select min("ResultID") from "ODM2Core"."Results"),37.33,'07/11/2012 08:18:00',-5,'nc','"provisional"',1,(select "UnitsID" from "ODM2Core"."Units" where "UnitsTypeCV" = 'time' and "UnitsName"='second')),</v>
      </c>
    </row>
    <row r="2216" spans="1:14">
      <c r="A2216" t="s">
        <v>21</v>
      </c>
      <c r="B2216" s="2">
        <f t="shared" si="262"/>
        <v>41101</v>
      </c>
      <c r="C2216" s="1">
        <v>0.34652777777777777</v>
      </c>
      <c r="D2216" s="3">
        <f t="shared" si="259"/>
        <v>41101.34652777778</v>
      </c>
      <c r="E2216">
        <v>37.33</v>
      </c>
      <c r="F2216" t="s">
        <v>9</v>
      </c>
      <c r="G2216">
        <f t="shared" si="263"/>
        <v>37.33</v>
      </c>
      <c r="H2216" s="5">
        <f t="shared" si="264"/>
        <v>41101.34652777778</v>
      </c>
      <c r="I2216">
        <f t="shared" si="260"/>
        <v>-5</v>
      </c>
      <c r="J2216" t="str">
        <f t="shared" si="261"/>
        <v>nc</v>
      </c>
      <c r="K2216" t="s">
        <v>25</v>
      </c>
      <c r="L2216">
        <f>1</f>
        <v>1</v>
      </c>
      <c r="M2216" t="s">
        <v>26</v>
      </c>
      <c r="N2216" t="str">
        <f t="shared" si="265"/>
        <v>((select min("ResultID") from "ODM2Core"."Results"),37.33,'07/11/2012 08:19:00',-5,'nc','"provisional"',1,(select "UnitsID" from "ODM2Core"."Units" where "UnitsTypeCV" = 'time' and "UnitsName"='second')),</v>
      </c>
    </row>
    <row r="2217" spans="1:14">
      <c r="A2217" t="s">
        <v>21</v>
      </c>
      <c r="B2217" s="2">
        <f t="shared" si="262"/>
        <v>41101</v>
      </c>
      <c r="C2217" s="1">
        <v>0.34722222222222227</v>
      </c>
      <c r="D2217" s="3">
        <f t="shared" si="259"/>
        <v>41101.347222222219</v>
      </c>
      <c r="E2217">
        <v>37.33</v>
      </c>
      <c r="F2217" t="s">
        <v>9</v>
      </c>
      <c r="G2217">
        <f t="shared" si="263"/>
        <v>37.33</v>
      </c>
      <c r="H2217" s="5">
        <f t="shared" si="264"/>
        <v>41101.347222222219</v>
      </c>
      <c r="I2217">
        <f t="shared" si="260"/>
        <v>-5</v>
      </c>
      <c r="J2217" t="str">
        <f t="shared" si="261"/>
        <v>nc</v>
      </c>
      <c r="K2217" t="s">
        <v>25</v>
      </c>
      <c r="L2217">
        <f>1</f>
        <v>1</v>
      </c>
      <c r="M2217" t="s">
        <v>26</v>
      </c>
      <c r="N2217" t="str">
        <f t="shared" si="265"/>
        <v>((select min("ResultID") from "ODM2Core"."Results"),37.33,'07/11/2012 08:20:00',-5,'nc','"provisional"',1,(select "UnitsID" from "ODM2Core"."Units" where "UnitsTypeCV" = 'time' and "UnitsName"='second')),</v>
      </c>
    </row>
    <row r="2218" spans="1:14">
      <c r="A2218" t="s">
        <v>21</v>
      </c>
      <c r="B2218" s="2">
        <f t="shared" si="262"/>
        <v>41101</v>
      </c>
      <c r="C2218" s="1">
        <v>0.34791666666666665</v>
      </c>
      <c r="D2218" s="3">
        <f t="shared" si="259"/>
        <v>41101.347916666666</v>
      </c>
      <c r="E2218">
        <v>37.33</v>
      </c>
      <c r="F2218" t="s">
        <v>9</v>
      </c>
      <c r="G2218">
        <f t="shared" si="263"/>
        <v>37.33</v>
      </c>
      <c r="H2218" s="5">
        <f t="shared" si="264"/>
        <v>41101.347916666666</v>
      </c>
      <c r="I2218">
        <f t="shared" si="260"/>
        <v>-5</v>
      </c>
      <c r="J2218" t="str">
        <f t="shared" si="261"/>
        <v>nc</v>
      </c>
      <c r="K2218" t="s">
        <v>25</v>
      </c>
      <c r="L2218">
        <f>1</f>
        <v>1</v>
      </c>
      <c r="M2218" t="s">
        <v>26</v>
      </c>
      <c r="N2218" t="str">
        <f t="shared" si="265"/>
        <v>((select min("ResultID") from "ODM2Core"."Results"),37.33,'07/11/2012 08:21:00',-5,'nc','"provisional"',1,(select "UnitsID" from "ODM2Core"."Units" where "UnitsTypeCV" = 'time' and "UnitsName"='second')),</v>
      </c>
    </row>
    <row r="2219" spans="1:14">
      <c r="A2219" t="s">
        <v>21</v>
      </c>
      <c r="B2219" s="2">
        <f t="shared" si="262"/>
        <v>41101</v>
      </c>
      <c r="C2219" s="1">
        <v>0.34861111111111115</v>
      </c>
      <c r="D2219" s="3">
        <f t="shared" si="259"/>
        <v>41101.348611111112</v>
      </c>
      <c r="E2219">
        <v>37.33</v>
      </c>
      <c r="F2219" t="s">
        <v>9</v>
      </c>
      <c r="G2219">
        <f t="shared" si="263"/>
        <v>37.33</v>
      </c>
      <c r="H2219" s="5">
        <f t="shared" si="264"/>
        <v>41101.348611111112</v>
      </c>
      <c r="I2219">
        <f t="shared" si="260"/>
        <v>-5</v>
      </c>
      <c r="J2219" t="str">
        <f t="shared" si="261"/>
        <v>nc</v>
      </c>
      <c r="K2219" t="s">
        <v>25</v>
      </c>
      <c r="L2219">
        <f>1</f>
        <v>1</v>
      </c>
      <c r="M2219" t="s">
        <v>26</v>
      </c>
      <c r="N2219" t="str">
        <f t="shared" si="265"/>
        <v>((select min("ResultID") from "ODM2Core"."Results"),37.33,'07/11/2012 08:22:00',-5,'nc','"provisional"',1,(select "UnitsID" from "ODM2Core"."Units" where "UnitsTypeCV" = 'time' and "UnitsName"='second')),</v>
      </c>
    </row>
    <row r="2220" spans="1:14">
      <c r="A2220" t="s">
        <v>21</v>
      </c>
      <c r="B2220" s="2">
        <f t="shared" si="262"/>
        <v>41101</v>
      </c>
      <c r="C2220" s="1">
        <v>0.34930555555555554</v>
      </c>
      <c r="D2220" s="3">
        <f t="shared" si="259"/>
        <v>41101.349305555559</v>
      </c>
      <c r="E2220">
        <v>37.33</v>
      </c>
      <c r="F2220" t="s">
        <v>9</v>
      </c>
      <c r="G2220">
        <f t="shared" si="263"/>
        <v>37.33</v>
      </c>
      <c r="H2220" s="5">
        <f t="shared" si="264"/>
        <v>41101.349305555559</v>
      </c>
      <c r="I2220">
        <f t="shared" si="260"/>
        <v>-5</v>
      </c>
      <c r="J2220" t="str">
        <f t="shared" si="261"/>
        <v>nc</v>
      </c>
      <c r="K2220" t="s">
        <v>25</v>
      </c>
      <c r="L2220">
        <f>1</f>
        <v>1</v>
      </c>
      <c r="M2220" t="s">
        <v>26</v>
      </c>
      <c r="N2220" t="str">
        <f t="shared" si="265"/>
        <v>((select min("ResultID") from "ODM2Core"."Results"),37.33,'07/11/2012 08:23:00',-5,'nc','"provisional"',1,(select "UnitsID" from "ODM2Core"."Units" where "UnitsTypeCV" = 'time' and "UnitsName"='second')),</v>
      </c>
    </row>
    <row r="2221" spans="1:14">
      <c r="A2221" t="s">
        <v>21</v>
      </c>
      <c r="B2221" s="2">
        <f t="shared" si="262"/>
        <v>41101</v>
      </c>
      <c r="C2221" s="1">
        <v>0.35000000000000003</v>
      </c>
      <c r="D2221" s="3">
        <f t="shared" si="259"/>
        <v>41101.35</v>
      </c>
      <c r="E2221">
        <v>37.33</v>
      </c>
      <c r="F2221" t="s">
        <v>9</v>
      </c>
      <c r="G2221">
        <f t="shared" si="263"/>
        <v>37.33</v>
      </c>
      <c r="H2221" s="5">
        <f t="shared" si="264"/>
        <v>41101.35</v>
      </c>
      <c r="I2221">
        <f t="shared" si="260"/>
        <v>-5</v>
      </c>
      <c r="J2221" t="str">
        <f t="shared" si="261"/>
        <v>nc</v>
      </c>
      <c r="K2221" t="s">
        <v>25</v>
      </c>
      <c r="L2221">
        <f>1</f>
        <v>1</v>
      </c>
      <c r="M2221" t="s">
        <v>26</v>
      </c>
      <c r="N2221" t="str">
        <f t="shared" si="265"/>
        <v>((select min("ResultID") from "ODM2Core"."Results"),37.33,'07/11/2012 08:24:00',-5,'nc','"provisional"',1,(select "UnitsID" from "ODM2Core"."Units" where "UnitsTypeCV" = 'time' and "UnitsName"='second')),</v>
      </c>
    </row>
    <row r="2222" spans="1:14">
      <c r="A2222" t="s">
        <v>21</v>
      </c>
      <c r="B2222" s="2">
        <f t="shared" si="262"/>
        <v>41101</v>
      </c>
      <c r="C2222" s="1">
        <v>0.35069444444444442</v>
      </c>
      <c r="D2222" s="3">
        <f t="shared" si="259"/>
        <v>41101.350694444445</v>
      </c>
      <c r="E2222">
        <v>37.33</v>
      </c>
      <c r="F2222" t="s">
        <v>9</v>
      </c>
      <c r="G2222">
        <f t="shared" si="263"/>
        <v>37.33</v>
      </c>
      <c r="H2222" s="5">
        <f t="shared" si="264"/>
        <v>41101.350694444445</v>
      </c>
      <c r="I2222">
        <f t="shared" si="260"/>
        <v>-5</v>
      </c>
      <c r="J2222" t="str">
        <f t="shared" si="261"/>
        <v>nc</v>
      </c>
      <c r="K2222" t="s">
        <v>25</v>
      </c>
      <c r="L2222">
        <f>1</f>
        <v>1</v>
      </c>
      <c r="M2222" t="s">
        <v>26</v>
      </c>
      <c r="N2222" t="str">
        <f t="shared" si="265"/>
        <v>((select min("ResultID") from "ODM2Core"."Results"),37.33,'07/11/2012 08:25:00',-5,'nc','"provisional"',1,(select "UnitsID" from "ODM2Core"."Units" where "UnitsTypeCV" = 'time' and "UnitsName"='second')),</v>
      </c>
    </row>
    <row r="2223" spans="1:14">
      <c r="A2223" t="s">
        <v>21</v>
      </c>
      <c r="B2223" s="2">
        <f t="shared" si="262"/>
        <v>41101</v>
      </c>
      <c r="C2223" s="1">
        <v>0.35138888888888892</v>
      </c>
      <c r="D2223" s="3">
        <f t="shared" si="259"/>
        <v>41101.351388888892</v>
      </c>
      <c r="E2223">
        <v>37.33</v>
      </c>
      <c r="F2223" t="s">
        <v>9</v>
      </c>
      <c r="G2223">
        <f t="shared" si="263"/>
        <v>37.33</v>
      </c>
      <c r="H2223" s="5">
        <f t="shared" si="264"/>
        <v>41101.351388888892</v>
      </c>
      <c r="I2223">
        <f t="shared" si="260"/>
        <v>-5</v>
      </c>
      <c r="J2223" t="str">
        <f t="shared" si="261"/>
        <v>nc</v>
      </c>
      <c r="K2223" t="s">
        <v>25</v>
      </c>
      <c r="L2223">
        <f>1</f>
        <v>1</v>
      </c>
      <c r="M2223" t="s">
        <v>26</v>
      </c>
      <c r="N2223" t="str">
        <f t="shared" si="265"/>
        <v>((select min("ResultID") from "ODM2Core"."Results"),37.33,'07/11/2012 08:26:00',-5,'nc','"provisional"',1,(select "UnitsID" from "ODM2Core"."Units" where "UnitsTypeCV" = 'time' and "UnitsName"='second')),</v>
      </c>
    </row>
    <row r="2224" spans="1:14">
      <c r="A2224" t="s">
        <v>21</v>
      </c>
      <c r="B2224" s="2">
        <f t="shared" si="262"/>
        <v>41101</v>
      </c>
      <c r="C2224" s="1">
        <v>0.3520833333333333</v>
      </c>
      <c r="D2224" s="3">
        <f t="shared" si="259"/>
        <v>41101.352083333331</v>
      </c>
      <c r="E2224">
        <v>37.33</v>
      </c>
      <c r="F2224" t="s">
        <v>9</v>
      </c>
      <c r="G2224">
        <f t="shared" si="263"/>
        <v>37.33</v>
      </c>
      <c r="H2224" s="5">
        <f t="shared" si="264"/>
        <v>41101.352083333331</v>
      </c>
      <c r="I2224">
        <f t="shared" si="260"/>
        <v>-5</v>
      </c>
      <c r="J2224" t="str">
        <f t="shared" si="261"/>
        <v>nc</v>
      </c>
      <c r="K2224" t="s">
        <v>25</v>
      </c>
      <c r="L2224">
        <f>1</f>
        <v>1</v>
      </c>
      <c r="M2224" t="s">
        <v>26</v>
      </c>
      <c r="N2224" t="str">
        <f t="shared" si="265"/>
        <v>((select min("ResultID") from "ODM2Core"."Results"),37.33,'07/11/2012 08:27:00',-5,'nc','"provisional"',1,(select "UnitsID" from "ODM2Core"."Units" where "UnitsTypeCV" = 'time' and "UnitsName"='second')),</v>
      </c>
    </row>
    <row r="2225" spans="1:14">
      <c r="A2225" t="s">
        <v>21</v>
      </c>
      <c r="B2225" s="2">
        <f t="shared" si="262"/>
        <v>41101</v>
      </c>
      <c r="C2225" s="1">
        <v>0.3527777777777778</v>
      </c>
      <c r="D2225" s="3">
        <f t="shared" si="259"/>
        <v>41101.352777777778</v>
      </c>
      <c r="E2225">
        <v>37.33</v>
      </c>
      <c r="F2225" t="s">
        <v>9</v>
      </c>
      <c r="G2225">
        <f t="shared" si="263"/>
        <v>37.33</v>
      </c>
      <c r="H2225" s="5">
        <f t="shared" si="264"/>
        <v>41101.352777777778</v>
      </c>
      <c r="I2225">
        <f t="shared" si="260"/>
        <v>-5</v>
      </c>
      <c r="J2225" t="str">
        <f t="shared" si="261"/>
        <v>nc</v>
      </c>
      <c r="K2225" t="s">
        <v>25</v>
      </c>
      <c r="L2225">
        <f>1</f>
        <v>1</v>
      </c>
      <c r="M2225" t="s">
        <v>26</v>
      </c>
      <c r="N2225" t="str">
        <f t="shared" si="265"/>
        <v>((select min("ResultID") from "ODM2Core"."Results"),37.33,'07/11/2012 08:28:00',-5,'nc','"provisional"',1,(select "UnitsID" from "ODM2Core"."Units" where "UnitsTypeCV" = 'time' and "UnitsName"='second')),</v>
      </c>
    </row>
    <row r="2226" spans="1:14">
      <c r="A2226" t="s">
        <v>21</v>
      </c>
      <c r="B2226" s="2">
        <f t="shared" si="262"/>
        <v>41101</v>
      </c>
      <c r="C2226" s="1">
        <v>0.35347222222222219</v>
      </c>
      <c r="D2226" s="3">
        <f t="shared" si="259"/>
        <v>41101.353472222225</v>
      </c>
      <c r="E2226">
        <v>37.33</v>
      </c>
      <c r="F2226" t="s">
        <v>9</v>
      </c>
      <c r="G2226">
        <f t="shared" si="263"/>
        <v>37.33</v>
      </c>
      <c r="H2226" s="5">
        <f t="shared" si="264"/>
        <v>41101.353472222225</v>
      </c>
      <c r="I2226">
        <f t="shared" si="260"/>
        <v>-5</v>
      </c>
      <c r="J2226" t="str">
        <f t="shared" si="261"/>
        <v>nc</v>
      </c>
      <c r="K2226" t="s">
        <v>25</v>
      </c>
      <c r="L2226">
        <f>1</f>
        <v>1</v>
      </c>
      <c r="M2226" t="s">
        <v>26</v>
      </c>
      <c r="N2226" t="str">
        <f t="shared" si="265"/>
        <v>((select min("ResultID") from "ODM2Core"."Results"),37.33,'07/11/2012 08:29:00',-5,'nc','"provisional"',1,(select "UnitsID" from "ODM2Core"."Units" where "UnitsTypeCV" = 'time' and "UnitsName"='second')),</v>
      </c>
    </row>
    <row r="2227" spans="1:14">
      <c r="A2227" t="s">
        <v>21</v>
      </c>
      <c r="B2227" s="2">
        <f t="shared" si="262"/>
        <v>41101</v>
      </c>
      <c r="C2227" s="1">
        <v>0.35416666666666669</v>
      </c>
      <c r="D2227" s="3">
        <f t="shared" si="259"/>
        <v>41101.354166666664</v>
      </c>
      <c r="E2227">
        <v>37.33</v>
      </c>
      <c r="F2227" t="s">
        <v>9</v>
      </c>
      <c r="G2227">
        <f t="shared" si="263"/>
        <v>37.33</v>
      </c>
      <c r="H2227" s="5">
        <f t="shared" si="264"/>
        <v>41101.354166666664</v>
      </c>
      <c r="I2227">
        <f t="shared" si="260"/>
        <v>-5</v>
      </c>
      <c r="J2227" t="str">
        <f t="shared" si="261"/>
        <v>nc</v>
      </c>
      <c r="K2227" t="s">
        <v>25</v>
      </c>
      <c r="L2227">
        <f>1</f>
        <v>1</v>
      </c>
      <c r="M2227" t="s">
        <v>26</v>
      </c>
      <c r="N2227" t="str">
        <f t="shared" si="265"/>
        <v>((select min("ResultID") from "ODM2Core"."Results"),37.33,'07/11/2012 08:30:00',-5,'nc','"provisional"',1,(select "UnitsID" from "ODM2Core"."Units" where "UnitsTypeCV" = 'time' and "UnitsName"='second')),</v>
      </c>
    </row>
    <row r="2228" spans="1:14">
      <c r="A2228" t="s">
        <v>21</v>
      </c>
      <c r="B2228" s="2">
        <f t="shared" si="262"/>
        <v>41101</v>
      </c>
      <c r="C2228" s="1">
        <v>0.35486111111111113</v>
      </c>
      <c r="D2228" s="3">
        <f t="shared" si="259"/>
        <v>41101.354861111111</v>
      </c>
      <c r="E2228">
        <v>37.33</v>
      </c>
      <c r="F2228" t="s">
        <v>9</v>
      </c>
      <c r="G2228">
        <f t="shared" si="263"/>
        <v>37.33</v>
      </c>
      <c r="H2228" s="5">
        <f t="shared" si="264"/>
        <v>41101.354861111111</v>
      </c>
      <c r="I2228">
        <f t="shared" si="260"/>
        <v>-5</v>
      </c>
      <c r="J2228" t="str">
        <f t="shared" si="261"/>
        <v>nc</v>
      </c>
      <c r="K2228" t="s">
        <v>25</v>
      </c>
      <c r="L2228">
        <f>1</f>
        <v>1</v>
      </c>
      <c r="M2228" t="s">
        <v>26</v>
      </c>
      <c r="N2228" t="str">
        <f t="shared" si="265"/>
        <v>((select min("ResultID") from "ODM2Core"."Results"),37.33,'07/11/2012 08:31:00',-5,'nc','"provisional"',1,(select "UnitsID" from "ODM2Core"."Units" where "UnitsTypeCV" = 'time' and "UnitsName"='second')),</v>
      </c>
    </row>
    <row r="2229" spans="1:14">
      <c r="A2229" t="s">
        <v>21</v>
      </c>
      <c r="B2229" s="2">
        <f t="shared" si="262"/>
        <v>41101</v>
      </c>
      <c r="C2229" s="1">
        <v>0.35555555555555557</v>
      </c>
      <c r="D2229" s="3">
        <f t="shared" ref="D2229:D2292" si="266">B2229+C2229</f>
        <v>41101.355555555558</v>
      </c>
      <c r="E2229">
        <v>37.33</v>
      </c>
      <c r="F2229" t="s">
        <v>9</v>
      </c>
      <c r="G2229">
        <f t="shared" si="263"/>
        <v>37.33</v>
      </c>
      <c r="H2229" s="5">
        <f t="shared" si="264"/>
        <v>41101.355555555558</v>
      </c>
      <c r="I2229">
        <f t="shared" ref="I2229:I2292" si="267">-5</f>
        <v>-5</v>
      </c>
      <c r="J2229" t="str">
        <f t="shared" ref="J2229:J2292" si="268">"nc"</f>
        <v>nc</v>
      </c>
      <c r="K2229" t="s">
        <v>25</v>
      </c>
      <c r="L2229">
        <f>1</f>
        <v>1</v>
      </c>
      <c r="M2229" t="s">
        <v>26</v>
      </c>
      <c r="N2229" t="str">
        <f t="shared" si="265"/>
        <v>((select min("ResultID") from "ODM2Core"."Results"),37.33,'07/11/2012 08:32:00',-5,'nc','"provisional"',1,(select "UnitsID" from "ODM2Core"."Units" where "UnitsTypeCV" = 'time' and "UnitsName"='second')),</v>
      </c>
    </row>
    <row r="2230" spans="1:14">
      <c r="A2230" t="s">
        <v>21</v>
      </c>
      <c r="B2230" s="2">
        <f t="shared" ref="B2230:B2257" si="269">DATE(2012,7,11)</f>
        <v>41101</v>
      </c>
      <c r="C2230" s="1">
        <v>0.35625000000000001</v>
      </c>
      <c r="D2230" s="3">
        <f t="shared" si="266"/>
        <v>41101.356249999997</v>
      </c>
      <c r="E2230">
        <v>37.33</v>
      </c>
      <c r="F2230" t="s">
        <v>9</v>
      </c>
      <c r="G2230">
        <f t="shared" ref="G2230:G2257" si="270">E2230</f>
        <v>37.33</v>
      </c>
      <c r="H2230" s="5">
        <f t="shared" ref="H2230:H2257" si="271">D2230</f>
        <v>41101.356249999997</v>
      </c>
      <c r="I2230">
        <f t="shared" si="267"/>
        <v>-5</v>
      </c>
      <c r="J2230" t="str">
        <f t="shared" si="268"/>
        <v>nc</v>
      </c>
      <c r="K2230" t="s">
        <v>25</v>
      </c>
      <c r="L2230">
        <f>1</f>
        <v>1</v>
      </c>
      <c r="M2230" t="s">
        <v>26</v>
      </c>
      <c r="N2230" t="str">
        <f t="shared" si="265"/>
        <v>((select min("ResultID") from "ODM2Core"."Results"),37.33,'07/11/2012 08:33:00',-5,'nc','"provisional"',1,(select "UnitsID" from "ODM2Core"."Units" where "UnitsTypeCV" = 'time' and "UnitsName"='second')),</v>
      </c>
    </row>
    <row r="2231" spans="1:14">
      <c r="A2231" t="s">
        <v>21</v>
      </c>
      <c r="B2231" s="2">
        <f t="shared" si="269"/>
        <v>41101</v>
      </c>
      <c r="C2231" s="1">
        <v>0.35694444444444445</v>
      </c>
      <c r="D2231" s="3">
        <f t="shared" si="266"/>
        <v>41101.356944444444</v>
      </c>
      <c r="E2231">
        <v>37.33</v>
      </c>
      <c r="F2231" t="s">
        <v>9</v>
      </c>
      <c r="G2231">
        <f t="shared" si="270"/>
        <v>37.33</v>
      </c>
      <c r="H2231" s="5">
        <f t="shared" si="271"/>
        <v>41101.356944444444</v>
      </c>
      <c r="I2231">
        <f t="shared" si="267"/>
        <v>-5</v>
      </c>
      <c r="J2231" t="str">
        <f t="shared" si="268"/>
        <v>nc</v>
      </c>
      <c r="K2231" t="s">
        <v>25</v>
      </c>
      <c r="L2231">
        <f>1</f>
        <v>1</v>
      </c>
      <c r="M2231" t="s">
        <v>26</v>
      </c>
      <c r="N2231" t="str">
        <f t="shared" si="265"/>
        <v>((select min("ResultID") from "ODM2Core"."Results"),37.33,'07/11/2012 08:34:00',-5,'nc','"provisional"',1,(select "UnitsID" from "ODM2Core"."Units" where "UnitsTypeCV" = 'time' and "UnitsName"='second')),</v>
      </c>
    </row>
    <row r="2232" spans="1:14">
      <c r="A2232" t="s">
        <v>21</v>
      </c>
      <c r="B2232" s="2">
        <f t="shared" si="269"/>
        <v>41101</v>
      </c>
      <c r="C2232" s="1">
        <v>0.3576388888888889</v>
      </c>
      <c r="D2232" s="3">
        <f t="shared" si="266"/>
        <v>41101.357638888891</v>
      </c>
      <c r="E2232">
        <v>37.33</v>
      </c>
      <c r="F2232" t="s">
        <v>9</v>
      </c>
      <c r="G2232">
        <f t="shared" si="270"/>
        <v>37.33</v>
      </c>
      <c r="H2232" s="5">
        <f t="shared" si="271"/>
        <v>41101.357638888891</v>
      </c>
      <c r="I2232">
        <f t="shared" si="267"/>
        <v>-5</v>
      </c>
      <c r="J2232" t="str">
        <f t="shared" si="268"/>
        <v>nc</v>
      </c>
      <c r="K2232" t="s">
        <v>25</v>
      </c>
      <c r="L2232">
        <f>1</f>
        <v>1</v>
      </c>
      <c r="M2232" t="s">
        <v>26</v>
      </c>
      <c r="N2232" t="str">
        <f t="shared" si="265"/>
        <v>((select min("ResultID") from "ODM2Core"."Results"),37.33,'07/11/2012 08:35:00',-5,'nc','"provisional"',1,(select "UnitsID" from "ODM2Core"."Units" where "UnitsTypeCV" = 'time' and "UnitsName"='second')),</v>
      </c>
    </row>
    <row r="2233" spans="1:14">
      <c r="A2233" t="s">
        <v>21</v>
      </c>
      <c r="B2233" s="2">
        <f t="shared" si="269"/>
        <v>41101</v>
      </c>
      <c r="C2233" s="1">
        <v>0.35833333333333334</v>
      </c>
      <c r="D2233" s="3">
        <f t="shared" si="266"/>
        <v>41101.35833333333</v>
      </c>
      <c r="E2233">
        <v>37.33</v>
      </c>
      <c r="F2233" t="s">
        <v>9</v>
      </c>
      <c r="G2233">
        <f t="shared" si="270"/>
        <v>37.33</v>
      </c>
      <c r="H2233" s="5">
        <f t="shared" si="271"/>
        <v>41101.35833333333</v>
      </c>
      <c r="I2233">
        <f t="shared" si="267"/>
        <v>-5</v>
      </c>
      <c r="J2233" t="str">
        <f t="shared" si="268"/>
        <v>nc</v>
      </c>
      <c r="K2233" t="s">
        <v>25</v>
      </c>
      <c r="L2233">
        <f>1</f>
        <v>1</v>
      </c>
      <c r="M2233" t="s">
        <v>26</v>
      </c>
      <c r="N2233" t="str">
        <f t="shared" si="265"/>
        <v>((select min("ResultID") from "ODM2Core"."Results"),37.33,'07/11/2012 08:36:00',-5,'nc','"provisional"',1,(select "UnitsID" from "ODM2Core"."Units" where "UnitsTypeCV" = 'time' and "UnitsName"='second')),</v>
      </c>
    </row>
    <row r="2234" spans="1:14">
      <c r="A2234" t="s">
        <v>21</v>
      </c>
      <c r="B2234" s="2">
        <f t="shared" si="269"/>
        <v>41101</v>
      </c>
      <c r="C2234" s="1">
        <v>0.35902777777777778</v>
      </c>
      <c r="D2234" s="3">
        <f t="shared" si="266"/>
        <v>41101.359027777777</v>
      </c>
      <c r="E2234">
        <v>37.33</v>
      </c>
      <c r="F2234" t="s">
        <v>9</v>
      </c>
      <c r="G2234">
        <f t="shared" si="270"/>
        <v>37.33</v>
      </c>
      <c r="H2234" s="5">
        <f t="shared" si="271"/>
        <v>41101.359027777777</v>
      </c>
      <c r="I2234">
        <f t="shared" si="267"/>
        <v>-5</v>
      </c>
      <c r="J2234" t="str">
        <f t="shared" si="268"/>
        <v>nc</v>
      </c>
      <c r="K2234" t="s">
        <v>25</v>
      </c>
      <c r="L2234">
        <f>1</f>
        <v>1</v>
      </c>
      <c r="M2234" t="s">
        <v>26</v>
      </c>
      <c r="N2234" t="str">
        <f t="shared" si="265"/>
        <v>((select min("ResultID") from "ODM2Core"."Results"),37.33,'07/11/2012 08:37:00',-5,'nc','"provisional"',1,(select "UnitsID" from "ODM2Core"."Units" where "UnitsTypeCV" = 'time' and "UnitsName"='second')),</v>
      </c>
    </row>
    <row r="2235" spans="1:14">
      <c r="A2235" t="s">
        <v>21</v>
      </c>
      <c r="B2235" s="2">
        <f t="shared" si="269"/>
        <v>41101</v>
      </c>
      <c r="C2235" s="1">
        <v>0.35972222222222222</v>
      </c>
      <c r="D2235" s="3">
        <f t="shared" si="266"/>
        <v>41101.359722222223</v>
      </c>
      <c r="E2235">
        <v>37.33</v>
      </c>
      <c r="F2235" t="s">
        <v>9</v>
      </c>
      <c r="G2235">
        <f t="shared" si="270"/>
        <v>37.33</v>
      </c>
      <c r="H2235" s="5">
        <f t="shared" si="271"/>
        <v>41101.359722222223</v>
      </c>
      <c r="I2235">
        <f t="shared" si="267"/>
        <v>-5</v>
      </c>
      <c r="J2235" t="str">
        <f t="shared" si="268"/>
        <v>nc</v>
      </c>
      <c r="K2235" t="s">
        <v>25</v>
      </c>
      <c r="L2235">
        <f>1</f>
        <v>1</v>
      </c>
      <c r="M2235" t="s">
        <v>26</v>
      </c>
      <c r="N2235" t="str">
        <f t="shared" si="265"/>
        <v>((select min("ResultID") from "ODM2Core"."Results"),37.33,'07/11/2012 08:38:00',-5,'nc','"provisional"',1,(select "UnitsID" from "ODM2Core"."Units" where "UnitsTypeCV" = 'time' and "UnitsName"='second')),</v>
      </c>
    </row>
    <row r="2236" spans="1:14">
      <c r="A2236" t="s">
        <v>21</v>
      </c>
      <c r="B2236" s="2">
        <f t="shared" si="269"/>
        <v>41101</v>
      </c>
      <c r="C2236" s="1">
        <v>0.36041666666666666</v>
      </c>
      <c r="D2236" s="3">
        <f t="shared" si="266"/>
        <v>41101.36041666667</v>
      </c>
      <c r="E2236">
        <v>37.33</v>
      </c>
      <c r="F2236" t="s">
        <v>9</v>
      </c>
      <c r="G2236">
        <f t="shared" si="270"/>
        <v>37.33</v>
      </c>
      <c r="H2236" s="5">
        <f t="shared" si="271"/>
        <v>41101.36041666667</v>
      </c>
      <c r="I2236">
        <f t="shared" si="267"/>
        <v>-5</v>
      </c>
      <c r="J2236" t="str">
        <f t="shared" si="268"/>
        <v>nc</v>
      </c>
      <c r="K2236" t="s">
        <v>25</v>
      </c>
      <c r="L2236">
        <f>1</f>
        <v>1</v>
      </c>
      <c r="M2236" t="s">
        <v>26</v>
      </c>
      <c r="N2236" t="str">
        <f t="shared" si="265"/>
        <v>((select min("ResultID") from "ODM2Core"."Results"),37.33,'07/11/2012 08:39:00',-5,'nc','"provisional"',1,(select "UnitsID" from "ODM2Core"."Units" where "UnitsTypeCV" = 'time' and "UnitsName"='second')),</v>
      </c>
    </row>
    <row r="2237" spans="1:14">
      <c r="A2237" t="s">
        <v>21</v>
      </c>
      <c r="B2237" s="2">
        <f t="shared" si="269"/>
        <v>41101</v>
      </c>
      <c r="C2237" s="1">
        <v>0.3611111111111111</v>
      </c>
      <c r="D2237" s="3">
        <f t="shared" si="266"/>
        <v>41101.361111111109</v>
      </c>
      <c r="E2237">
        <v>37.33</v>
      </c>
      <c r="F2237" t="s">
        <v>9</v>
      </c>
      <c r="G2237">
        <f t="shared" si="270"/>
        <v>37.33</v>
      </c>
      <c r="H2237" s="5">
        <f t="shared" si="271"/>
        <v>41101.361111111109</v>
      </c>
      <c r="I2237">
        <f t="shared" si="267"/>
        <v>-5</v>
      </c>
      <c r="J2237" t="str">
        <f t="shared" si="268"/>
        <v>nc</v>
      </c>
      <c r="K2237" t="s">
        <v>25</v>
      </c>
      <c r="L2237">
        <f>1</f>
        <v>1</v>
      </c>
      <c r="M2237" t="s">
        <v>26</v>
      </c>
      <c r="N2237" t="str">
        <f t="shared" si="265"/>
        <v>((select min("ResultID") from "ODM2Core"."Results"),37.33,'07/11/2012 08:40:00',-5,'nc','"provisional"',1,(select "UnitsID" from "ODM2Core"."Units" where "UnitsTypeCV" = 'time' and "UnitsName"='second')),</v>
      </c>
    </row>
    <row r="2238" spans="1:14">
      <c r="A2238" t="s">
        <v>21</v>
      </c>
      <c r="B2238" s="2">
        <f t="shared" si="269"/>
        <v>41101</v>
      </c>
      <c r="C2238" s="1">
        <v>0.36180555555555555</v>
      </c>
      <c r="D2238" s="3">
        <f t="shared" si="266"/>
        <v>41101.361805555556</v>
      </c>
      <c r="E2238">
        <v>37.33</v>
      </c>
      <c r="F2238" t="s">
        <v>9</v>
      </c>
      <c r="G2238">
        <f t="shared" si="270"/>
        <v>37.33</v>
      </c>
      <c r="H2238" s="5">
        <f t="shared" si="271"/>
        <v>41101.361805555556</v>
      </c>
      <c r="I2238">
        <f t="shared" si="267"/>
        <v>-5</v>
      </c>
      <c r="J2238" t="str">
        <f t="shared" si="268"/>
        <v>nc</v>
      </c>
      <c r="K2238" t="s">
        <v>25</v>
      </c>
      <c r="L2238">
        <f>1</f>
        <v>1</v>
      </c>
      <c r="M2238" t="s">
        <v>26</v>
      </c>
      <c r="N2238" t="str">
        <f t="shared" si="265"/>
        <v>((select min("ResultID") from "ODM2Core"."Results"),37.33,'07/11/2012 08:41:00',-5,'nc','"provisional"',1,(select "UnitsID" from "ODM2Core"."Units" where "UnitsTypeCV" = 'time' and "UnitsName"='second')),</v>
      </c>
    </row>
    <row r="2239" spans="1:14">
      <c r="A2239" t="s">
        <v>21</v>
      </c>
      <c r="B2239" s="2">
        <f t="shared" si="269"/>
        <v>41101</v>
      </c>
      <c r="C2239" s="1">
        <v>0.36249999999999999</v>
      </c>
      <c r="D2239" s="3">
        <f t="shared" si="266"/>
        <v>41101.362500000003</v>
      </c>
      <c r="E2239">
        <v>37.33</v>
      </c>
      <c r="F2239" t="s">
        <v>9</v>
      </c>
      <c r="G2239">
        <f t="shared" si="270"/>
        <v>37.33</v>
      </c>
      <c r="H2239" s="5">
        <f t="shared" si="271"/>
        <v>41101.362500000003</v>
      </c>
      <c r="I2239">
        <f t="shared" si="267"/>
        <v>-5</v>
      </c>
      <c r="J2239" t="str">
        <f t="shared" si="268"/>
        <v>nc</v>
      </c>
      <c r="K2239" t="s">
        <v>25</v>
      </c>
      <c r="L2239">
        <f>1</f>
        <v>1</v>
      </c>
      <c r="M2239" t="s">
        <v>26</v>
      </c>
      <c r="N2239" t="str">
        <f t="shared" si="265"/>
        <v>((select min("ResultID") from "ODM2Core"."Results"),37.33,'07/11/2012 08:42:00',-5,'nc','"provisional"',1,(select "UnitsID" from "ODM2Core"."Units" where "UnitsTypeCV" = 'time' and "UnitsName"='second')),</v>
      </c>
    </row>
    <row r="2240" spans="1:14">
      <c r="A2240" t="s">
        <v>21</v>
      </c>
      <c r="B2240" s="2">
        <f t="shared" si="269"/>
        <v>41101</v>
      </c>
      <c r="C2240" s="1">
        <v>0.36319444444444443</v>
      </c>
      <c r="D2240" s="3">
        <f t="shared" si="266"/>
        <v>41101.363194444442</v>
      </c>
      <c r="E2240">
        <v>37.33</v>
      </c>
      <c r="F2240" t="s">
        <v>9</v>
      </c>
      <c r="G2240">
        <f t="shared" si="270"/>
        <v>37.33</v>
      </c>
      <c r="H2240" s="5">
        <f t="shared" si="271"/>
        <v>41101.363194444442</v>
      </c>
      <c r="I2240">
        <f t="shared" si="267"/>
        <v>-5</v>
      </c>
      <c r="J2240" t="str">
        <f t="shared" si="268"/>
        <v>nc</v>
      </c>
      <c r="K2240" t="s">
        <v>25</v>
      </c>
      <c r="L2240">
        <f>1</f>
        <v>1</v>
      </c>
      <c r="M2240" t="s">
        <v>26</v>
      </c>
      <c r="N2240" t="str">
        <f t="shared" si="265"/>
        <v>((select min("ResultID") from "ODM2Core"."Results"),37.33,'07/11/2012 08:43:00',-5,'nc','"provisional"',1,(select "UnitsID" from "ODM2Core"."Units" where "UnitsTypeCV" = 'time' and "UnitsName"='second')),</v>
      </c>
    </row>
    <row r="2241" spans="1:14">
      <c r="A2241" t="s">
        <v>21</v>
      </c>
      <c r="B2241" s="2">
        <f t="shared" si="269"/>
        <v>41101</v>
      </c>
      <c r="C2241" s="1">
        <v>0.36388888888888887</v>
      </c>
      <c r="D2241" s="3">
        <f t="shared" si="266"/>
        <v>41101.363888888889</v>
      </c>
      <c r="E2241">
        <v>37.33</v>
      </c>
      <c r="F2241" t="s">
        <v>9</v>
      </c>
      <c r="G2241">
        <f t="shared" si="270"/>
        <v>37.33</v>
      </c>
      <c r="H2241" s="5">
        <f t="shared" si="271"/>
        <v>41101.363888888889</v>
      </c>
      <c r="I2241">
        <f t="shared" si="267"/>
        <v>-5</v>
      </c>
      <c r="J2241" t="str">
        <f t="shared" si="268"/>
        <v>nc</v>
      </c>
      <c r="K2241" t="s">
        <v>25</v>
      </c>
      <c r="L2241">
        <f>1</f>
        <v>1</v>
      </c>
      <c r="M2241" t="s">
        <v>26</v>
      </c>
      <c r="N2241" t="str">
        <f t="shared" si="265"/>
        <v>((select min("ResultID") from "ODM2Core"."Results"),37.33,'07/11/2012 08:44:00',-5,'nc','"provisional"',1,(select "UnitsID" from "ODM2Core"."Units" where "UnitsTypeCV" = 'time' and "UnitsName"='second')),</v>
      </c>
    </row>
    <row r="2242" spans="1:14">
      <c r="A2242" t="s">
        <v>21</v>
      </c>
      <c r="B2242" s="2">
        <f t="shared" si="269"/>
        <v>41101</v>
      </c>
      <c r="C2242" s="1">
        <v>0.36458333333333331</v>
      </c>
      <c r="D2242" s="3">
        <f t="shared" si="266"/>
        <v>41101.364583333336</v>
      </c>
      <c r="E2242">
        <v>37.33</v>
      </c>
      <c r="F2242" t="s">
        <v>9</v>
      </c>
      <c r="G2242">
        <f t="shared" si="270"/>
        <v>37.33</v>
      </c>
      <c r="H2242" s="5">
        <f t="shared" si="271"/>
        <v>41101.364583333336</v>
      </c>
      <c r="I2242">
        <f t="shared" si="267"/>
        <v>-5</v>
      </c>
      <c r="J2242" t="str">
        <f t="shared" si="268"/>
        <v>nc</v>
      </c>
      <c r="K2242" t="s">
        <v>25</v>
      </c>
      <c r="L2242">
        <f>1</f>
        <v>1</v>
      </c>
      <c r="M2242" t="s">
        <v>26</v>
      </c>
      <c r="N2242" t="str">
        <f t="shared" si="265"/>
        <v>((select min("ResultID") from "ODM2Core"."Results"),37.33,'07/11/2012 08:45:00',-5,'nc','"provisional"',1,(select "UnitsID" from "ODM2Core"."Units" where "UnitsTypeCV" = 'time' and "UnitsName"='second')),</v>
      </c>
    </row>
    <row r="2243" spans="1:14">
      <c r="A2243" t="s">
        <v>21</v>
      </c>
      <c r="B2243" s="2">
        <f t="shared" si="269"/>
        <v>41101</v>
      </c>
      <c r="C2243" s="1">
        <v>0.36527777777777781</v>
      </c>
      <c r="D2243" s="3">
        <f t="shared" si="266"/>
        <v>41101.365277777775</v>
      </c>
      <c r="E2243">
        <v>37.33</v>
      </c>
      <c r="F2243" t="s">
        <v>9</v>
      </c>
      <c r="G2243">
        <f t="shared" si="270"/>
        <v>37.33</v>
      </c>
      <c r="H2243" s="5">
        <f t="shared" si="271"/>
        <v>41101.365277777775</v>
      </c>
      <c r="I2243">
        <f t="shared" si="267"/>
        <v>-5</v>
      </c>
      <c r="J2243" t="str">
        <f t="shared" si="268"/>
        <v>nc</v>
      </c>
      <c r="K2243" t="s">
        <v>25</v>
      </c>
      <c r="L2243">
        <f>1</f>
        <v>1</v>
      </c>
      <c r="M2243" t="s">
        <v>26</v>
      </c>
      <c r="N2243" t="str">
        <f t="shared" si="265"/>
        <v>((select min("ResultID") from "ODM2Core"."Results"),37.33,'07/11/2012 08:46:00',-5,'nc','"provisional"',1,(select "UnitsID" from "ODM2Core"."Units" where "UnitsTypeCV" = 'time' and "UnitsName"='second')),</v>
      </c>
    </row>
    <row r="2244" spans="1:14">
      <c r="A2244" t="s">
        <v>21</v>
      </c>
      <c r="B2244" s="2">
        <f t="shared" si="269"/>
        <v>41101</v>
      </c>
      <c r="C2244" s="1">
        <v>0.3659722222222222</v>
      </c>
      <c r="D2244" s="3">
        <f t="shared" si="266"/>
        <v>41101.365972222222</v>
      </c>
      <c r="E2244">
        <v>37.33</v>
      </c>
      <c r="F2244" t="s">
        <v>9</v>
      </c>
      <c r="G2244">
        <f t="shared" si="270"/>
        <v>37.33</v>
      </c>
      <c r="H2244" s="5">
        <f t="shared" si="271"/>
        <v>41101.365972222222</v>
      </c>
      <c r="I2244">
        <f t="shared" si="267"/>
        <v>-5</v>
      </c>
      <c r="J2244" t="str">
        <f t="shared" si="268"/>
        <v>nc</v>
      </c>
      <c r="K2244" t="s">
        <v>25</v>
      </c>
      <c r="L2244">
        <f>1</f>
        <v>1</v>
      </c>
      <c r="M2244" t="s">
        <v>26</v>
      </c>
      <c r="N2244" t="str">
        <f t="shared" si="265"/>
        <v>((select min("ResultID") from "ODM2Core"."Results"),37.33,'07/11/2012 08:47:00',-5,'nc','"provisional"',1,(select "UnitsID" from "ODM2Core"."Units" where "UnitsTypeCV" = 'time' and "UnitsName"='second')),</v>
      </c>
    </row>
    <row r="2245" spans="1:14">
      <c r="A2245" t="s">
        <v>21</v>
      </c>
      <c r="B2245" s="2">
        <f t="shared" si="269"/>
        <v>41101</v>
      </c>
      <c r="C2245" s="1">
        <v>0.3666666666666667</v>
      </c>
      <c r="D2245" s="3">
        <f t="shared" si="266"/>
        <v>41101.366666666669</v>
      </c>
      <c r="E2245">
        <v>37.33</v>
      </c>
      <c r="F2245" t="s">
        <v>9</v>
      </c>
      <c r="G2245">
        <f t="shared" si="270"/>
        <v>37.33</v>
      </c>
      <c r="H2245" s="5">
        <f t="shared" si="271"/>
        <v>41101.366666666669</v>
      </c>
      <c r="I2245">
        <f t="shared" si="267"/>
        <v>-5</v>
      </c>
      <c r="J2245" t="str">
        <f t="shared" si="268"/>
        <v>nc</v>
      </c>
      <c r="K2245" t="s">
        <v>25</v>
      </c>
      <c r="L2245">
        <f>1</f>
        <v>1</v>
      </c>
      <c r="M2245" t="s">
        <v>26</v>
      </c>
      <c r="N2245" t="str">
        <f t="shared" ref="N2245:N2308" si="272">CONCATENATE("(",F2245,",",G2245,",","'",TEXT(H2245,"MM/DD/YYYY HH:MM:SS"),"'",",",I2245,",",,"'",J2245,"'",",","'",K2245,"'",",",L2245,",",M2245,"),")</f>
        <v>((select min("ResultID") from "ODM2Core"."Results"),37.33,'07/11/2012 08:48:00',-5,'nc','"provisional"',1,(select "UnitsID" from "ODM2Core"."Units" where "UnitsTypeCV" = 'time' and "UnitsName"='second')),</v>
      </c>
    </row>
    <row r="2246" spans="1:14">
      <c r="A2246" t="s">
        <v>21</v>
      </c>
      <c r="B2246" s="2">
        <f t="shared" si="269"/>
        <v>41101</v>
      </c>
      <c r="C2246" s="1">
        <v>0.36736111111111108</v>
      </c>
      <c r="D2246" s="3">
        <f t="shared" si="266"/>
        <v>41101.367361111108</v>
      </c>
      <c r="E2246">
        <v>37.33</v>
      </c>
      <c r="F2246" t="s">
        <v>9</v>
      </c>
      <c r="G2246">
        <f t="shared" si="270"/>
        <v>37.33</v>
      </c>
      <c r="H2246" s="5">
        <f t="shared" si="271"/>
        <v>41101.367361111108</v>
      </c>
      <c r="I2246">
        <f t="shared" si="267"/>
        <v>-5</v>
      </c>
      <c r="J2246" t="str">
        <f t="shared" si="268"/>
        <v>nc</v>
      </c>
      <c r="K2246" t="s">
        <v>25</v>
      </c>
      <c r="L2246">
        <f>1</f>
        <v>1</v>
      </c>
      <c r="M2246" t="s">
        <v>26</v>
      </c>
      <c r="N2246" t="str">
        <f t="shared" si="272"/>
        <v>((select min("ResultID") from "ODM2Core"."Results"),37.33,'07/11/2012 08:49:00',-5,'nc','"provisional"',1,(select "UnitsID" from "ODM2Core"."Units" where "UnitsTypeCV" = 'time' and "UnitsName"='second')),</v>
      </c>
    </row>
    <row r="2247" spans="1:14">
      <c r="A2247" t="s">
        <v>21</v>
      </c>
      <c r="B2247" s="2">
        <f t="shared" si="269"/>
        <v>41101</v>
      </c>
      <c r="C2247" s="1">
        <v>0.36805555555555558</v>
      </c>
      <c r="D2247" s="3">
        <f t="shared" si="266"/>
        <v>41101.368055555555</v>
      </c>
      <c r="E2247">
        <v>37.33</v>
      </c>
      <c r="F2247" t="s">
        <v>9</v>
      </c>
      <c r="G2247">
        <f t="shared" si="270"/>
        <v>37.33</v>
      </c>
      <c r="H2247" s="5">
        <f t="shared" si="271"/>
        <v>41101.368055555555</v>
      </c>
      <c r="I2247">
        <f t="shared" si="267"/>
        <v>-5</v>
      </c>
      <c r="J2247" t="str">
        <f t="shared" si="268"/>
        <v>nc</v>
      </c>
      <c r="K2247" t="s">
        <v>25</v>
      </c>
      <c r="L2247">
        <f>1</f>
        <v>1</v>
      </c>
      <c r="M2247" t="s">
        <v>26</v>
      </c>
      <c r="N2247" t="str">
        <f t="shared" si="272"/>
        <v>((select min("ResultID") from "ODM2Core"."Results"),37.33,'07/11/2012 08:50:00',-5,'nc','"provisional"',1,(select "UnitsID" from "ODM2Core"."Units" where "UnitsTypeCV" = 'time' and "UnitsName"='second')),</v>
      </c>
    </row>
    <row r="2248" spans="1:14">
      <c r="A2248" t="s">
        <v>21</v>
      </c>
      <c r="B2248" s="2">
        <f t="shared" si="269"/>
        <v>41101</v>
      </c>
      <c r="C2248" s="1">
        <v>0.36874999999999997</v>
      </c>
      <c r="D2248" s="3">
        <f t="shared" si="266"/>
        <v>41101.368750000001</v>
      </c>
      <c r="E2248">
        <v>37.33</v>
      </c>
      <c r="F2248" t="s">
        <v>9</v>
      </c>
      <c r="G2248">
        <f t="shared" si="270"/>
        <v>37.33</v>
      </c>
      <c r="H2248" s="5">
        <f t="shared" si="271"/>
        <v>41101.368750000001</v>
      </c>
      <c r="I2248">
        <f t="shared" si="267"/>
        <v>-5</v>
      </c>
      <c r="J2248" t="str">
        <f t="shared" si="268"/>
        <v>nc</v>
      </c>
      <c r="K2248" t="s">
        <v>25</v>
      </c>
      <c r="L2248">
        <f>1</f>
        <v>1</v>
      </c>
      <c r="M2248" t="s">
        <v>26</v>
      </c>
      <c r="N2248" t="str">
        <f t="shared" si="272"/>
        <v>((select min("ResultID") from "ODM2Core"."Results"),37.33,'07/11/2012 08:51:00',-5,'nc','"provisional"',1,(select "UnitsID" from "ODM2Core"."Units" where "UnitsTypeCV" = 'time' and "UnitsName"='second')),</v>
      </c>
    </row>
    <row r="2249" spans="1:14">
      <c r="A2249" t="s">
        <v>21</v>
      </c>
      <c r="B2249" s="2">
        <f t="shared" si="269"/>
        <v>41101</v>
      </c>
      <c r="C2249" s="1">
        <v>0.36944444444444446</v>
      </c>
      <c r="D2249" s="3">
        <f t="shared" si="266"/>
        <v>41101.369444444441</v>
      </c>
      <c r="E2249">
        <v>37.33</v>
      </c>
      <c r="F2249" t="s">
        <v>9</v>
      </c>
      <c r="G2249">
        <f t="shared" si="270"/>
        <v>37.33</v>
      </c>
      <c r="H2249" s="5">
        <f t="shared" si="271"/>
        <v>41101.369444444441</v>
      </c>
      <c r="I2249">
        <f t="shared" si="267"/>
        <v>-5</v>
      </c>
      <c r="J2249" t="str">
        <f t="shared" si="268"/>
        <v>nc</v>
      </c>
      <c r="K2249" t="s">
        <v>25</v>
      </c>
      <c r="L2249">
        <f>1</f>
        <v>1</v>
      </c>
      <c r="M2249" t="s">
        <v>26</v>
      </c>
      <c r="N2249" t="str">
        <f t="shared" si="272"/>
        <v>((select min("ResultID") from "ODM2Core"."Results"),37.33,'07/11/2012 08:52:00',-5,'nc','"provisional"',1,(select "UnitsID" from "ODM2Core"."Units" where "UnitsTypeCV" = 'time' and "UnitsName"='second')),</v>
      </c>
    </row>
    <row r="2250" spans="1:14">
      <c r="A2250" t="s">
        <v>21</v>
      </c>
      <c r="B2250" s="2">
        <f t="shared" si="269"/>
        <v>41101</v>
      </c>
      <c r="C2250" s="1">
        <v>0.37013888888888885</v>
      </c>
      <c r="D2250" s="3">
        <f t="shared" si="266"/>
        <v>41101.370138888888</v>
      </c>
      <c r="E2250">
        <v>37.33</v>
      </c>
      <c r="F2250" t="s">
        <v>9</v>
      </c>
      <c r="G2250">
        <f t="shared" si="270"/>
        <v>37.33</v>
      </c>
      <c r="H2250" s="5">
        <f t="shared" si="271"/>
        <v>41101.370138888888</v>
      </c>
      <c r="I2250">
        <f t="shared" si="267"/>
        <v>-5</v>
      </c>
      <c r="J2250" t="str">
        <f t="shared" si="268"/>
        <v>nc</v>
      </c>
      <c r="K2250" t="s">
        <v>25</v>
      </c>
      <c r="L2250">
        <f>1</f>
        <v>1</v>
      </c>
      <c r="M2250" t="s">
        <v>26</v>
      </c>
      <c r="N2250" t="str">
        <f t="shared" si="272"/>
        <v>((select min("ResultID") from "ODM2Core"."Results"),37.33,'07/11/2012 08:53:00',-5,'nc','"provisional"',1,(select "UnitsID" from "ODM2Core"."Units" where "UnitsTypeCV" = 'time' and "UnitsName"='second')),</v>
      </c>
    </row>
    <row r="2251" spans="1:14">
      <c r="A2251" t="s">
        <v>21</v>
      </c>
      <c r="B2251" s="2">
        <f t="shared" si="269"/>
        <v>41101</v>
      </c>
      <c r="C2251" s="1">
        <v>0.37083333333333335</v>
      </c>
      <c r="D2251" s="3">
        <f t="shared" si="266"/>
        <v>41101.370833333334</v>
      </c>
      <c r="E2251">
        <v>37.33</v>
      </c>
      <c r="F2251" t="s">
        <v>9</v>
      </c>
      <c r="G2251">
        <f t="shared" si="270"/>
        <v>37.33</v>
      </c>
      <c r="H2251" s="5">
        <f t="shared" si="271"/>
        <v>41101.370833333334</v>
      </c>
      <c r="I2251">
        <f t="shared" si="267"/>
        <v>-5</v>
      </c>
      <c r="J2251" t="str">
        <f t="shared" si="268"/>
        <v>nc</v>
      </c>
      <c r="K2251" t="s">
        <v>25</v>
      </c>
      <c r="L2251">
        <f>1</f>
        <v>1</v>
      </c>
      <c r="M2251" t="s">
        <v>26</v>
      </c>
      <c r="N2251" t="str">
        <f t="shared" si="272"/>
        <v>((select min("ResultID") from "ODM2Core"."Results"),37.33,'07/11/2012 08:54:00',-5,'nc','"provisional"',1,(select "UnitsID" from "ODM2Core"."Units" where "UnitsTypeCV" = 'time' and "UnitsName"='second')),</v>
      </c>
    </row>
    <row r="2252" spans="1:14">
      <c r="A2252" t="s">
        <v>21</v>
      </c>
      <c r="B2252" s="2">
        <f t="shared" si="269"/>
        <v>41101</v>
      </c>
      <c r="C2252" s="1">
        <v>0.37152777777777773</v>
      </c>
      <c r="D2252" s="3">
        <f t="shared" si="266"/>
        <v>41101.371527777781</v>
      </c>
      <c r="E2252">
        <v>37.33</v>
      </c>
      <c r="F2252" t="s">
        <v>9</v>
      </c>
      <c r="G2252">
        <f t="shared" si="270"/>
        <v>37.33</v>
      </c>
      <c r="H2252" s="5">
        <f t="shared" si="271"/>
        <v>41101.371527777781</v>
      </c>
      <c r="I2252">
        <f t="shared" si="267"/>
        <v>-5</v>
      </c>
      <c r="J2252" t="str">
        <f t="shared" si="268"/>
        <v>nc</v>
      </c>
      <c r="K2252" t="s">
        <v>25</v>
      </c>
      <c r="L2252">
        <f>1</f>
        <v>1</v>
      </c>
      <c r="M2252" t="s">
        <v>26</v>
      </c>
      <c r="N2252" t="str">
        <f t="shared" si="272"/>
        <v>((select min("ResultID") from "ODM2Core"."Results"),37.33,'07/11/2012 08:55:00',-5,'nc','"provisional"',1,(select "UnitsID" from "ODM2Core"."Units" where "UnitsTypeCV" = 'time' and "UnitsName"='second')),</v>
      </c>
    </row>
    <row r="2253" spans="1:14">
      <c r="A2253" t="s">
        <v>21</v>
      </c>
      <c r="B2253" s="2">
        <f t="shared" si="269"/>
        <v>41101</v>
      </c>
      <c r="C2253" s="1">
        <v>0.37222222222222223</v>
      </c>
      <c r="D2253" s="3">
        <f t="shared" si="266"/>
        <v>41101.37222222222</v>
      </c>
      <c r="E2253">
        <v>37.33</v>
      </c>
      <c r="F2253" t="s">
        <v>9</v>
      </c>
      <c r="G2253">
        <f t="shared" si="270"/>
        <v>37.33</v>
      </c>
      <c r="H2253" s="5">
        <f t="shared" si="271"/>
        <v>41101.37222222222</v>
      </c>
      <c r="I2253">
        <f t="shared" si="267"/>
        <v>-5</v>
      </c>
      <c r="J2253" t="str">
        <f t="shared" si="268"/>
        <v>nc</v>
      </c>
      <c r="K2253" t="s">
        <v>25</v>
      </c>
      <c r="L2253">
        <f>1</f>
        <v>1</v>
      </c>
      <c r="M2253" t="s">
        <v>26</v>
      </c>
      <c r="N2253" t="str">
        <f t="shared" si="272"/>
        <v>((select min("ResultID") from "ODM2Core"."Results"),37.33,'07/11/2012 08:56:00',-5,'nc','"provisional"',1,(select "UnitsID" from "ODM2Core"."Units" where "UnitsTypeCV" = 'time' and "UnitsName"='second')),</v>
      </c>
    </row>
    <row r="2254" spans="1:14">
      <c r="A2254" t="s">
        <v>21</v>
      </c>
      <c r="B2254" s="2">
        <f t="shared" si="269"/>
        <v>41101</v>
      </c>
      <c r="C2254" s="1">
        <v>0.37291666666666662</v>
      </c>
      <c r="D2254" s="3">
        <f t="shared" si="266"/>
        <v>41101.372916666667</v>
      </c>
      <c r="E2254">
        <v>37.33</v>
      </c>
      <c r="F2254" t="s">
        <v>9</v>
      </c>
      <c r="G2254">
        <f t="shared" si="270"/>
        <v>37.33</v>
      </c>
      <c r="H2254" s="5">
        <f t="shared" si="271"/>
        <v>41101.372916666667</v>
      </c>
      <c r="I2254">
        <f t="shared" si="267"/>
        <v>-5</v>
      </c>
      <c r="J2254" t="str">
        <f t="shared" si="268"/>
        <v>nc</v>
      </c>
      <c r="K2254" t="s">
        <v>25</v>
      </c>
      <c r="L2254">
        <f>1</f>
        <v>1</v>
      </c>
      <c r="M2254" t="s">
        <v>26</v>
      </c>
      <c r="N2254" t="str">
        <f t="shared" si="272"/>
        <v>((select min("ResultID") from "ODM2Core"."Results"),37.33,'07/11/2012 08:57:00',-5,'nc','"provisional"',1,(select "UnitsID" from "ODM2Core"."Units" where "UnitsTypeCV" = 'time' and "UnitsName"='second')),</v>
      </c>
    </row>
    <row r="2255" spans="1:14">
      <c r="A2255" t="s">
        <v>21</v>
      </c>
      <c r="B2255" s="2">
        <f t="shared" si="269"/>
        <v>41101</v>
      </c>
      <c r="C2255" s="1">
        <v>0.37361111111111112</v>
      </c>
      <c r="D2255" s="3">
        <f t="shared" si="266"/>
        <v>41101.373611111114</v>
      </c>
      <c r="E2255">
        <v>37.33</v>
      </c>
      <c r="F2255" t="s">
        <v>9</v>
      </c>
      <c r="G2255">
        <f t="shared" si="270"/>
        <v>37.33</v>
      </c>
      <c r="H2255" s="5">
        <f t="shared" si="271"/>
        <v>41101.373611111114</v>
      </c>
      <c r="I2255">
        <f t="shared" si="267"/>
        <v>-5</v>
      </c>
      <c r="J2255" t="str">
        <f t="shared" si="268"/>
        <v>nc</v>
      </c>
      <c r="K2255" t="s">
        <v>25</v>
      </c>
      <c r="L2255">
        <f>1</f>
        <v>1</v>
      </c>
      <c r="M2255" t="s">
        <v>26</v>
      </c>
      <c r="N2255" t="str">
        <f t="shared" si="272"/>
        <v>((select min("ResultID") from "ODM2Core"."Results"),37.33,'07/11/2012 08:58:00',-5,'nc','"provisional"',1,(select "UnitsID" from "ODM2Core"."Units" where "UnitsTypeCV" = 'time' and "UnitsName"='second')),</v>
      </c>
    </row>
    <row r="2256" spans="1:14">
      <c r="A2256" t="s">
        <v>21</v>
      </c>
      <c r="B2256" s="2">
        <f t="shared" si="269"/>
        <v>41101</v>
      </c>
      <c r="C2256" s="1">
        <v>0.3743055555555555</v>
      </c>
      <c r="D2256" s="3">
        <f t="shared" si="266"/>
        <v>41101.374305555553</v>
      </c>
      <c r="E2256">
        <v>37.33</v>
      </c>
      <c r="F2256" t="s">
        <v>9</v>
      </c>
      <c r="G2256">
        <f t="shared" si="270"/>
        <v>37.33</v>
      </c>
      <c r="H2256" s="5">
        <f t="shared" si="271"/>
        <v>41101.374305555553</v>
      </c>
      <c r="I2256">
        <f t="shared" si="267"/>
        <v>-5</v>
      </c>
      <c r="J2256" t="str">
        <f t="shared" si="268"/>
        <v>nc</v>
      </c>
      <c r="K2256" t="s">
        <v>25</v>
      </c>
      <c r="L2256">
        <f>1</f>
        <v>1</v>
      </c>
      <c r="M2256" t="s">
        <v>26</v>
      </c>
      <c r="N2256" t="str">
        <f t="shared" si="272"/>
        <v>((select min("ResultID") from "ODM2Core"."Results"),37.33,'07/11/2012 08:59:00',-5,'nc','"provisional"',1,(select "UnitsID" from "ODM2Core"."Units" where "UnitsTypeCV" = 'time' and "UnitsName"='second')),</v>
      </c>
    </row>
    <row r="2257" spans="1:14">
      <c r="A2257" t="s">
        <v>21</v>
      </c>
      <c r="B2257" s="2">
        <f t="shared" si="269"/>
        <v>41101</v>
      </c>
      <c r="C2257" s="1">
        <v>0.375</v>
      </c>
      <c r="D2257" s="3">
        <f t="shared" si="266"/>
        <v>41101.375</v>
      </c>
      <c r="E2257">
        <v>37.33</v>
      </c>
      <c r="F2257" t="s">
        <v>9</v>
      </c>
      <c r="G2257">
        <f t="shared" si="270"/>
        <v>37.33</v>
      </c>
      <c r="H2257" s="5">
        <f t="shared" si="271"/>
        <v>41101.375</v>
      </c>
      <c r="I2257">
        <f t="shared" si="267"/>
        <v>-5</v>
      </c>
      <c r="J2257" t="str">
        <f t="shared" si="268"/>
        <v>nc</v>
      </c>
      <c r="K2257" t="s">
        <v>25</v>
      </c>
      <c r="L2257">
        <f>1</f>
        <v>1</v>
      </c>
      <c r="M2257" t="s">
        <v>26</v>
      </c>
      <c r="N2257" t="str">
        <f t="shared" si="272"/>
        <v>((select min("ResultID") from "ODM2Core"."Results"),37.33,'07/11/2012 09:00:00',-5,'nc','"provisional"',1,(select "UnitsID" from "ODM2Core"."Units" where "UnitsTypeCV" = 'time' and "UnitsName"='second')),</v>
      </c>
    </row>
    <row r="2258" spans="1:14">
      <c r="N2258" t="str">
        <f t="shared" si="272"/>
        <v>(,,'01/00/1900 00:00:00',,'','',,),</v>
      </c>
    </row>
    <row r="2259" spans="1:14">
      <c r="A2259" t="s">
        <v>22</v>
      </c>
      <c r="B2259" s="2">
        <f>DATE(2012,8,20)</f>
        <v>41141</v>
      </c>
      <c r="C2259" s="1">
        <v>0</v>
      </c>
      <c r="D2259" s="3">
        <f t="shared" si="266"/>
        <v>41141</v>
      </c>
      <c r="E2259">
        <v>0</v>
      </c>
      <c r="F2259" t="s">
        <v>9</v>
      </c>
      <c r="G2259">
        <f t="shared" ref="G2259" si="273">E2259</f>
        <v>0</v>
      </c>
      <c r="H2259" s="5">
        <f t="shared" ref="H2259" si="274">D2259</f>
        <v>41141</v>
      </c>
      <c r="I2259">
        <f t="shared" si="267"/>
        <v>-5</v>
      </c>
      <c r="J2259" t="str">
        <f t="shared" si="268"/>
        <v>nc</v>
      </c>
      <c r="K2259" t="s">
        <v>25</v>
      </c>
      <c r="L2259">
        <f>1</f>
        <v>1</v>
      </c>
      <c r="M2259" t="s">
        <v>26</v>
      </c>
      <c r="N2259" t="str">
        <f t="shared" si="272"/>
        <v>((select min("ResultID") from "ODM2Core"."Results"),0,'08/20/2012 00:00:00',-5,'nc','"provisional"',1,(select "UnitsID" from "ODM2Core"."Units" where "UnitsTypeCV" = 'time' and "UnitsName"='second')),</v>
      </c>
    </row>
    <row r="2260" spans="1:14">
      <c r="A2260" t="s">
        <v>22</v>
      </c>
      <c r="B2260" s="2">
        <f t="shared" ref="B2260:B2323" si="275">DATE(2012,8,20)</f>
        <v>41141</v>
      </c>
      <c r="C2260" s="1">
        <v>6.9444444444444447E-4</v>
      </c>
      <c r="D2260" s="3">
        <f t="shared" si="266"/>
        <v>41141.000694444447</v>
      </c>
      <c r="E2260">
        <v>0</v>
      </c>
      <c r="F2260" t="s">
        <v>9</v>
      </c>
      <c r="G2260">
        <f t="shared" ref="G2260:G2323" si="276">E2260</f>
        <v>0</v>
      </c>
      <c r="H2260" s="5">
        <f t="shared" ref="H2260:H2323" si="277">D2260</f>
        <v>41141.000694444447</v>
      </c>
      <c r="I2260">
        <f t="shared" si="267"/>
        <v>-5</v>
      </c>
      <c r="J2260" t="str">
        <f t="shared" si="268"/>
        <v>nc</v>
      </c>
      <c r="K2260" t="s">
        <v>25</v>
      </c>
      <c r="L2260">
        <f>1</f>
        <v>1</v>
      </c>
      <c r="M2260" t="s">
        <v>26</v>
      </c>
      <c r="N2260" t="str">
        <f t="shared" si="272"/>
        <v>((select min("ResultID") from "ODM2Core"."Results"),0,'08/20/2012 00:01:00',-5,'nc','"provisional"',1,(select "UnitsID" from "ODM2Core"."Units" where "UnitsTypeCV" = 'time' and "UnitsName"='second')),</v>
      </c>
    </row>
    <row r="2261" spans="1:14">
      <c r="A2261" t="s">
        <v>22</v>
      </c>
      <c r="B2261" s="2">
        <f t="shared" si="275"/>
        <v>41141</v>
      </c>
      <c r="C2261" s="1">
        <v>1.3888888888888889E-3</v>
      </c>
      <c r="D2261" s="3">
        <f t="shared" si="266"/>
        <v>41141.001388888886</v>
      </c>
      <c r="E2261">
        <v>0</v>
      </c>
      <c r="F2261" t="s">
        <v>9</v>
      </c>
      <c r="G2261">
        <f t="shared" si="276"/>
        <v>0</v>
      </c>
      <c r="H2261" s="5">
        <f t="shared" si="277"/>
        <v>41141.001388888886</v>
      </c>
      <c r="I2261">
        <f t="shared" si="267"/>
        <v>-5</v>
      </c>
      <c r="J2261" t="str">
        <f t="shared" si="268"/>
        <v>nc</v>
      </c>
      <c r="K2261" t="s">
        <v>25</v>
      </c>
      <c r="L2261">
        <f>1</f>
        <v>1</v>
      </c>
      <c r="M2261" t="s">
        <v>26</v>
      </c>
      <c r="N2261" t="str">
        <f t="shared" si="272"/>
        <v>((select min("ResultID") from "ODM2Core"."Results"),0,'08/20/2012 00:02:00',-5,'nc','"provisional"',1,(select "UnitsID" from "ODM2Core"."Units" where "UnitsTypeCV" = 'time' and "UnitsName"='second')),</v>
      </c>
    </row>
    <row r="2262" spans="1:14">
      <c r="A2262" t="s">
        <v>22</v>
      </c>
      <c r="B2262" s="2">
        <f t="shared" si="275"/>
        <v>41141</v>
      </c>
      <c r="C2262" s="1">
        <v>2.0833333333333333E-3</v>
      </c>
      <c r="D2262" s="3">
        <f t="shared" si="266"/>
        <v>41141.002083333333</v>
      </c>
      <c r="E2262">
        <v>0</v>
      </c>
      <c r="F2262" t="s">
        <v>9</v>
      </c>
      <c r="G2262">
        <f t="shared" si="276"/>
        <v>0</v>
      </c>
      <c r="H2262" s="5">
        <f t="shared" si="277"/>
        <v>41141.002083333333</v>
      </c>
      <c r="I2262">
        <f t="shared" si="267"/>
        <v>-5</v>
      </c>
      <c r="J2262" t="str">
        <f t="shared" si="268"/>
        <v>nc</v>
      </c>
      <c r="K2262" t="s">
        <v>25</v>
      </c>
      <c r="L2262">
        <f>1</f>
        <v>1</v>
      </c>
      <c r="M2262" t="s">
        <v>26</v>
      </c>
      <c r="N2262" t="str">
        <f t="shared" si="272"/>
        <v>((select min("ResultID") from "ODM2Core"."Results"),0,'08/20/2012 00:03:00',-5,'nc','"provisional"',1,(select "UnitsID" from "ODM2Core"."Units" where "UnitsTypeCV" = 'time' and "UnitsName"='second')),</v>
      </c>
    </row>
    <row r="2263" spans="1:14">
      <c r="A2263" t="s">
        <v>22</v>
      </c>
      <c r="B2263" s="2">
        <f t="shared" si="275"/>
        <v>41141</v>
      </c>
      <c r="C2263" s="1">
        <v>2.7777777777777779E-3</v>
      </c>
      <c r="D2263" s="3">
        <f t="shared" si="266"/>
        <v>41141.00277777778</v>
      </c>
      <c r="E2263">
        <v>0</v>
      </c>
      <c r="F2263" t="s">
        <v>9</v>
      </c>
      <c r="G2263">
        <f t="shared" si="276"/>
        <v>0</v>
      </c>
      <c r="H2263" s="5">
        <f t="shared" si="277"/>
        <v>41141.00277777778</v>
      </c>
      <c r="I2263">
        <f t="shared" si="267"/>
        <v>-5</v>
      </c>
      <c r="J2263" t="str">
        <f t="shared" si="268"/>
        <v>nc</v>
      </c>
      <c r="K2263" t="s">
        <v>25</v>
      </c>
      <c r="L2263">
        <f>1</f>
        <v>1</v>
      </c>
      <c r="M2263" t="s">
        <v>26</v>
      </c>
      <c r="N2263" t="str">
        <f t="shared" si="272"/>
        <v>((select min("ResultID") from "ODM2Core"."Results"),0,'08/20/2012 00:04:00',-5,'nc','"provisional"',1,(select "UnitsID" from "ODM2Core"."Units" where "UnitsTypeCV" = 'time' and "UnitsName"='second')),</v>
      </c>
    </row>
    <row r="2264" spans="1:14">
      <c r="A2264" t="s">
        <v>22</v>
      </c>
      <c r="B2264" s="2">
        <f t="shared" si="275"/>
        <v>41141</v>
      </c>
      <c r="C2264" s="1">
        <v>3.472222222222222E-3</v>
      </c>
      <c r="D2264" s="3">
        <f t="shared" si="266"/>
        <v>41141.003472222219</v>
      </c>
      <c r="E2264">
        <v>0</v>
      </c>
      <c r="F2264" t="s">
        <v>9</v>
      </c>
      <c r="G2264">
        <f t="shared" si="276"/>
        <v>0</v>
      </c>
      <c r="H2264" s="5">
        <f t="shared" si="277"/>
        <v>41141.003472222219</v>
      </c>
      <c r="I2264">
        <f t="shared" si="267"/>
        <v>-5</v>
      </c>
      <c r="J2264" t="str">
        <f t="shared" si="268"/>
        <v>nc</v>
      </c>
      <c r="K2264" t="s">
        <v>25</v>
      </c>
      <c r="L2264">
        <f>1</f>
        <v>1</v>
      </c>
      <c r="M2264" t="s">
        <v>26</v>
      </c>
      <c r="N2264" t="str">
        <f t="shared" si="272"/>
        <v>((select min("ResultID") from "ODM2Core"."Results"),0,'08/20/2012 00:05:00',-5,'nc','"provisional"',1,(select "UnitsID" from "ODM2Core"."Units" where "UnitsTypeCV" = 'time' and "UnitsName"='second')),</v>
      </c>
    </row>
    <row r="2265" spans="1:14">
      <c r="A2265" t="s">
        <v>22</v>
      </c>
      <c r="B2265" s="2">
        <f t="shared" si="275"/>
        <v>41141</v>
      </c>
      <c r="C2265" s="1">
        <v>4.1666666666666666E-3</v>
      </c>
      <c r="D2265" s="3">
        <f t="shared" si="266"/>
        <v>41141.004166666666</v>
      </c>
      <c r="E2265">
        <v>0</v>
      </c>
      <c r="F2265" t="s">
        <v>9</v>
      </c>
      <c r="G2265">
        <f t="shared" si="276"/>
        <v>0</v>
      </c>
      <c r="H2265" s="5">
        <f t="shared" si="277"/>
        <v>41141.004166666666</v>
      </c>
      <c r="I2265">
        <f t="shared" si="267"/>
        <v>-5</v>
      </c>
      <c r="J2265" t="str">
        <f t="shared" si="268"/>
        <v>nc</v>
      </c>
      <c r="K2265" t="s">
        <v>25</v>
      </c>
      <c r="L2265">
        <f>1</f>
        <v>1</v>
      </c>
      <c r="M2265" t="s">
        <v>26</v>
      </c>
      <c r="N2265" t="str">
        <f t="shared" si="272"/>
        <v>((select min("ResultID") from "ODM2Core"."Results"),0,'08/20/2012 00:06:00',-5,'nc','"provisional"',1,(select "UnitsID" from "ODM2Core"."Units" where "UnitsTypeCV" = 'time' and "UnitsName"='second')),</v>
      </c>
    </row>
    <row r="2266" spans="1:14">
      <c r="A2266" t="s">
        <v>22</v>
      </c>
      <c r="B2266" s="2">
        <f t="shared" si="275"/>
        <v>41141</v>
      </c>
      <c r="C2266" s="1">
        <v>4.8611111111111112E-3</v>
      </c>
      <c r="D2266" s="3">
        <f t="shared" si="266"/>
        <v>41141.004861111112</v>
      </c>
      <c r="E2266">
        <v>0.254</v>
      </c>
      <c r="F2266" t="s">
        <v>9</v>
      </c>
      <c r="G2266">
        <f t="shared" si="276"/>
        <v>0.254</v>
      </c>
      <c r="H2266" s="5">
        <f t="shared" si="277"/>
        <v>41141.004861111112</v>
      </c>
      <c r="I2266">
        <f t="shared" si="267"/>
        <v>-5</v>
      </c>
      <c r="J2266" t="str">
        <f t="shared" si="268"/>
        <v>nc</v>
      </c>
      <c r="K2266" t="s">
        <v>25</v>
      </c>
      <c r="L2266">
        <f>1</f>
        <v>1</v>
      </c>
      <c r="M2266" t="s">
        <v>26</v>
      </c>
      <c r="N2266" t="str">
        <f t="shared" si="272"/>
        <v>((select min("ResultID") from "ODM2Core"."Results"),0.254,'08/20/2012 00:07:00',-5,'nc','"provisional"',1,(select "UnitsID" from "ODM2Core"."Units" where "UnitsTypeCV" = 'time' and "UnitsName"='second')),</v>
      </c>
    </row>
    <row r="2267" spans="1:14">
      <c r="A2267" t="s">
        <v>22</v>
      </c>
      <c r="B2267" s="2">
        <f t="shared" si="275"/>
        <v>41141</v>
      </c>
      <c r="C2267" s="1">
        <v>5.5555555555555558E-3</v>
      </c>
      <c r="D2267" s="3">
        <f t="shared" si="266"/>
        <v>41141.005555555559</v>
      </c>
      <c r="E2267">
        <v>0.254</v>
      </c>
      <c r="F2267" t="s">
        <v>9</v>
      </c>
      <c r="G2267">
        <f t="shared" si="276"/>
        <v>0.254</v>
      </c>
      <c r="H2267" s="5">
        <f t="shared" si="277"/>
        <v>41141.005555555559</v>
      </c>
      <c r="I2267">
        <f t="shared" si="267"/>
        <v>-5</v>
      </c>
      <c r="J2267" t="str">
        <f t="shared" si="268"/>
        <v>nc</v>
      </c>
      <c r="K2267" t="s">
        <v>25</v>
      </c>
      <c r="L2267">
        <f>1</f>
        <v>1</v>
      </c>
      <c r="M2267" t="s">
        <v>26</v>
      </c>
      <c r="N2267" t="str">
        <f t="shared" si="272"/>
        <v>((select min("ResultID") from "ODM2Core"."Results"),0.254,'08/20/2012 00:08:00',-5,'nc','"provisional"',1,(select "UnitsID" from "ODM2Core"."Units" where "UnitsTypeCV" = 'time' and "UnitsName"='second')),</v>
      </c>
    </row>
    <row r="2268" spans="1:14">
      <c r="A2268" t="s">
        <v>22</v>
      </c>
      <c r="B2268" s="2">
        <f t="shared" si="275"/>
        <v>41141</v>
      </c>
      <c r="C2268" s="1">
        <v>6.2499999999999995E-3</v>
      </c>
      <c r="D2268" s="3">
        <f t="shared" si="266"/>
        <v>41141.006249999999</v>
      </c>
      <c r="E2268">
        <v>0.254</v>
      </c>
      <c r="F2268" t="s">
        <v>9</v>
      </c>
      <c r="G2268">
        <f t="shared" si="276"/>
        <v>0.254</v>
      </c>
      <c r="H2268" s="5">
        <f t="shared" si="277"/>
        <v>41141.006249999999</v>
      </c>
      <c r="I2268">
        <f t="shared" si="267"/>
        <v>-5</v>
      </c>
      <c r="J2268" t="str">
        <f t="shared" si="268"/>
        <v>nc</v>
      </c>
      <c r="K2268" t="s">
        <v>25</v>
      </c>
      <c r="L2268">
        <f>1</f>
        <v>1</v>
      </c>
      <c r="M2268" t="s">
        <v>26</v>
      </c>
      <c r="N2268" t="str">
        <f t="shared" si="272"/>
        <v>((select min("ResultID") from "ODM2Core"."Results"),0.254,'08/20/2012 00:09:00',-5,'nc','"provisional"',1,(select "UnitsID" from "ODM2Core"."Units" where "UnitsTypeCV" = 'time' and "UnitsName"='second')),</v>
      </c>
    </row>
    <row r="2269" spans="1:14">
      <c r="A2269" t="s">
        <v>22</v>
      </c>
      <c r="B2269" s="2">
        <f t="shared" si="275"/>
        <v>41141</v>
      </c>
      <c r="C2269" s="1">
        <v>6.9444444444444441E-3</v>
      </c>
      <c r="D2269" s="3">
        <f t="shared" si="266"/>
        <v>41141.006944444445</v>
      </c>
      <c r="E2269">
        <v>0.254</v>
      </c>
      <c r="F2269" t="s">
        <v>9</v>
      </c>
      <c r="G2269">
        <f t="shared" si="276"/>
        <v>0.254</v>
      </c>
      <c r="H2269" s="5">
        <f t="shared" si="277"/>
        <v>41141.006944444445</v>
      </c>
      <c r="I2269">
        <f t="shared" si="267"/>
        <v>-5</v>
      </c>
      <c r="J2269" t="str">
        <f t="shared" si="268"/>
        <v>nc</v>
      </c>
      <c r="K2269" t="s">
        <v>25</v>
      </c>
      <c r="L2269">
        <f>1</f>
        <v>1</v>
      </c>
      <c r="M2269" t="s">
        <v>26</v>
      </c>
      <c r="N2269" t="str">
        <f t="shared" si="272"/>
        <v>((select min("ResultID") from "ODM2Core"."Results"),0.254,'08/20/2012 00:10:00',-5,'nc','"provisional"',1,(select "UnitsID" from "ODM2Core"."Units" where "UnitsTypeCV" = 'time' and "UnitsName"='second')),</v>
      </c>
    </row>
    <row r="2270" spans="1:14">
      <c r="A2270" t="s">
        <v>22</v>
      </c>
      <c r="B2270" s="2">
        <f t="shared" si="275"/>
        <v>41141</v>
      </c>
      <c r="C2270" s="1">
        <v>7.6388888888888886E-3</v>
      </c>
      <c r="D2270" s="3">
        <f t="shared" si="266"/>
        <v>41141.007638888892</v>
      </c>
      <c r="E2270">
        <v>0.254</v>
      </c>
      <c r="F2270" t="s">
        <v>9</v>
      </c>
      <c r="G2270">
        <f t="shared" si="276"/>
        <v>0.254</v>
      </c>
      <c r="H2270" s="5">
        <f t="shared" si="277"/>
        <v>41141.007638888892</v>
      </c>
      <c r="I2270">
        <f t="shared" si="267"/>
        <v>-5</v>
      </c>
      <c r="J2270" t="str">
        <f t="shared" si="268"/>
        <v>nc</v>
      </c>
      <c r="K2270" t="s">
        <v>25</v>
      </c>
      <c r="L2270">
        <f>1</f>
        <v>1</v>
      </c>
      <c r="M2270" t="s">
        <v>26</v>
      </c>
      <c r="N2270" t="str">
        <f t="shared" si="272"/>
        <v>((select min("ResultID") from "ODM2Core"."Results"),0.254,'08/20/2012 00:11:00',-5,'nc','"provisional"',1,(select "UnitsID" from "ODM2Core"."Units" where "UnitsTypeCV" = 'time' and "UnitsName"='second')),</v>
      </c>
    </row>
    <row r="2271" spans="1:14">
      <c r="A2271" t="s">
        <v>22</v>
      </c>
      <c r="B2271" s="2">
        <f t="shared" si="275"/>
        <v>41141</v>
      </c>
      <c r="C2271" s="1">
        <v>8.3333333333333332E-3</v>
      </c>
      <c r="D2271" s="3">
        <f t="shared" si="266"/>
        <v>41141.008333333331</v>
      </c>
      <c r="E2271">
        <v>0.50800000000000001</v>
      </c>
      <c r="F2271" t="s">
        <v>9</v>
      </c>
      <c r="G2271">
        <f t="shared" si="276"/>
        <v>0.50800000000000001</v>
      </c>
      <c r="H2271" s="5">
        <f t="shared" si="277"/>
        <v>41141.008333333331</v>
      </c>
      <c r="I2271">
        <f t="shared" si="267"/>
        <v>-5</v>
      </c>
      <c r="J2271" t="str">
        <f t="shared" si="268"/>
        <v>nc</v>
      </c>
      <c r="K2271" t="s">
        <v>25</v>
      </c>
      <c r="L2271">
        <f>1</f>
        <v>1</v>
      </c>
      <c r="M2271" t="s">
        <v>26</v>
      </c>
      <c r="N2271" t="str">
        <f t="shared" si="272"/>
        <v>((select min("ResultID") from "ODM2Core"."Results"),0.508,'08/20/2012 00:12:00',-5,'nc','"provisional"',1,(select "UnitsID" from "ODM2Core"."Units" where "UnitsTypeCV" = 'time' and "UnitsName"='second')),</v>
      </c>
    </row>
    <row r="2272" spans="1:14">
      <c r="A2272" t="s">
        <v>22</v>
      </c>
      <c r="B2272" s="2">
        <f t="shared" si="275"/>
        <v>41141</v>
      </c>
      <c r="C2272" s="1">
        <v>9.0277777777777787E-3</v>
      </c>
      <c r="D2272" s="3">
        <f t="shared" si="266"/>
        <v>41141.009027777778</v>
      </c>
      <c r="E2272">
        <v>0.50800000000000001</v>
      </c>
      <c r="F2272" t="s">
        <v>9</v>
      </c>
      <c r="G2272">
        <f t="shared" si="276"/>
        <v>0.50800000000000001</v>
      </c>
      <c r="H2272" s="5">
        <f t="shared" si="277"/>
        <v>41141.009027777778</v>
      </c>
      <c r="I2272">
        <f t="shared" si="267"/>
        <v>-5</v>
      </c>
      <c r="J2272" t="str">
        <f t="shared" si="268"/>
        <v>nc</v>
      </c>
      <c r="K2272" t="s">
        <v>25</v>
      </c>
      <c r="L2272">
        <f>1</f>
        <v>1</v>
      </c>
      <c r="M2272" t="s">
        <v>26</v>
      </c>
      <c r="N2272" t="str">
        <f t="shared" si="272"/>
        <v>((select min("ResultID") from "ODM2Core"."Results"),0.508,'08/20/2012 00:13:00',-5,'nc','"provisional"',1,(select "UnitsID" from "ODM2Core"."Units" where "UnitsTypeCV" = 'time' and "UnitsName"='second')),</v>
      </c>
    </row>
    <row r="2273" spans="1:14">
      <c r="A2273" t="s">
        <v>22</v>
      </c>
      <c r="B2273" s="2">
        <f t="shared" si="275"/>
        <v>41141</v>
      </c>
      <c r="C2273" s="1">
        <v>9.7222222222222224E-3</v>
      </c>
      <c r="D2273" s="3">
        <f t="shared" si="266"/>
        <v>41141.009722222225</v>
      </c>
      <c r="E2273">
        <v>0.76200000000000001</v>
      </c>
      <c r="F2273" t="s">
        <v>9</v>
      </c>
      <c r="G2273">
        <f t="shared" si="276"/>
        <v>0.76200000000000001</v>
      </c>
      <c r="H2273" s="5">
        <f t="shared" si="277"/>
        <v>41141.009722222225</v>
      </c>
      <c r="I2273">
        <f t="shared" si="267"/>
        <v>-5</v>
      </c>
      <c r="J2273" t="str">
        <f t="shared" si="268"/>
        <v>nc</v>
      </c>
      <c r="K2273" t="s">
        <v>25</v>
      </c>
      <c r="L2273">
        <f>1</f>
        <v>1</v>
      </c>
      <c r="M2273" t="s">
        <v>26</v>
      </c>
      <c r="N2273" t="str">
        <f t="shared" si="272"/>
        <v>((select min("ResultID") from "ODM2Core"."Results"),0.762,'08/20/2012 00:14:00',-5,'nc','"provisional"',1,(select "UnitsID" from "ODM2Core"."Units" where "UnitsTypeCV" = 'time' and "UnitsName"='second')),</v>
      </c>
    </row>
    <row r="2274" spans="1:14">
      <c r="A2274" t="s">
        <v>22</v>
      </c>
      <c r="B2274" s="2">
        <f t="shared" si="275"/>
        <v>41141</v>
      </c>
      <c r="C2274" s="1">
        <v>1.0416666666666666E-2</v>
      </c>
      <c r="D2274" s="3">
        <f t="shared" si="266"/>
        <v>41141.010416666664</v>
      </c>
      <c r="E2274">
        <v>1.016</v>
      </c>
      <c r="F2274" t="s">
        <v>9</v>
      </c>
      <c r="G2274">
        <f t="shared" si="276"/>
        <v>1.016</v>
      </c>
      <c r="H2274" s="5">
        <f t="shared" si="277"/>
        <v>41141.010416666664</v>
      </c>
      <c r="I2274">
        <f t="shared" si="267"/>
        <v>-5</v>
      </c>
      <c r="J2274" t="str">
        <f t="shared" si="268"/>
        <v>nc</v>
      </c>
      <c r="K2274" t="s">
        <v>25</v>
      </c>
      <c r="L2274">
        <f>1</f>
        <v>1</v>
      </c>
      <c r="M2274" t="s">
        <v>26</v>
      </c>
      <c r="N2274" t="str">
        <f t="shared" si="272"/>
        <v>((select min("ResultID") from "ODM2Core"."Results"),1.016,'08/20/2012 00:15:00',-5,'nc','"provisional"',1,(select "UnitsID" from "ODM2Core"."Units" where "UnitsTypeCV" = 'time' and "UnitsName"='second')),</v>
      </c>
    </row>
    <row r="2275" spans="1:14">
      <c r="A2275" t="s">
        <v>22</v>
      </c>
      <c r="B2275" s="2">
        <f t="shared" si="275"/>
        <v>41141</v>
      </c>
      <c r="C2275" s="1">
        <v>1.1111111111111112E-2</v>
      </c>
      <c r="D2275" s="3">
        <f t="shared" si="266"/>
        <v>41141.011111111111</v>
      </c>
      <c r="E2275">
        <v>1.016</v>
      </c>
      <c r="F2275" t="s">
        <v>9</v>
      </c>
      <c r="G2275">
        <f t="shared" si="276"/>
        <v>1.016</v>
      </c>
      <c r="H2275" s="5">
        <f t="shared" si="277"/>
        <v>41141.011111111111</v>
      </c>
      <c r="I2275">
        <f t="shared" si="267"/>
        <v>-5</v>
      </c>
      <c r="J2275" t="str">
        <f t="shared" si="268"/>
        <v>nc</v>
      </c>
      <c r="K2275" t="s">
        <v>25</v>
      </c>
      <c r="L2275">
        <f>1</f>
        <v>1</v>
      </c>
      <c r="M2275" t="s">
        <v>26</v>
      </c>
      <c r="N2275" t="str">
        <f t="shared" si="272"/>
        <v>((select min("ResultID") from "ODM2Core"."Results"),1.016,'08/20/2012 00:16:00',-5,'nc','"provisional"',1,(select "UnitsID" from "ODM2Core"."Units" where "UnitsTypeCV" = 'time' and "UnitsName"='second')),</v>
      </c>
    </row>
    <row r="2276" spans="1:14">
      <c r="A2276" t="s">
        <v>22</v>
      </c>
      <c r="B2276" s="2">
        <f t="shared" si="275"/>
        <v>41141</v>
      </c>
      <c r="C2276" s="1">
        <v>1.1805555555555555E-2</v>
      </c>
      <c r="D2276" s="3">
        <f t="shared" si="266"/>
        <v>41141.011805555558</v>
      </c>
      <c r="E2276">
        <v>1.016</v>
      </c>
      <c r="F2276" t="s">
        <v>9</v>
      </c>
      <c r="G2276">
        <f t="shared" si="276"/>
        <v>1.016</v>
      </c>
      <c r="H2276" s="5">
        <f t="shared" si="277"/>
        <v>41141.011805555558</v>
      </c>
      <c r="I2276">
        <f t="shared" si="267"/>
        <v>-5</v>
      </c>
      <c r="J2276" t="str">
        <f t="shared" si="268"/>
        <v>nc</v>
      </c>
      <c r="K2276" t="s">
        <v>25</v>
      </c>
      <c r="L2276">
        <f>1</f>
        <v>1</v>
      </c>
      <c r="M2276" t="s">
        <v>26</v>
      </c>
      <c r="N2276" t="str">
        <f t="shared" si="272"/>
        <v>((select min("ResultID") from "ODM2Core"."Results"),1.016,'08/20/2012 00:17:00',-5,'nc','"provisional"',1,(select "UnitsID" from "ODM2Core"."Units" where "UnitsTypeCV" = 'time' and "UnitsName"='second')),</v>
      </c>
    </row>
    <row r="2277" spans="1:14">
      <c r="A2277" t="s">
        <v>22</v>
      </c>
      <c r="B2277" s="2">
        <f t="shared" si="275"/>
        <v>41141</v>
      </c>
      <c r="C2277" s="1">
        <v>1.2499999999999999E-2</v>
      </c>
      <c r="D2277" s="3">
        <f t="shared" si="266"/>
        <v>41141.012499999997</v>
      </c>
      <c r="E2277">
        <v>1.016</v>
      </c>
      <c r="F2277" t="s">
        <v>9</v>
      </c>
      <c r="G2277">
        <f t="shared" si="276"/>
        <v>1.016</v>
      </c>
      <c r="H2277" s="5">
        <f t="shared" si="277"/>
        <v>41141.012499999997</v>
      </c>
      <c r="I2277">
        <f t="shared" si="267"/>
        <v>-5</v>
      </c>
      <c r="J2277" t="str">
        <f t="shared" si="268"/>
        <v>nc</v>
      </c>
      <c r="K2277" t="s">
        <v>25</v>
      </c>
      <c r="L2277">
        <f>1</f>
        <v>1</v>
      </c>
      <c r="M2277" t="s">
        <v>26</v>
      </c>
      <c r="N2277" t="str">
        <f t="shared" si="272"/>
        <v>((select min("ResultID") from "ODM2Core"."Results"),1.016,'08/20/2012 00:18:00',-5,'nc','"provisional"',1,(select "UnitsID" from "ODM2Core"."Units" where "UnitsTypeCV" = 'time' and "UnitsName"='second')),</v>
      </c>
    </row>
    <row r="2278" spans="1:14">
      <c r="A2278" t="s">
        <v>22</v>
      </c>
      <c r="B2278" s="2">
        <f t="shared" si="275"/>
        <v>41141</v>
      </c>
      <c r="C2278" s="1">
        <v>1.3194444444444444E-2</v>
      </c>
      <c r="D2278" s="3">
        <f t="shared" si="266"/>
        <v>41141.013194444444</v>
      </c>
      <c r="E2278">
        <v>1.27</v>
      </c>
      <c r="F2278" t="s">
        <v>9</v>
      </c>
      <c r="G2278">
        <f t="shared" si="276"/>
        <v>1.27</v>
      </c>
      <c r="H2278" s="5">
        <f t="shared" si="277"/>
        <v>41141.013194444444</v>
      </c>
      <c r="I2278">
        <f t="shared" si="267"/>
        <v>-5</v>
      </c>
      <c r="J2278" t="str">
        <f t="shared" si="268"/>
        <v>nc</v>
      </c>
      <c r="K2278" t="s">
        <v>25</v>
      </c>
      <c r="L2278">
        <f>1</f>
        <v>1</v>
      </c>
      <c r="M2278" t="s">
        <v>26</v>
      </c>
      <c r="N2278" t="str">
        <f t="shared" si="272"/>
        <v>((select min("ResultID") from "ODM2Core"."Results"),1.27,'08/20/2012 00:19:00',-5,'nc','"provisional"',1,(select "UnitsID" from "ODM2Core"."Units" where "UnitsTypeCV" = 'time' and "UnitsName"='second')),</v>
      </c>
    </row>
    <row r="2279" spans="1:14">
      <c r="A2279" t="s">
        <v>22</v>
      </c>
      <c r="B2279" s="2">
        <f t="shared" si="275"/>
        <v>41141</v>
      </c>
      <c r="C2279" s="1">
        <v>1.3888888888888888E-2</v>
      </c>
      <c r="D2279" s="3">
        <f t="shared" si="266"/>
        <v>41141.013888888891</v>
      </c>
      <c r="E2279">
        <v>1.524</v>
      </c>
      <c r="F2279" t="s">
        <v>9</v>
      </c>
      <c r="G2279">
        <f t="shared" si="276"/>
        <v>1.524</v>
      </c>
      <c r="H2279" s="5">
        <f t="shared" si="277"/>
        <v>41141.013888888891</v>
      </c>
      <c r="I2279">
        <f t="shared" si="267"/>
        <v>-5</v>
      </c>
      <c r="J2279" t="str">
        <f t="shared" si="268"/>
        <v>nc</v>
      </c>
      <c r="K2279" t="s">
        <v>25</v>
      </c>
      <c r="L2279">
        <f>1</f>
        <v>1</v>
      </c>
      <c r="M2279" t="s">
        <v>26</v>
      </c>
      <c r="N2279" t="str">
        <f t="shared" si="272"/>
        <v>((select min("ResultID") from "ODM2Core"."Results"),1.524,'08/20/2012 00:20:00',-5,'nc','"provisional"',1,(select "UnitsID" from "ODM2Core"."Units" where "UnitsTypeCV" = 'time' and "UnitsName"='second')),</v>
      </c>
    </row>
    <row r="2280" spans="1:14">
      <c r="A2280" t="s">
        <v>22</v>
      </c>
      <c r="B2280" s="2">
        <f t="shared" si="275"/>
        <v>41141</v>
      </c>
      <c r="C2280" s="1">
        <v>1.4583333333333332E-2</v>
      </c>
      <c r="D2280" s="3">
        <f t="shared" si="266"/>
        <v>41141.01458333333</v>
      </c>
      <c r="E2280">
        <v>1.524</v>
      </c>
      <c r="F2280" t="s">
        <v>9</v>
      </c>
      <c r="G2280">
        <f t="shared" si="276"/>
        <v>1.524</v>
      </c>
      <c r="H2280" s="5">
        <f t="shared" si="277"/>
        <v>41141.01458333333</v>
      </c>
      <c r="I2280">
        <f t="shared" si="267"/>
        <v>-5</v>
      </c>
      <c r="J2280" t="str">
        <f t="shared" si="268"/>
        <v>nc</v>
      </c>
      <c r="K2280" t="s">
        <v>25</v>
      </c>
      <c r="L2280">
        <f>1</f>
        <v>1</v>
      </c>
      <c r="M2280" t="s">
        <v>26</v>
      </c>
      <c r="N2280" t="str">
        <f t="shared" si="272"/>
        <v>((select min("ResultID") from "ODM2Core"."Results"),1.524,'08/20/2012 00:21:00',-5,'nc','"provisional"',1,(select "UnitsID" from "ODM2Core"."Units" where "UnitsTypeCV" = 'time' and "UnitsName"='second')),</v>
      </c>
    </row>
    <row r="2281" spans="1:14">
      <c r="A2281" t="s">
        <v>22</v>
      </c>
      <c r="B2281" s="2">
        <f t="shared" si="275"/>
        <v>41141</v>
      </c>
      <c r="C2281" s="1">
        <v>1.5277777777777777E-2</v>
      </c>
      <c r="D2281" s="3">
        <f t="shared" si="266"/>
        <v>41141.015277777777</v>
      </c>
      <c r="E2281">
        <v>1.524</v>
      </c>
      <c r="F2281" t="s">
        <v>9</v>
      </c>
      <c r="G2281">
        <f t="shared" si="276"/>
        <v>1.524</v>
      </c>
      <c r="H2281" s="5">
        <f t="shared" si="277"/>
        <v>41141.015277777777</v>
      </c>
      <c r="I2281">
        <f t="shared" si="267"/>
        <v>-5</v>
      </c>
      <c r="J2281" t="str">
        <f t="shared" si="268"/>
        <v>nc</v>
      </c>
      <c r="K2281" t="s">
        <v>25</v>
      </c>
      <c r="L2281">
        <f>1</f>
        <v>1</v>
      </c>
      <c r="M2281" t="s">
        <v>26</v>
      </c>
      <c r="N2281" t="str">
        <f t="shared" si="272"/>
        <v>((select min("ResultID") from "ODM2Core"."Results"),1.524,'08/20/2012 00:22:00',-5,'nc','"provisional"',1,(select "UnitsID" from "ODM2Core"."Units" where "UnitsTypeCV" = 'time' and "UnitsName"='second')),</v>
      </c>
    </row>
    <row r="2282" spans="1:14">
      <c r="A2282" t="s">
        <v>22</v>
      </c>
      <c r="B2282" s="2">
        <f t="shared" si="275"/>
        <v>41141</v>
      </c>
      <c r="C2282" s="1">
        <v>1.5972222222222224E-2</v>
      </c>
      <c r="D2282" s="3">
        <f t="shared" si="266"/>
        <v>41141.015972222223</v>
      </c>
      <c r="E2282">
        <v>1.524</v>
      </c>
      <c r="F2282" t="s">
        <v>9</v>
      </c>
      <c r="G2282">
        <f t="shared" si="276"/>
        <v>1.524</v>
      </c>
      <c r="H2282" s="5">
        <f t="shared" si="277"/>
        <v>41141.015972222223</v>
      </c>
      <c r="I2282">
        <f t="shared" si="267"/>
        <v>-5</v>
      </c>
      <c r="J2282" t="str">
        <f t="shared" si="268"/>
        <v>nc</v>
      </c>
      <c r="K2282" t="s">
        <v>25</v>
      </c>
      <c r="L2282">
        <f>1</f>
        <v>1</v>
      </c>
      <c r="M2282" t="s">
        <v>26</v>
      </c>
      <c r="N2282" t="str">
        <f t="shared" si="272"/>
        <v>((select min("ResultID") from "ODM2Core"."Results"),1.524,'08/20/2012 00:23:00',-5,'nc','"provisional"',1,(select "UnitsID" from "ODM2Core"."Units" where "UnitsTypeCV" = 'time' and "UnitsName"='second')),</v>
      </c>
    </row>
    <row r="2283" spans="1:14">
      <c r="A2283" t="s">
        <v>22</v>
      </c>
      <c r="B2283" s="2">
        <f t="shared" si="275"/>
        <v>41141</v>
      </c>
      <c r="C2283" s="1">
        <v>1.6666666666666666E-2</v>
      </c>
      <c r="D2283" s="3">
        <f t="shared" si="266"/>
        <v>41141.01666666667</v>
      </c>
      <c r="E2283">
        <v>1.524</v>
      </c>
      <c r="F2283" t="s">
        <v>9</v>
      </c>
      <c r="G2283">
        <f t="shared" si="276"/>
        <v>1.524</v>
      </c>
      <c r="H2283" s="5">
        <f t="shared" si="277"/>
        <v>41141.01666666667</v>
      </c>
      <c r="I2283">
        <f t="shared" si="267"/>
        <v>-5</v>
      </c>
      <c r="J2283" t="str">
        <f t="shared" si="268"/>
        <v>nc</v>
      </c>
      <c r="K2283" t="s">
        <v>25</v>
      </c>
      <c r="L2283">
        <f>1</f>
        <v>1</v>
      </c>
      <c r="M2283" t="s">
        <v>26</v>
      </c>
      <c r="N2283" t="str">
        <f t="shared" si="272"/>
        <v>((select min("ResultID") from "ODM2Core"."Results"),1.524,'08/20/2012 00:24:00',-5,'nc','"provisional"',1,(select "UnitsID" from "ODM2Core"."Units" where "UnitsTypeCV" = 'time' and "UnitsName"='second')),</v>
      </c>
    </row>
    <row r="2284" spans="1:14">
      <c r="A2284" t="s">
        <v>22</v>
      </c>
      <c r="B2284" s="2">
        <f t="shared" si="275"/>
        <v>41141</v>
      </c>
      <c r="C2284" s="1">
        <v>1.7361111111111112E-2</v>
      </c>
      <c r="D2284" s="3">
        <f t="shared" si="266"/>
        <v>41141.017361111109</v>
      </c>
      <c r="E2284">
        <v>1.524</v>
      </c>
      <c r="F2284" t="s">
        <v>9</v>
      </c>
      <c r="G2284">
        <f t="shared" si="276"/>
        <v>1.524</v>
      </c>
      <c r="H2284" s="5">
        <f t="shared" si="277"/>
        <v>41141.017361111109</v>
      </c>
      <c r="I2284">
        <f t="shared" si="267"/>
        <v>-5</v>
      </c>
      <c r="J2284" t="str">
        <f t="shared" si="268"/>
        <v>nc</v>
      </c>
      <c r="K2284" t="s">
        <v>25</v>
      </c>
      <c r="L2284">
        <f>1</f>
        <v>1</v>
      </c>
      <c r="M2284" t="s">
        <v>26</v>
      </c>
      <c r="N2284" t="str">
        <f t="shared" si="272"/>
        <v>((select min("ResultID") from "ODM2Core"."Results"),1.524,'08/20/2012 00:25:00',-5,'nc','"provisional"',1,(select "UnitsID" from "ODM2Core"."Units" where "UnitsTypeCV" = 'time' and "UnitsName"='second')),</v>
      </c>
    </row>
    <row r="2285" spans="1:14">
      <c r="A2285" t="s">
        <v>22</v>
      </c>
      <c r="B2285" s="2">
        <f t="shared" si="275"/>
        <v>41141</v>
      </c>
      <c r="C2285" s="1">
        <v>1.8055555555555557E-2</v>
      </c>
      <c r="D2285" s="3">
        <f t="shared" si="266"/>
        <v>41141.018055555556</v>
      </c>
      <c r="E2285">
        <v>1.524</v>
      </c>
      <c r="F2285" t="s">
        <v>9</v>
      </c>
      <c r="G2285">
        <f t="shared" si="276"/>
        <v>1.524</v>
      </c>
      <c r="H2285" s="5">
        <f t="shared" si="277"/>
        <v>41141.018055555556</v>
      </c>
      <c r="I2285">
        <f t="shared" si="267"/>
        <v>-5</v>
      </c>
      <c r="J2285" t="str">
        <f t="shared" si="268"/>
        <v>nc</v>
      </c>
      <c r="K2285" t="s">
        <v>25</v>
      </c>
      <c r="L2285">
        <f>1</f>
        <v>1</v>
      </c>
      <c r="M2285" t="s">
        <v>26</v>
      </c>
      <c r="N2285" t="str">
        <f t="shared" si="272"/>
        <v>((select min("ResultID") from "ODM2Core"."Results"),1.524,'08/20/2012 00:26:00',-5,'nc','"provisional"',1,(select "UnitsID" from "ODM2Core"."Units" where "UnitsTypeCV" = 'time' and "UnitsName"='second')),</v>
      </c>
    </row>
    <row r="2286" spans="1:14">
      <c r="A2286" t="s">
        <v>22</v>
      </c>
      <c r="B2286" s="2">
        <f t="shared" si="275"/>
        <v>41141</v>
      </c>
      <c r="C2286" s="1">
        <v>1.8749999999999999E-2</v>
      </c>
      <c r="D2286" s="3">
        <f t="shared" si="266"/>
        <v>41141.018750000003</v>
      </c>
      <c r="E2286">
        <v>1.524</v>
      </c>
      <c r="F2286" t="s">
        <v>9</v>
      </c>
      <c r="G2286">
        <f t="shared" si="276"/>
        <v>1.524</v>
      </c>
      <c r="H2286" s="5">
        <f t="shared" si="277"/>
        <v>41141.018750000003</v>
      </c>
      <c r="I2286">
        <f t="shared" si="267"/>
        <v>-5</v>
      </c>
      <c r="J2286" t="str">
        <f t="shared" si="268"/>
        <v>nc</v>
      </c>
      <c r="K2286" t="s">
        <v>25</v>
      </c>
      <c r="L2286">
        <f>1</f>
        <v>1</v>
      </c>
      <c r="M2286" t="s">
        <v>26</v>
      </c>
      <c r="N2286" t="str">
        <f t="shared" si="272"/>
        <v>((select min("ResultID") from "ODM2Core"."Results"),1.524,'08/20/2012 00:27:00',-5,'nc','"provisional"',1,(select "UnitsID" from "ODM2Core"."Units" where "UnitsTypeCV" = 'time' and "UnitsName"='second')),</v>
      </c>
    </row>
    <row r="2287" spans="1:14">
      <c r="A2287" t="s">
        <v>22</v>
      </c>
      <c r="B2287" s="2">
        <f t="shared" si="275"/>
        <v>41141</v>
      </c>
      <c r="C2287" s="1">
        <v>1.9444444444444445E-2</v>
      </c>
      <c r="D2287" s="3">
        <f t="shared" si="266"/>
        <v>41141.019444444442</v>
      </c>
      <c r="E2287">
        <v>1.778</v>
      </c>
      <c r="F2287" t="s">
        <v>9</v>
      </c>
      <c r="G2287">
        <f t="shared" si="276"/>
        <v>1.778</v>
      </c>
      <c r="H2287" s="5">
        <f t="shared" si="277"/>
        <v>41141.019444444442</v>
      </c>
      <c r="I2287">
        <f t="shared" si="267"/>
        <v>-5</v>
      </c>
      <c r="J2287" t="str">
        <f t="shared" si="268"/>
        <v>nc</v>
      </c>
      <c r="K2287" t="s">
        <v>25</v>
      </c>
      <c r="L2287">
        <f>1</f>
        <v>1</v>
      </c>
      <c r="M2287" t="s">
        <v>26</v>
      </c>
      <c r="N2287" t="str">
        <f t="shared" si="272"/>
        <v>((select min("ResultID") from "ODM2Core"."Results"),1.778,'08/20/2012 00:28:00',-5,'nc','"provisional"',1,(select "UnitsID" from "ODM2Core"."Units" where "UnitsTypeCV" = 'time' and "UnitsName"='second')),</v>
      </c>
    </row>
    <row r="2288" spans="1:14">
      <c r="A2288" t="s">
        <v>22</v>
      </c>
      <c r="B2288" s="2">
        <f t="shared" si="275"/>
        <v>41141</v>
      </c>
      <c r="C2288" s="1">
        <v>2.013888888888889E-2</v>
      </c>
      <c r="D2288" s="3">
        <f t="shared" si="266"/>
        <v>41141.020138888889</v>
      </c>
      <c r="E2288">
        <v>1.778</v>
      </c>
      <c r="F2288" t="s">
        <v>9</v>
      </c>
      <c r="G2288">
        <f t="shared" si="276"/>
        <v>1.778</v>
      </c>
      <c r="H2288" s="5">
        <f t="shared" si="277"/>
        <v>41141.020138888889</v>
      </c>
      <c r="I2288">
        <f t="shared" si="267"/>
        <v>-5</v>
      </c>
      <c r="J2288" t="str">
        <f t="shared" si="268"/>
        <v>nc</v>
      </c>
      <c r="K2288" t="s">
        <v>25</v>
      </c>
      <c r="L2288">
        <f>1</f>
        <v>1</v>
      </c>
      <c r="M2288" t="s">
        <v>26</v>
      </c>
      <c r="N2288" t="str">
        <f t="shared" si="272"/>
        <v>((select min("ResultID") from "ODM2Core"."Results"),1.778,'08/20/2012 00:29:00',-5,'nc','"provisional"',1,(select "UnitsID" from "ODM2Core"."Units" where "UnitsTypeCV" = 'time' and "UnitsName"='second')),</v>
      </c>
    </row>
    <row r="2289" spans="1:14">
      <c r="A2289" t="s">
        <v>22</v>
      </c>
      <c r="B2289" s="2">
        <f t="shared" si="275"/>
        <v>41141</v>
      </c>
      <c r="C2289" s="1">
        <v>2.0833333333333332E-2</v>
      </c>
      <c r="D2289" s="3">
        <f t="shared" si="266"/>
        <v>41141.020833333336</v>
      </c>
      <c r="E2289">
        <v>1.778</v>
      </c>
      <c r="F2289" t="s">
        <v>9</v>
      </c>
      <c r="G2289">
        <f t="shared" si="276"/>
        <v>1.778</v>
      </c>
      <c r="H2289" s="5">
        <f t="shared" si="277"/>
        <v>41141.020833333336</v>
      </c>
      <c r="I2289">
        <f t="shared" si="267"/>
        <v>-5</v>
      </c>
      <c r="J2289" t="str">
        <f t="shared" si="268"/>
        <v>nc</v>
      </c>
      <c r="K2289" t="s">
        <v>25</v>
      </c>
      <c r="L2289">
        <f>1</f>
        <v>1</v>
      </c>
      <c r="M2289" t="s">
        <v>26</v>
      </c>
      <c r="N2289" t="str">
        <f t="shared" si="272"/>
        <v>((select min("ResultID") from "ODM2Core"."Results"),1.778,'08/20/2012 00:30:00',-5,'nc','"provisional"',1,(select "UnitsID" from "ODM2Core"."Units" where "UnitsTypeCV" = 'time' and "UnitsName"='second')),</v>
      </c>
    </row>
    <row r="2290" spans="1:14">
      <c r="A2290" t="s">
        <v>22</v>
      </c>
      <c r="B2290" s="2">
        <f t="shared" si="275"/>
        <v>41141</v>
      </c>
      <c r="C2290" s="1">
        <v>2.1527777777777781E-2</v>
      </c>
      <c r="D2290" s="3">
        <f t="shared" si="266"/>
        <v>41141.021527777775</v>
      </c>
      <c r="E2290">
        <v>1.778</v>
      </c>
      <c r="F2290" t="s">
        <v>9</v>
      </c>
      <c r="G2290">
        <f t="shared" si="276"/>
        <v>1.778</v>
      </c>
      <c r="H2290" s="5">
        <f t="shared" si="277"/>
        <v>41141.021527777775</v>
      </c>
      <c r="I2290">
        <f t="shared" si="267"/>
        <v>-5</v>
      </c>
      <c r="J2290" t="str">
        <f t="shared" si="268"/>
        <v>nc</v>
      </c>
      <c r="K2290" t="s">
        <v>25</v>
      </c>
      <c r="L2290">
        <f>1</f>
        <v>1</v>
      </c>
      <c r="M2290" t="s">
        <v>26</v>
      </c>
      <c r="N2290" t="str">
        <f t="shared" si="272"/>
        <v>((select min("ResultID") from "ODM2Core"."Results"),1.778,'08/20/2012 00:31:00',-5,'nc','"provisional"',1,(select "UnitsID" from "ODM2Core"."Units" where "UnitsTypeCV" = 'time' and "UnitsName"='second')),</v>
      </c>
    </row>
    <row r="2291" spans="1:14">
      <c r="A2291" t="s">
        <v>22</v>
      </c>
      <c r="B2291" s="2">
        <f t="shared" si="275"/>
        <v>41141</v>
      </c>
      <c r="C2291" s="1">
        <v>2.2222222222222223E-2</v>
      </c>
      <c r="D2291" s="3">
        <f t="shared" si="266"/>
        <v>41141.022222222222</v>
      </c>
      <c r="E2291">
        <v>1.778</v>
      </c>
      <c r="F2291" t="s">
        <v>9</v>
      </c>
      <c r="G2291">
        <f t="shared" si="276"/>
        <v>1.778</v>
      </c>
      <c r="H2291" s="5">
        <f t="shared" si="277"/>
        <v>41141.022222222222</v>
      </c>
      <c r="I2291">
        <f t="shared" si="267"/>
        <v>-5</v>
      </c>
      <c r="J2291" t="str">
        <f t="shared" si="268"/>
        <v>nc</v>
      </c>
      <c r="K2291" t="s">
        <v>25</v>
      </c>
      <c r="L2291">
        <f>1</f>
        <v>1</v>
      </c>
      <c r="M2291" t="s">
        <v>26</v>
      </c>
      <c r="N2291" t="str">
        <f t="shared" si="272"/>
        <v>((select min("ResultID") from "ODM2Core"."Results"),1.778,'08/20/2012 00:32:00',-5,'nc','"provisional"',1,(select "UnitsID" from "ODM2Core"."Units" where "UnitsTypeCV" = 'time' and "UnitsName"='second')),</v>
      </c>
    </row>
    <row r="2292" spans="1:14">
      <c r="A2292" t="s">
        <v>22</v>
      </c>
      <c r="B2292" s="2">
        <f t="shared" si="275"/>
        <v>41141</v>
      </c>
      <c r="C2292" s="1">
        <v>2.2916666666666669E-2</v>
      </c>
      <c r="D2292" s="3">
        <f t="shared" si="266"/>
        <v>41141.022916666669</v>
      </c>
      <c r="E2292">
        <v>1.778</v>
      </c>
      <c r="F2292" t="s">
        <v>9</v>
      </c>
      <c r="G2292">
        <f t="shared" si="276"/>
        <v>1.778</v>
      </c>
      <c r="H2292" s="5">
        <f t="shared" si="277"/>
        <v>41141.022916666669</v>
      </c>
      <c r="I2292">
        <f t="shared" si="267"/>
        <v>-5</v>
      </c>
      <c r="J2292" t="str">
        <f t="shared" si="268"/>
        <v>nc</v>
      </c>
      <c r="K2292" t="s">
        <v>25</v>
      </c>
      <c r="L2292">
        <f>1</f>
        <v>1</v>
      </c>
      <c r="M2292" t="s">
        <v>26</v>
      </c>
      <c r="N2292" t="str">
        <f t="shared" si="272"/>
        <v>((select min("ResultID") from "ODM2Core"."Results"),1.778,'08/20/2012 00:33:00',-5,'nc','"provisional"',1,(select "UnitsID" from "ODM2Core"."Units" where "UnitsTypeCV" = 'time' and "UnitsName"='second')),</v>
      </c>
    </row>
    <row r="2293" spans="1:14">
      <c r="A2293" t="s">
        <v>22</v>
      </c>
      <c r="B2293" s="2">
        <f t="shared" si="275"/>
        <v>41141</v>
      </c>
      <c r="C2293" s="1">
        <v>2.361111111111111E-2</v>
      </c>
      <c r="D2293" s="3">
        <f t="shared" ref="D2293:D2356" si="278">B2293+C2293</f>
        <v>41141.023611111108</v>
      </c>
      <c r="E2293">
        <v>1.778</v>
      </c>
      <c r="F2293" t="s">
        <v>9</v>
      </c>
      <c r="G2293">
        <f t="shared" si="276"/>
        <v>1.778</v>
      </c>
      <c r="H2293" s="5">
        <f t="shared" si="277"/>
        <v>41141.023611111108</v>
      </c>
      <c r="I2293">
        <f t="shared" ref="I2293:I2356" si="279">-5</f>
        <v>-5</v>
      </c>
      <c r="J2293" t="str">
        <f t="shared" ref="J2293:J2356" si="280">"nc"</f>
        <v>nc</v>
      </c>
      <c r="K2293" t="s">
        <v>25</v>
      </c>
      <c r="L2293">
        <f>1</f>
        <v>1</v>
      </c>
      <c r="M2293" t="s">
        <v>26</v>
      </c>
      <c r="N2293" t="str">
        <f t="shared" si="272"/>
        <v>((select min("ResultID") from "ODM2Core"."Results"),1.778,'08/20/2012 00:34:00',-5,'nc','"provisional"',1,(select "UnitsID" from "ODM2Core"."Units" where "UnitsTypeCV" = 'time' and "UnitsName"='second')),</v>
      </c>
    </row>
    <row r="2294" spans="1:14">
      <c r="A2294" t="s">
        <v>22</v>
      </c>
      <c r="B2294" s="2">
        <f t="shared" si="275"/>
        <v>41141</v>
      </c>
      <c r="C2294" s="1">
        <v>2.4305555555555556E-2</v>
      </c>
      <c r="D2294" s="3">
        <f t="shared" si="278"/>
        <v>41141.024305555555</v>
      </c>
      <c r="E2294">
        <v>1.778</v>
      </c>
      <c r="F2294" t="s">
        <v>9</v>
      </c>
      <c r="G2294">
        <f t="shared" si="276"/>
        <v>1.778</v>
      </c>
      <c r="H2294" s="5">
        <f t="shared" si="277"/>
        <v>41141.024305555555</v>
      </c>
      <c r="I2294">
        <f t="shared" si="279"/>
        <v>-5</v>
      </c>
      <c r="J2294" t="str">
        <f t="shared" si="280"/>
        <v>nc</v>
      </c>
      <c r="K2294" t="s">
        <v>25</v>
      </c>
      <c r="L2294">
        <f>1</f>
        <v>1</v>
      </c>
      <c r="M2294" t="s">
        <v>26</v>
      </c>
      <c r="N2294" t="str">
        <f t="shared" si="272"/>
        <v>((select min("ResultID") from "ODM2Core"."Results"),1.778,'08/20/2012 00:35:00',-5,'nc','"provisional"',1,(select "UnitsID" from "ODM2Core"."Units" where "UnitsTypeCV" = 'time' and "UnitsName"='second')),</v>
      </c>
    </row>
    <row r="2295" spans="1:14">
      <c r="A2295" t="s">
        <v>22</v>
      </c>
      <c r="B2295" s="2">
        <f t="shared" si="275"/>
        <v>41141</v>
      </c>
      <c r="C2295" s="1">
        <v>2.4999999999999998E-2</v>
      </c>
      <c r="D2295" s="3">
        <f t="shared" si="278"/>
        <v>41141.025000000001</v>
      </c>
      <c r="E2295">
        <v>1.778</v>
      </c>
      <c r="F2295" t="s">
        <v>9</v>
      </c>
      <c r="G2295">
        <f t="shared" si="276"/>
        <v>1.778</v>
      </c>
      <c r="H2295" s="5">
        <f t="shared" si="277"/>
        <v>41141.025000000001</v>
      </c>
      <c r="I2295">
        <f t="shared" si="279"/>
        <v>-5</v>
      </c>
      <c r="J2295" t="str">
        <f t="shared" si="280"/>
        <v>nc</v>
      </c>
      <c r="K2295" t="s">
        <v>25</v>
      </c>
      <c r="L2295">
        <f>1</f>
        <v>1</v>
      </c>
      <c r="M2295" t="s">
        <v>26</v>
      </c>
      <c r="N2295" t="str">
        <f t="shared" si="272"/>
        <v>((select min("ResultID") from "ODM2Core"."Results"),1.778,'08/20/2012 00:36:00',-5,'nc','"provisional"',1,(select "UnitsID" from "ODM2Core"."Units" where "UnitsTypeCV" = 'time' and "UnitsName"='second')),</v>
      </c>
    </row>
    <row r="2296" spans="1:14">
      <c r="A2296" t="s">
        <v>22</v>
      </c>
      <c r="B2296" s="2">
        <f t="shared" si="275"/>
        <v>41141</v>
      </c>
      <c r="C2296" s="1">
        <v>2.5694444444444447E-2</v>
      </c>
      <c r="D2296" s="3">
        <f t="shared" si="278"/>
        <v>41141.025694444441</v>
      </c>
      <c r="E2296">
        <v>1.778</v>
      </c>
      <c r="F2296" t="s">
        <v>9</v>
      </c>
      <c r="G2296">
        <f t="shared" si="276"/>
        <v>1.778</v>
      </c>
      <c r="H2296" s="5">
        <f t="shared" si="277"/>
        <v>41141.025694444441</v>
      </c>
      <c r="I2296">
        <f t="shared" si="279"/>
        <v>-5</v>
      </c>
      <c r="J2296" t="str">
        <f t="shared" si="280"/>
        <v>nc</v>
      </c>
      <c r="K2296" t="s">
        <v>25</v>
      </c>
      <c r="L2296">
        <f>1</f>
        <v>1</v>
      </c>
      <c r="M2296" t="s">
        <v>26</v>
      </c>
      <c r="N2296" t="str">
        <f t="shared" si="272"/>
        <v>((select min("ResultID") from "ODM2Core"."Results"),1.778,'08/20/2012 00:37:00',-5,'nc','"provisional"',1,(select "UnitsID" from "ODM2Core"."Units" where "UnitsTypeCV" = 'time' and "UnitsName"='second')),</v>
      </c>
    </row>
    <row r="2297" spans="1:14">
      <c r="A2297" t="s">
        <v>22</v>
      </c>
      <c r="B2297" s="2">
        <f t="shared" si="275"/>
        <v>41141</v>
      </c>
      <c r="C2297" s="1">
        <v>2.6388888888888889E-2</v>
      </c>
      <c r="D2297" s="3">
        <f t="shared" si="278"/>
        <v>41141.026388888888</v>
      </c>
      <c r="E2297">
        <v>2.032</v>
      </c>
      <c r="F2297" t="s">
        <v>9</v>
      </c>
      <c r="G2297">
        <f t="shared" si="276"/>
        <v>2.032</v>
      </c>
      <c r="H2297" s="5">
        <f t="shared" si="277"/>
        <v>41141.026388888888</v>
      </c>
      <c r="I2297">
        <f t="shared" si="279"/>
        <v>-5</v>
      </c>
      <c r="J2297" t="str">
        <f t="shared" si="280"/>
        <v>nc</v>
      </c>
      <c r="K2297" t="s">
        <v>25</v>
      </c>
      <c r="L2297">
        <f>1</f>
        <v>1</v>
      </c>
      <c r="M2297" t="s">
        <v>26</v>
      </c>
      <c r="N2297" t="str">
        <f t="shared" si="272"/>
        <v>((select min("ResultID") from "ODM2Core"."Results"),2.032,'08/20/2012 00:38:00',-5,'nc','"provisional"',1,(select "UnitsID" from "ODM2Core"."Units" where "UnitsTypeCV" = 'time' and "UnitsName"='second')),</v>
      </c>
    </row>
    <row r="2298" spans="1:14">
      <c r="A2298" t="s">
        <v>22</v>
      </c>
      <c r="B2298" s="2">
        <f t="shared" si="275"/>
        <v>41141</v>
      </c>
      <c r="C2298" s="1">
        <v>2.7083333333333334E-2</v>
      </c>
      <c r="D2298" s="3">
        <f t="shared" si="278"/>
        <v>41141.027083333334</v>
      </c>
      <c r="E2298">
        <v>2.54</v>
      </c>
      <c r="F2298" t="s">
        <v>9</v>
      </c>
      <c r="G2298">
        <f t="shared" si="276"/>
        <v>2.54</v>
      </c>
      <c r="H2298" s="5">
        <f t="shared" si="277"/>
        <v>41141.027083333334</v>
      </c>
      <c r="I2298">
        <f t="shared" si="279"/>
        <v>-5</v>
      </c>
      <c r="J2298" t="str">
        <f t="shared" si="280"/>
        <v>nc</v>
      </c>
      <c r="K2298" t="s">
        <v>25</v>
      </c>
      <c r="L2298">
        <f>1</f>
        <v>1</v>
      </c>
      <c r="M2298" t="s">
        <v>26</v>
      </c>
      <c r="N2298" t="str">
        <f t="shared" si="272"/>
        <v>((select min("ResultID") from "ODM2Core"."Results"),2.54,'08/20/2012 00:39:00',-5,'nc','"provisional"',1,(select "UnitsID" from "ODM2Core"."Units" where "UnitsTypeCV" = 'time' and "UnitsName"='second')),</v>
      </c>
    </row>
    <row r="2299" spans="1:14">
      <c r="A2299" t="s">
        <v>22</v>
      </c>
      <c r="B2299" s="2">
        <f t="shared" si="275"/>
        <v>41141</v>
      </c>
      <c r="C2299" s="1">
        <v>2.7777777777777776E-2</v>
      </c>
      <c r="D2299" s="3">
        <f t="shared" si="278"/>
        <v>41141.027777777781</v>
      </c>
      <c r="E2299">
        <v>2.54</v>
      </c>
      <c r="F2299" t="s">
        <v>9</v>
      </c>
      <c r="G2299">
        <f t="shared" si="276"/>
        <v>2.54</v>
      </c>
      <c r="H2299" s="5">
        <f t="shared" si="277"/>
        <v>41141.027777777781</v>
      </c>
      <c r="I2299">
        <f t="shared" si="279"/>
        <v>-5</v>
      </c>
      <c r="J2299" t="str">
        <f t="shared" si="280"/>
        <v>nc</v>
      </c>
      <c r="K2299" t="s">
        <v>25</v>
      </c>
      <c r="L2299">
        <f>1</f>
        <v>1</v>
      </c>
      <c r="M2299" t="s">
        <v>26</v>
      </c>
      <c r="N2299" t="str">
        <f t="shared" si="272"/>
        <v>((select min("ResultID") from "ODM2Core"."Results"),2.54,'08/20/2012 00:40:00',-5,'nc','"provisional"',1,(select "UnitsID" from "ODM2Core"."Units" where "UnitsTypeCV" = 'time' and "UnitsName"='second')),</v>
      </c>
    </row>
    <row r="2300" spans="1:14">
      <c r="A2300" t="s">
        <v>22</v>
      </c>
      <c r="B2300" s="2">
        <f t="shared" si="275"/>
        <v>41141</v>
      </c>
      <c r="C2300" s="1">
        <v>2.8472222222222222E-2</v>
      </c>
      <c r="D2300" s="3">
        <f t="shared" si="278"/>
        <v>41141.02847222222</v>
      </c>
      <c r="E2300">
        <v>3.048</v>
      </c>
      <c r="F2300" t="s">
        <v>9</v>
      </c>
      <c r="G2300">
        <f t="shared" si="276"/>
        <v>3.048</v>
      </c>
      <c r="H2300" s="5">
        <f t="shared" si="277"/>
        <v>41141.02847222222</v>
      </c>
      <c r="I2300">
        <f t="shared" si="279"/>
        <v>-5</v>
      </c>
      <c r="J2300" t="str">
        <f t="shared" si="280"/>
        <v>nc</v>
      </c>
      <c r="K2300" t="s">
        <v>25</v>
      </c>
      <c r="L2300">
        <f>1</f>
        <v>1</v>
      </c>
      <c r="M2300" t="s">
        <v>26</v>
      </c>
      <c r="N2300" t="str">
        <f t="shared" si="272"/>
        <v>((select min("ResultID") from "ODM2Core"."Results"),3.048,'08/20/2012 00:41:00',-5,'nc','"provisional"',1,(select "UnitsID" from "ODM2Core"."Units" where "UnitsTypeCV" = 'time' and "UnitsName"='second')),</v>
      </c>
    </row>
    <row r="2301" spans="1:14">
      <c r="A2301" t="s">
        <v>22</v>
      </c>
      <c r="B2301" s="2">
        <f t="shared" si="275"/>
        <v>41141</v>
      </c>
      <c r="C2301" s="1">
        <v>2.9166666666666664E-2</v>
      </c>
      <c r="D2301" s="3">
        <f t="shared" si="278"/>
        <v>41141.029166666667</v>
      </c>
      <c r="E2301">
        <v>3.556</v>
      </c>
      <c r="F2301" t="s">
        <v>9</v>
      </c>
      <c r="G2301">
        <f t="shared" si="276"/>
        <v>3.556</v>
      </c>
      <c r="H2301" s="5">
        <f t="shared" si="277"/>
        <v>41141.029166666667</v>
      </c>
      <c r="I2301">
        <f t="shared" si="279"/>
        <v>-5</v>
      </c>
      <c r="J2301" t="str">
        <f t="shared" si="280"/>
        <v>nc</v>
      </c>
      <c r="K2301" t="s">
        <v>25</v>
      </c>
      <c r="L2301">
        <f>1</f>
        <v>1</v>
      </c>
      <c r="M2301" t="s">
        <v>26</v>
      </c>
      <c r="N2301" t="str">
        <f t="shared" si="272"/>
        <v>((select min("ResultID") from "ODM2Core"."Results"),3.556,'08/20/2012 00:42:00',-5,'nc','"provisional"',1,(select "UnitsID" from "ODM2Core"."Units" where "UnitsTypeCV" = 'time' and "UnitsName"='second')),</v>
      </c>
    </row>
    <row r="2302" spans="1:14">
      <c r="A2302" t="s">
        <v>22</v>
      </c>
      <c r="B2302" s="2">
        <f t="shared" si="275"/>
        <v>41141</v>
      </c>
      <c r="C2302" s="1">
        <v>2.9861111111111113E-2</v>
      </c>
      <c r="D2302" s="3">
        <f t="shared" si="278"/>
        <v>41141.029861111114</v>
      </c>
      <c r="E2302">
        <v>4.0640000000000001</v>
      </c>
      <c r="F2302" t="s">
        <v>9</v>
      </c>
      <c r="G2302">
        <f t="shared" si="276"/>
        <v>4.0640000000000001</v>
      </c>
      <c r="H2302" s="5">
        <f t="shared" si="277"/>
        <v>41141.029861111114</v>
      </c>
      <c r="I2302">
        <f t="shared" si="279"/>
        <v>-5</v>
      </c>
      <c r="J2302" t="str">
        <f t="shared" si="280"/>
        <v>nc</v>
      </c>
      <c r="K2302" t="s">
        <v>25</v>
      </c>
      <c r="L2302">
        <f>1</f>
        <v>1</v>
      </c>
      <c r="M2302" t="s">
        <v>26</v>
      </c>
      <c r="N2302" t="str">
        <f t="shared" si="272"/>
        <v>((select min("ResultID") from "ODM2Core"."Results"),4.064,'08/20/2012 00:43:00',-5,'nc','"provisional"',1,(select "UnitsID" from "ODM2Core"."Units" where "UnitsTypeCV" = 'time' and "UnitsName"='second')),</v>
      </c>
    </row>
    <row r="2303" spans="1:14">
      <c r="A2303" t="s">
        <v>22</v>
      </c>
      <c r="B2303" s="2">
        <f t="shared" si="275"/>
        <v>41141</v>
      </c>
      <c r="C2303" s="1">
        <v>3.0555555555555555E-2</v>
      </c>
      <c r="D2303" s="3">
        <f t="shared" si="278"/>
        <v>41141.030555555553</v>
      </c>
      <c r="E2303">
        <v>4.5720000000000001</v>
      </c>
      <c r="F2303" t="s">
        <v>9</v>
      </c>
      <c r="G2303">
        <f t="shared" si="276"/>
        <v>4.5720000000000001</v>
      </c>
      <c r="H2303" s="5">
        <f t="shared" si="277"/>
        <v>41141.030555555553</v>
      </c>
      <c r="I2303">
        <f t="shared" si="279"/>
        <v>-5</v>
      </c>
      <c r="J2303" t="str">
        <f t="shared" si="280"/>
        <v>nc</v>
      </c>
      <c r="K2303" t="s">
        <v>25</v>
      </c>
      <c r="L2303">
        <f>1</f>
        <v>1</v>
      </c>
      <c r="M2303" t="s">
        <v>26</v>
      </c>
      <c r="N2303" t="str">
        <f t="shared" si="272"/>
        <v>((select min("ResultID") from "ODM2Core"."Results"),4.572,'08/20/2012 00:44:00',-5,'nc','"provisional"',1,(select "UnitsID" from "ODM2Core"."Units" where "UnitsTypeCV" = 'time' and "UnitsName"='second')),</v>
      </c>
    </row>
    <row r="2304" spans="1:14">
      <c r="A2304" t="s">
        <v>22</v>
      </c>
      <c r="B2304" s="2">
        <f t="shared" si="275"/>
        <v>41141</v>
      </c>
      <c r="C2304" s="1">
        <v>3.125E-2</v>
      </c>
      <c r="D2304" s="3">
        <f t="shared" si="278"/>
        <v>41141.03125</v>
      </c>
      <c r="E2304">
        <v>4.8259999999999996</v>
      </c>
      <c r="F2304" t="s">
        <v>9</v>
      </c>
      <c r="G2304">
        <f t="shared" si="276"/>
        <v>4.8259999999999996</v>
      </c>
      <c r="H2304" s="5">
        <f t="shared" si="277"/>
        <v>41141.03125</v>
      </c>
      <c r="I2304">
        <f t="shared" si="279"/>
        <v>-5</v>
      </c>
      <c r="J2304" t="str">
        <f t="shared" si="280"/>
        <v>nc</v>
      </c>
      <c r="K2304" t="s">
        <v>25</v>
      </c>
      <c r="L2304">
        <f>1</f>
        <v>1</v>
      </c>
      <c r="M2304" t="s">
        <v>26</v>
      </c>
      <c r="N2304" t="str">
        <f t="shared" si="272"/>
        <v>((select min("ResultID") from "ODM2Core"."Results"),4.826,'08/20/2012 00:45:00',-5,'nc','"provisional"',1,(select "UnitsID" from "ODM2Core"."Units" where "UnitsTypeCV" = 'time' and "UnitsName"='second')),</v>
      </c>
    </row>
    <row r="2305" spans="1:14">
      <c r="A2305" t="s">
        <v>22</v>
      </c>
      <c r="B2305" s="2">
        <f t="shared" si="275"/>
        <v>41141</v>
      </c>
      <c r="C2305" s="1">
        <v>3.1944444444444449E-2</v>
      </c>
      <c r="D2305" s="3">
        <f t="shared" si="278"/>
        <v>41141.031944444447</v>
      </c>
      <c r="E2305">
        <v>4.8259999999999996</v>
      </c>
      <c r="F2305" t="s">
        <v>9</v>
      </c>
      <c r="G2305">
        <f t="shared" si="276"/>
        <v>4.8259999999999996</v>
      </c>
      <c r="H2305" s="5">
        <f t="shared" si="277"/>
        <v>41141.031944444447</v>
      </c>
      <c r="I2305">
        <f t="shared" si="279"/>
        <v>-5</v>
      </c>
      <c r="J2305" t="str">
        <f t="shared" si="280"/>
        <v>nc</v>
      </c>
      <c r="K2305" t="s">
        <v>25</v>
      </c>
      <c r="L2305">
        <f>1</f>
        <v>1</v>
      </c>
      <c r="M2305" t="s">
        <v>26</v>
      </c>
      <c r="N2305" t="str">
        <f t="shared" si="272"/>
        <v>((select min("ResultID") from "ODM2Core"."Results"),4.826,'08/20/2012 00:46:00',-5,'nc','"provisional"',1,(select "UnitsID" from "ODM2Core"."Units" where "UnitsTypeCV" = 'time' and "UnitsName"='second')),</v>
      </c>
    </row>
    <row r="2306" spans="1:14">
      <c r="A2306" t="s">
        <v>22</v>
      </c>
      <c r="B2306" s="2">
        <f t="shared" si="275"/>
        <v>41141</v>
      </c>
      <c r="C2306" s="1">
        <v>3.2638888888888891E-2</v>
      </c>
      <c r="D2306" s="3">
        <f t="shared" si="278"/>
        <v>41141.032638888886</v>
      </c>
      <c r="E2306">
        <v>4.8259999999999996</v>
      </c>
      <c r="F2306" t="s">
        <v>9</v>
      </c>
      <c r="G2306">
        <f t="shared" si="276"/>
        <v>4.8259999999999996</v>
      </c>
      <c r="H2306" s="5">
        <f t="shared" si="277"/>
        <v>41141.032638888886</v>
      </c>
      <c r="I2306">
        <f t="shared" si="279"/>
        <v>-5</v>
      </c>
      <c r="J2306" t="str">
        <f t="shared" si="280"/>
        <v>nc</v>
      </c>
      <c r="K2306" t="s">
        <v>25</v>
      </c>
      <c r="L2306">
        <f>1</f>
        <v>1</v>
      </c>
      <c r="M2306" t="s">
        <v>26</v>
      </c>
      <c r="N2306" t="str">
        <f t="shared" si="272"/>
        <v>((select min("ResultID") from "ODM2Core"."Results"),4.826,'08/20/2012 00:47:00',-5,'nc','"provisional"',1,(select "UnitsID" from "ODM2Core"."Units" where "UnitsTypeCV" = 'time' and "UnitsName"='second')),</v>
      </c>
    </row>
    <row r="2307" spans="1:14">
      <c r="A2307" t="s">
        <v>22</v>
      </c>
      <c r="B2307" s="2">
        <f t="shared" si="275"/>
        <v>41141</v>
      </c>
      <c r="C2307" s="1">
        <v>3.3333333333333333E-2</v>
      </c>
      <c r="D2307" s="3">
        <f t="shared" si="278"/>
        <v>41141.033333333333</v>
      </c>
      <c r="E2307">
        <v>4.8259999999999996</v>
      </c>
      <c r="F2307" t="s">
        <v>9</v>
      </c>
      <c r="G2307">
        <f t="shared" si="276"/>
        <v>4.8259999999999996</v>
      </c>
      <c r="H2307" s="5">
        <f t="shared" si="277"/>
        <v>41141.033333333333</v>
      </c>
      <c r="I2307">
        <f t="shared" si="279"/>
        <v>-5</v>
      </c>
      <c r="J2307" t="str">
        <f t="shared" si="280"/>
        <v>nc</v>
      </c>
      <c r="K2307" t="s">
        <v>25</v>
      </c>
      <c r="L2307">
        <f>1</f>
        <v>1</v>
      </c>
      <c r="M2307" t="s">
        <v>26</v>
      </c>
      <c r="N2307" t="str">
        <f t="shared" si="272"/>
        <v>((select min("ResultID") from "ODM2Core"."Results"),4.826,'08/20/2012 00:48:00',-5,'nc','"provisional"',1,(select "UnitsID" from "ODM2Core"."Units" where "UnitsTypeCV" = 'time' and "UnitsName"='second')),</v>
      </c>
    </row>
    <row r="2308" spans="1:14">
      <c r="A2308" t="s">
        <v>22</v>
      </c>
      <c r="B2308" s="2">
        <f t="shared" si="275"/>
        <v>41141</v>
      </c>
      <c r="C2308" s="1">
        <v>3.4027777777777775E-2</v>
      </c>
      <c r="D2308" s="3">
        <f t="shared" si="278"/>
        <v>41141.03402777778</v>
      </c>
      <c r="E2308">
        <v>4.8259999999999996</v>
      </c>
      <c r="F2308" t="s">
        <v>9</v>
      </c>
      <c r="G2308">
        <f t="shared" si="276"/>
        <v>4.8259999999999996</v>
      </c>
      <c r="H2308" s="5">
        <f t="shared" si="277"/>
        <v>41141.03402777778</v>
      </c>
      <c r="I2308">
        <f t="shared" si="279"/>
        <v>-5</v>
      </c>
      <c r="J2308" t="str">
        <f t="shared" si="280"/>
        <v>nc</v>
      </c>
      <c r="K2308" t="s">
        <v>25</v>
      </c>
      <c r="L2308">
        <f>1</f>
        <v>1</v>
      </c>
      <c r="M2308" t="s">
        <v>26</v>
      </c>
      <c r="N2308" t="str">
        <f t="shared" si="272"/>
        <v>((select min("ResultID") from "ODM2Core"."Results"),4.826,'08/20/2012 00:49:00',-5,'nc','"provisional"',1,(select "UnitsID" from "ODM2Core"."Units" where "UnitsTypeCV" = 'time' and "UnitsName"='second')),</v>
      </c>
    </row>
    <row r="2309" spans="1:14">
      <c r="A2309" t="s">
        <v>22</v>
      </c>
      <c r="B2309" s="2">
        <f t="shared" si="275"/>
        <v>41141</v>
      </c>
      <c r="C2309" s="1">
        <v>3.4722222222222224E-2</v>
      </c>
      <c r="D2309" s="3">
        <f t="shared" si="278"/>
        <v>41141.034722222219</v>
      </c>
      <c r="E2309">
        <v>4.8259999999999996</v>
      </c>
      <c r="F2309" t="s">
        <v>9</v>
      </c>
      <c r="G2309">
        <f t="shared" si="276"/>
        <v>4.8259999999999996</v>
      </c>
      <c r="H2309" s="5">
        <f t="shared" si="277"/>
        <v>41141.034722222219</v>
      </c>
      <c r="I2309">
        <f t="shared" si="279"/>
        <v>-5</v>
      </c>
      <c r="J2309" t="str">
        <f t="shared" si="280"/>
        <v>nc</v>
      </c>
      <c r="K2309" t="s">
        <v>25</v>
      </c>
      <c r="L2309">
        <f>1</f>
        <v>1</v>
      </c>
      <c r="M2309" t="s">
        <v>26</v>
      </c>
      <c r="N2309" t="str">
        <f t="shared" ref="N2309:N2372" si="281">CONCATENATE("(",F2309,",",G2309,",","'",TEXT(H2309,"MM/DD/YYYY HH:MM:SS"),"'",",",I2309,",",,"'",J2309,"'",",","'",K2309,"'",",",L2309,",",M2309,"),")</f>
        <v>((select min("ResultID") from "ODM2Core"."Results"),4.826,'08/20/2012 00:50:00',-5,'nc','"provisional"',1,(select "UnitsID" from "ODM2Core"."Units" where "UnitsTypeCV" = 'time' and "UnitsName"='second')),</v>
      </c>
    </row>
    <row r="2310" spans="1:14">
      <c r="A2310" t="s">
        <v>22</v>
      </c>
      <c r="B2310" s="2">
        <f t="shared" si="275"/>
        <v>41141</v>
      </c>
      <c r="C2310" s="1">
        <v>3.5416666666666666E-2</v>
      </c>
      <c r="D2310" s="3">
        <f t="shared" si="278"/>
        <v>41141.035416666666</v>
      </c>
      <c r="E2310">
        <v>4.8259999999999996</v>
      </c>
      <c r="F2310" t="s">
        <v>9</v>
      </c>
      <c r="G2310">
        <f t="shared" si="276"/>
        <v>4.8259999999999996</v>
      </c>
      <c r="H2310" s="5">
        <f t="shared" si="277"/>
        <v>41141.035416666666</v>
      </c>
      <c r="I2310">
        <f t="shared" si="279"/>
        <v>-5</v>
      </c>
      <c r="J2310" t="str">
        <f t="shared" si="280"/>
        <v>nc</v>
      </c>
      <c r="K2310" t="s">
        <v>25</v>
      </c>
      <c r="L2310">
        <f>1</f>
        <v>1</v>
      </c>
      <c r="M2310" t="s">
        <v>26</v>
      </c>
      <c r="N2310" t="str">
        <f t="shared" si="281"/>
        <v>((select min("ResultID") from "ODM2Core"."Results"),4.826,'08/20/2012 00:51:00',-5,'nc','"provisional"',1,(select "UnitsID" from "ODM2Core"."Units" where "UnitsTypeCV" = 'time' and "UnitsName"='second')),</v>
      </c>
    </row>
    <row r="2311" spans="1:14">
      <c r="A2311" t="s">
        <v>22</v>
      </c>
      <c r="B2311" s="2">
        <f t="shared" si="275"/>
        <v>41141</v>
      </c>
      <c r="C2311" s="1">
        <v>3.6111111111111115E-2</v>
      </c>
      <c r="D2311" s="3">
        <f t="shared" si="278"/>
        <v>41141.036111111112</v>
      </c>
      <c r="E2311">
        <v>4.8259999999999996</v>
      </c>
      <c r="F2311" t="s">
        <v>9</v>
      </c>
      <c r="G2311">
        <f t="shared" si="276"/>
        <v>4.8259999999999996</v>
      </c>
      <c r="H2311" s="5">
        <f t="shared" si="277"/>
        <v>41141.036111111112</v>
      </c>
      <c r="I2311">
        <f t="shared" si="279"/>
        <v>-5</v>
      </c>
      <c r="J2311" t="str">
        <f t="shared" si="280"/>
        <v>nc</v>
      </c>
      <c r="K2311" t="s">
        <v>25</v>
      </c>
      <c r="L2311">
        <f>1</f>
        <v>1</v>
      </c>
      <c r="M2311" t="s">
        <v>26</v>
      </c>
      <c r="N2311" t="str">
        <f t="shared" si="281"/>
        <v>((select min("ResultID") from "ODM2Core"."Results"),4.826,'08/20/2012 00:52:00',-5,'nc','"provisional"',1,(select "UnitsID" from "ODM2Core"."Units" where "UnitsTypeCV" = 'time' and "UnitsName"='second')),</v>
      </c>
    </row>
    <row r="2312" spans="1:14">
      <c r="A2312" t="s">
        <v>22</v>
      </c>
      <c r="B2312" s="2">
        <f t="shared" si="275"/>
        <v>41141</v>
      </c>
      <c r="C2312" s="1">
        <v>3.6805555555555557E-2</v>
      </c>
      <c r="D2312" s="3">
        <f t="shared" si="278"/>
        <v>41141.036805555559</v>
      </c>
      <c r="E2312">
        <v>4.8259999999999996</v>
      </c>
      <c r="F2312" t="s">
        <v>9</v>
      </c>
      <c r="G2312">
        <f t="shared" si="276"/>
        <v>4.8259999999999996</v>
      </c>
      <c r="H2312" s="5">
        <f t="shared" si="277"/>
        <v>41141.036805555559</v>
      </c>
      <c r="I2312">
        <f t="shared" si="279"/>
        <v>-5</v>
      </c>
      <c r="J2312" t="str">
        <f t="shared" si="280"/>
        <v>nc</v>
      </c>
      <c r="K2312" t="s">
        <v>25</v>
      </c>
      <c r="L2312">
        <f>1</f>
        <v>1</v>
      </c>
      <c r="M2312" t="s">
        <v>26</v>
      </c>
      <c r="N2312" t="str">
        <f t="shared" si="281"/>
        <v>((select min("ResultID") from "ODM2Core"."Results"),4.826,'08/20/2012 00:53:00',-5,'nc','"provisional"',1,(select "UnitsID" from "ODM2Core"."Units" where "UnitsTypeCV" = 'time' and "UnitsName"='second')),</v>
      </c>
    </row>
    <row r="2313" spans="1:14">
      <c r="A2313" t="s">
        <v>22</v>
      </c>
      <c r="B2313" s="2">
        <f t="shared" si="275"/>
        <v>41141</v>
      </c>
      <c r="C2313" s="1">
        <v>3.7499999999999999E-2</v>
      </c>
      <c r="D2313" s="3">
        <f t="shared" si="278"/>
        <v>41141.037499999999</v>
      </c>
      <c r="E2313">
        <v>4.8259999999999996</v>
      </c>
      <c r="F2313" t="s">
        <v>9</v>
      </c>
      <c r="G2313">
        <f t="shared" si="276"/>
        <v>4.8259999999999996</v>
      </c>
      <c r="H2313" s="5">
        <f t="shared" si="277"/>
        <v>41141.037499999999</v>
      </c>
      <c r="I2313">
        <f t="shared" si="279"/>
        <v>-5</v>
      </c>
      <c r="J2313" t="str">
        <f t="shared" si="280"/>
        <v>nc</v>
      </c>
      <c r="K2313" t="s">
        <v>25</v>
      </c>
      <c r="L2313">
        <f>1</f>
        <v>1</v>
      </c>
      <c r="M2313" t="s">
        <v>26</v>
      </c>
      <c r="N2313" t="str">
        <f t="shared" si="281"/>
        <v>((select min("ResultID") from "ODM2Core"."Results"),4.826,'08/20/2012 00:54:00',-5,'nc','"provisional"',1,(select "UnitsID" from "ODM2Core"."Units" where "UnitsTypeCV" = 'time' and "UnitsName"='second')),</v>
      </c>
    </row>
    <row r="2314" spans="1:14">
      <c r="A2314" t="s">
        <v>22</v>
      </c>
      <c r="B2314" s="2">
        <f t="shared" si="275"/>
        <v>41141</v>
      </c>
      <c r="C2314" s="1">
        <v>3.8194444444444441E-2</v>
      </c>
      <c r="D2314" s="3">
        <f t="shared" si="278"/>
        <v>41141.038194444445</v>
      </c>
      <c r="E2314">
        <v>4.8259999999999996</v>
      </c>
      <c r="F2314" t="s">
        <v>9</v>
      </c>
      <c r="G2314">
        <f t="shared" si="276"/>
        <v>4.8259999999999996</v>
      </c>
      <c r="H2314" s="5">
        <f t="shared" si="277"/>
        <v>41141.038194444445</v>
      </c>
      <c r="I2314">
        <f t="shared" si="279"/>
        <v>-5</v>
      </c>
      <c r="J2314" t="str">
        <f t="shared" si="280"/>
        <v>nc</v>
      </c>
      <c r="K2314" t="s">
        <v>25</v>
      </c>
      <c r="L2314">
        <f>1</f>
        <v>1</v>
      </c>
      <c r="M2314" t="s">
        <v>26</v>
      </c>
      <c r="N2314" t="str">
        <f t="shared" si="281"/>
        <v>((select min("ResultID") from "ODM2Core"."Results"),4.826,'08/20/2012 00:55:00',-5,'nc','"provisional"',1,(select "UnitsID" from "ODM2Core"."Units" where "UnitsTypeCV" = 'time' and "UnitsName"='second')),</v>
      </c>
    </row>
    <row r="2315" spans="1:14">
      <c r="A2315" t="s">
        <v>22</v>
      </c>
      <c r="B2315" s="2">
        <f t="shared" si="275"/>
        <v>41141</v>
      </c>
      <c r="C2315" s="1">
        <v>3.888888888888889E-2</v>
      </c>
      <c r="D2315" s="3">
        <f t="shared" si="278"/>
        <v>41141.038888888892</v>
      </c>
      <c r="E2315">
        <v>4.8259999999999996</v>
      </c>
      <c r="F2315" t="s">
        <v>9</v>
      </c>
      <c r="G2315">
        <f t="shared" si="276"/>
        <v>4.8259999999999996</v>
      </c>
      <c r="H2315" s="5">
        <f t="shared" si="277"/>
        <v>41141.038888888892</v>
      </c>
      <c r="I2315">
        <f t="shared" si="279"/>
        <v>-5</v>
      </c>
      <c r="J2315" t="str">
        <f t="shared" si="280"/>
        <v>nc</v>
      </c>
      <c r="K2315" t="s">
        <v>25</v>
      </c>
      <c r="L2315">
        <f>1</f>
        <v>1</v>
      </c>
      <c r="M2315" t="s">
        <v>26</v>
      </c>
      <c r="N2315" t="str">
        <f t="shared" si="281"/>
        <v>((select min("ResultID") from "ODM2Core"."Results"),4.826,'08/20/2012 00:56:00',-5,'nc','"provisional"',1,(select "UnitsID" from "ODM2Core"."Units" where "UnitsTypeCV" = 'time' and "UnitsName"='second')),</v>
      </c>
    </row>
    <row r="2316" spans="1:14">
      <c r="A2316" t="s">
        <v>22</v>
      </c>
      <c r="B2316" s="2">
        <f t="shared" si="275"/>
        <v>41141</v>
      </c>
      <c r="C2316" s="1">
        <v>3.9583333333333331E-2</v>
      </c>
      <c r="D2316" s="3">
        <f t="shared" si="278"/>
        <v>41141.039583333331</v>
      </c>
      <c r="E2316">
        <v>4.8259999999999996</v>
      </c>
      <c r="F2316" t="s">
        <v>9</v>
      </c>
      <c r="G2316">
        <f t="shared" si="276"/>
        <v>4.8259999999999996</v>
      </c>
      <c r="H2316" s="5">
        <f t="shared" si="277"/>
        <v>41141.039583333331</v>
      </c>
      <c r="I2316">
        <f t="shared" si="279"/>
        <v>-5</v>
      </c>
      <c r="J2316" t="str">
        <f t="shared" si="280"/>
        <v>nc</v>
      </c>
      <c r="K2316" t="s">
        <v>25</v>
      </c>
      <c r="L2316">
        <f>1</f>
        <v>1</v>
      </c>
      <c r="M2316" t="s">
        <v>26</v>
      </c>
      <c r="N2316" t="str">
        <f t="shared" si="281"/>
        <v>((select min("ResultID") from "ODM2Core"."Results"),4.826,'08/20/2012 00:57:00',-5,'nc','"provisional"',1,(select "UnitsID" from "ODM2Core"."Units" where "UnitsTypeCV" = 'time' and "UnitsName"='second')),</v>
      </c>
    </row>
    <row r="2317" spans="1:14">
      <c r="A2317" t="s">
        <v>22</v>
      </c>
      <c r="B2317" s="2">
        <f t="shared" si="275"/>
        <v>41141</v>
      </c>
      <c r="C2317" s="1">
        <v>4.027777777777778E-2</v>
      </c>
      <c r="D2317" s="3">
        <f t="shared" si="278"/>
        <v>41141.040277777778</v>
      </c>
      <c r="E2317">
        <v>4.8259999999999996</v>
      </c>
      <c r="F2317" t="s">
        <v>9</v>
      </c>
      <c r="G2317">
        <f t="shared" si="276"/>
        <v>4.8259999999999996</v>
      </c>
      <c r="H2317" s="5">
        <f t="shared" si="277"/>
        <v>41141.040277777778</v>
      </c>
      <c r="I2317">
        <f t="shared" si="279"/>
        <v>-5</v>
      </c>
      <c r="J2317" t="str">
        <f t="shared" si="280"/>
        <v>nc</v>
      </c>
      <c r="K2317" t="s">
        <v>25</v>
      </c>
      <c r="L2317">
        <f>1</f>
        <v>1</v>
      </c>
      <c r="M2317" t="s">
        <v>26</v>
      </c>
      <c r="N2317" t="str">
        <f t="shared" si="281"/>
        <v>((select min("ResultID") from "ODM2Core"."Results"),4.826,'08/20/2012 00:58:00',-5,'nc','"provisional"',1,(select "UnitsID" from "ODM2Core"."Units" where "UnitsTypeCV" = 'time' and "UnitsName"='second')),</v>
      </c>
    </row>
    <row r="2318" spans="1:14">
      <c r="A2318" t="s">
        <v>22</v>
      </c>
      <c r="B2318" s="2">
        <f t="shared" si="275"/>
        <v>41141</v>
      </c>
      <c r="C2318" s="1">
        <v>4.0972222222222222E-2</v>
      </c>
      <c r="D2318" s="3">
        <f t="shared" si="278"/>
        <v>41141.040972222225</v>
      </c>
      <c r="E2318">
        <v>4.8259999999999996</v>
      </c>
      <c r="F2318" t="s">
        <v>9</v>
      </c>
      <c r="G2318">
        <f t="shared" si="276"/>
        <v>4.8259999999999996</v>
      </c>
      <c r="H2318" s="5">
        <f t="shared" si="277"/>
        <v>41141.040972222225</v>
      </c>
      <c r="I2318">
        <f t="shared" si="279"/>
        <v>-5</v>
      </c>
      <c r="J2318" t="str">
        <f t="shared" si="280"/>
        <v>nc</v>
      </c>
      <c r="K2318" t="s">
        <v>25</v>
      </c>
      <c r="L2318">
        <f>1</f>
        <v>1</v>
      </c>
      <c r="M2318" t="s">
        <v>26</v>
      </c>
      <c r="N2318" t="str">
        <f t="shared" si="281"/>
        <v>((select min("ResultID") from "ODM2Core"."Results"),4.826,'08/20/2012 00:59:00',-5,'nc','"provisional"',1,(select "UnitsID" from "ODM2Core"."Units" where "UnitsTypeCV" = 'time' and "UnitsName"='second')),</v>
      </c>
    </row>
    <row r="2319" spans="1:14">
      <c r="A2319" t="s">
        <v>22</v>
      </c>
      <c r="B2319" s="2">
        <f t="shared" si="275"/>
        <v>41141</v>
      </c>
      <c r="C2319" s="1">
        <v>4.1666666666666664E-2</v>
      </c>
      <c r="D2319" s="3">
        <f t="shared" si="278"/>
        <v>41141.041666666664</v>
      </c>
      <c r="E2319">
        <v>4.8259999999999996</v>
      </c>
      <c r="F2319" t="s">
        <v>9</v>
      </c>
      <c r="G2319">
        <f t="shared" si="276"/>
        <v>4.8259999999999996</v>
      </c>
      <c r="H2319" s="5">
        <f t="shared" si="277"/>
        <v>41141.041666666664</v>
      </c>
      <c r="I2319">
        <f t="shared" si="279"/>
        <v>-5</v>
      </c>
      <c r="J2319" t="str">
        <f t="shared" si="280"/>
        <v>nc</v>
      </c>
      <c r="K2319" t="s">
        <v>25</v>
      </c>
      <c r="L2319">
        <f>1</f>
        <v>1</v>
      </c>
      <c r="M2319" t="s">
        <v>26</v>
      </c>
      <c r="N2319" t="str">
        <f t="shared" si="281"/>
        <v>((select min("ResultID") from "ODM2Core"."Results"),4.826,'08/20/2012 01:00:00',-5,'nc','"provisional"',1,(select "UnitsID" from "ODM2Core"."Units" where "UnitsTypeCV" = 'time' and "UnitsName"='second')),</v>
      </c>
    </row>
    <row r="2320" spans="1:14">
      <c r="A2320" t="s">
        <v>22</v>
      </c>
      <c r="B2320" s="2">
        <f t="shared" si="275"/>
        <v>41141</v>
      </c>
      <c r="C2320" s="1">
        <v>4.2361111111111106E-2</v>
      </c>
      <c r="D2320" s="3">
        <f t="shared" si="278"/>
        <v>41141.042361111111</v>
      </c>
      <c r="E2320">
        <v>4.8259999999999996</v>
      </c>
      <c r="F2320" t="s">
        <v>9</v>
      </c>
      <c r="G2320">
        <f t="shared" si="276"/>
        <v>4.8259999999999996</v>
      </c>
      <c r="H2320" s="5">
        <f t="shared" si="277"/>
        <v>41141.042361111111</v>
      </c>
      <c r="I2320">
        <f t="shared" si="279"/>
        <v>-5</v>
      </c>
      <c r="J2320" t="str">
        <f t="shared" si="280"/>
        <v>nc</v>
      </c>
      <c r="K2320" t="s">
        <v>25</v>
      </c>
      <c r="L2320">
        <f>1</f>
        <v>1</v>
      </c>
      <c r="M2320" t="s">
        <v>26</v>
      </c>
      <c r="N2320" t="str">
        <f t="shared" si="281"/>
        <v>((select min("ResultID") from "ODM2Core"."Results"),4.826,'08/20/2012 01:01:00',-5,'nc','"provisional"',1,(select "UnitsID" from "ODM2Core"."Units" where "UnitsTypeCV" = 'time' and "UnitsName"='second')),</v>
      </c>
    </row>
    <row r="2321" spans="1:14">
      <c r="A2321" t="s">
        <v>22</v>
      </c>
      <c r="B2321" s="2">
        <f t="shared" si="275"/>
        <v>41141</v>
      </c>
      <c r="C2321" s="1">
        <v>4.3055555555555562E-2</v>
      </c>
      <c r="D2321" s="3">
        <f t="shared" si="278"/>
        <v>41141.043055555558</v>
      </c>
      <c r="E2321">
        <v>4.8259999999999996</v>
      </c>
      <c r="F2321" t="s">
        <v>9</v>
      </c>
      <c r="G2321">
        <f t="shared" si="276"/>
        <v>4.8259999999999996</v>
      </c>
      <c r="H2321" s="5">
        <f t="shared" si="277"/>
        <v>41141.043055555558</v>
      </c>
      <c r="I2321">
        <f t="shared" si="279"/>
        <v>-5</v>
      </c>
      <c r="J2321" t="str">
        <f t="shared" si="280"/>
        <v>nc</v>
      </c>
      <c r="K2321" t="s">
        <v>25</v>
      </c>
      <c r="L2321">
        <f>1</f>
        <v>1</v>
      </c>
      <c r="M2321" t="s">
        <v>26</v>
      </c>
      <c r="N2321" t="str">
        <f t="shared" si="281"/>
        <v>((select min("ResultID") from "ODM2Core"."Results"),4.826,'08/20/2012 01:02:00',-5,'nc','"provisional"',1,(select "UnitsID" from "ODM2Core"."Units" where "UnitsTypeCV" = 'time' and "UnitsName"='second')),</v>
      </c>
    </row>
    <row r="2322" spans="1:14">
      <c r="A2322" t="s">
        <v>22</v>
      </c>
      <c r="B2322" s="2">
        <f t="shared" si="275"/>
        <v>41141</v>
      </c>
      <c r="C2322" s="1">
        <v>4.3750000000000004E-2</v>
      </c>
      <c r="D2322" s="3">
        <f t="shared" si="278"/>
        <v>41141.043749999997</v>
      </c>
      <c r="E2322">
        <v>4.8259999999999996</v>
      </c>
      <c r="F2322" t="s">
        <v>9</v>
      </c>
      <c r="G2322">
        <f t="shared" si="276"/>
        <v>4.8259999999999996</v>
      </c>
      <c r="H2322" s="5">
        <f t="shared" si="277"/>
        <v>41141.043749999997</v>
      </c>
      <c r="I2322">
        <f t="shared" si="279"/>
        <v>-5</v>
      </c>
      <c r="J2322" t="str">
        <f t="shared" si="280"/>
        <v>nc</v>
      </c>
      <c r="K2322" t="s">
        <v>25</v>
      </c>
      <c r="L2322">
        <f>1</f>
        <v>1</v>
      </c>
      <c r="M2322" t="s">
        <v>26</v>
      </c>
      <c r="N2322" t="str">
        <f t="shared" si="281"/>
        <v>((select min("ResultID") from "ODM2Core"."Results"),4.826,'08/20/2012 01:03:00',-5,'nc','"provisional"',1,(select "UnitsID" from "ODM2Core"."Units" where "UnitsTypeCV" = 'time' and "UnitsName"='second')),</v>
      </c>
    </row>
    <row r="2323" spans="1:14">
      <c r="A2323" t="s">
        <v>22</v>
      </c>
      <c r="B2323" s="2">
        <f t="shared" si="275"/>
        <v>41141</v>
      </c>
      <c r="C2323" s="1">
        <v>4.4444444444444446E-2</v>
      </c>
      <c r="D2323" s="3">
        <f t="shared" si="278"/>
        <v>41141.044444444444</v>
      </c>
      <c r="E2323">
        <v>4.8259999999999996</v>
      </c>
      <c r="F2323" t="s">
        <v>9</v>
      </c>
      <c r="G2323">
        <f t="shared" si="276"/>
        <v>4.8259999999999996</v>
      </c>
      <c r="H2323" s="5">
        <f t="shared" si="277"/>
        <v>41141.044444444444</v>
      </c>
      <c r="I2323">
        <f t="shared" si="279"/>
        <v>-5</v>
      </c>
      <c r="J2323" t="str">
        <f t="shared" si="280"/>
        <v>nc</v>
      </c>
      <c r="K2323" t="s">
        <v>25</v>
      </c>
      <c r="L2323">
        <f>1</f>
        <v>1</v>
      </c>
      <c r="M2323" t="s">
        <v>26</v>
      </c>
      <c r="N2323" t="str">
        <f t="shared" si="281"/>
        <v>((select min("ResultID") from "ODM2Core"."Results"),4.826,'08/20/2012 01:04:00',-5,'nc','"provisional"',1,(select "UnitsID" from "ODM2Core"."Units" where "UnitsTypeCV" = 'time' and "UnitsName"='second')),</v>
      </c>
    </row>
    <row r="2324" spans="1:14">
      <c r="A2324" t="s">
        <v>22</v>
      </c>
      <c r="B2324" s="2">
        <f t="shared" ref="B2324:B2387" si="282">DATE(2012,8,20)</f>
        <v>41141</v>
      </c>
      <c r="C2324" s="1">
        <v>4.5138888888888888E-2</v>
      </c>
      <c r="D2324" s="3">
        <f t="shared" si="278"/>
        <v>41141.045138888891</v>
      </c>
      <c r="E2324">
        <v>4.8259999999999996</v>
      </c>
      <c r="F2324" t="s">
        <v>9</v>
      </c>
      <c r="G2324">
        <f t="shared" ref="G2324:G2387" si="283">E2324</f>
        <v>4.8259999999999996</v>
      </c>
      <c r="H2324" s="5">
        <f t="shared" ref="H2324:H2387" si="284">D2324</f>
        <v>41141.045138888891</v>
      </c>
      <c r="I2324">
        <f t="shared" si="279"/>
        <v>-5</v>
      </c>
      <c r="J2324" t="str">
        <f t="shared" si="280"/>
        <v>nc</v>
      </c>
      <c r="K2324" t="s">
        <v>25</v>
      </c>
      <c r="L2324">
        <f>1</f>
        <v>1</v>
      </c>
      <c r="M2324" t="s">
        <v>26</v>
      </c>
      <c r="N2324" t="str">
        <f t="shared" si="281"/>
        <v>((select min("ResultID") from "ODM2Core"."Results"),4.826,'08/20/2012 01:05:00',-5,'nc','"provisional"',1,(select "UnitsID" from "ODM2Core"."Units" where "UnitsTypeCV" = 'time' and "UnitsName"='second')),</v>
      </c>
    </row>
    <row r="2325" spans="1:14">
      <c r="A2325" t="s">
        <v>22</v>
      </c>
      <c r="B2325" s="2">
        <f t="shared" si="282"/>
        <v>41141</v>
      </c>
      <c r="C2325" s="1">
        <v>4.5833333333333337E-2</v>
      </c>
      <c r="D2325" s="3">
        <f t="shared" si="278"/>
        <v>41141.04583333333</v>
      </c>
      <c r="E2325">
        <v>4.8259999999999996</v>
      </c>
      <c r="F2325" t="s">
        <v>9</v>
      </c>
      <c r="G2325">
        <f t="shared" si="283"/>
        <v>4.8259999999999996</v>
      </c>
      <c r="H2325" s="5">
        <f t="shared" si="284"/>
        <v>41141.04583333333</v>
      </c>
      <c r="I2325">
        <f t="shared" si="279"/>
        <v>-5</v>
      </c>
      <c r="J2325" t="str">
        <f t="shared" si="280"/>
        <v>nc</v>
      </c>
      <c r="K2325" t="s">
        <v>25</v>
      </c>
      <c r="L2325">
        <f>1</f>
        <v>1</v>
      </c>
      <c r="M2325" t="s">
        <v>26</v>
      </c>
      <c r="N2325" t="str">
        <f t="shared" si="281"/>
        <v>((select min("ResultID") from "ODM2Core"."Results"),4.826,'08/20/2012 01:06:00',-5,'nc','"provisional"',1,(select "UnitsID" from "ODM2Core"."Units" where "UnitsTypeCV" = 'time' and "UnitsName"='second')),</v>
      </c>
    </row>
    <row r="2326" spans="1:14">
      <c r="A2326" t="s">
        <v>22</v>
      </c>
      <c r="B2326" s="2">
        <f t="shared" si="282"/>
        <v>41141</v>
      </c>
      <c r="C2326" s="1">
        <v>4.6527777777777779E-2</v>
      </c>
      <c r="D2326" s="3">
        <f t="shared" si="278"/>
        <v>41141.046527777777</v>
      </c>
      <c r="E2326">
        <v>4.8259999999999996</v>
      </c>
      <c r="F2326" t="s">
        <v>9</v>
      </c>
      <c r="G2326">
        <f t="shared" si="283"/>
        <v>4.8259999999999996</v>
      </c>
      <c r="H2326" s="5">
        <f t="shared" si="284"/>
        <v>41141.046527777777</v>
      </c>
      <c r="I2326">
        <f t="shared" si="279"/>
        <v>-5</v>
      </c>
      <c r="J2326" t="str">
        <f t="shared" si="280"/>
        <v>nc</v>
      </c>
      <c r="K2326" t="s">
        <v>25</v>
      </c>
      <c r="L2326">
        <f>1</f>
        <v>1</v>
      </c>
      <c r="M2326" t="s">
        <v>26</v>
      </c>
      <c r="N2326" t="str">
        <f t="shared" si="281"/>
        <v>((select min("ResultID") from "ODM2Core"."Results"),4.826,'08/20/2012 01:07:00',-5,'nc','"provisional"',1,(select "UnitsID" from "ODM2Core"."Units" where "UnitsTypeCV" = 'time' and "UnitsName"='second')),</v>
      </c>
    </row>
    <row r="2327" spans="1:14">
      <c r="A2327" t="s">
        <v>22</v>
      </c>
      <c r="B2327" s="2">
        <f t="shared" si="282"/>
        <v>41141</v>
      </c>
      <c r="C2327" s="1">
        <v>4.7222222222222221E-2</v>
      </c>
      <c r="D2327" s="3">
        <f t="shared" si="278"/>
        <v>41141.047222222223</v>
      </c>
      <c r="E2327">
        <v>4.8259999999999996</v>
      </c>
      <c r="F2327" t="s">
        <v>9</v>
      </c>
      <c r="G2327">
        <f t="shared" si="283"/>
        <v>4.8259999999999996</v>
      </c>
      <c r="H2327" s="5">
        <f t="shared" si="284"/>
        <v>41141.047222222223</v>
      </c>
      <c r="I2327">
        <f t="shared" si="279"/>
        <v>-5</v>
      </c>
      <c r="J2327" t="str">
        <f t="shared" si="280"/>
        <v>nc</v>
      </c>
      <c r="K2327" t="s">
        <v>25</v>
      </c>
      <c r="L2327">
        <f>1</f>
        <v>1</v>
      </c>
      <c r="M2327" t="s">
        <v>26</v>
      </c>
      <c r="N2327" t="str">
        <f t="shared" si="281"/>
        <v>((select min("ResultID") from "ODM2Core"."Results"),4.826,'08/20/2012 01:08:00',-5,'nc','"provisional"',1,(select "UnitsID" from "ODM2Core"."Units" where "UnitsTypeCV" = 'time' and "UnitsName"='second')),</v>
      </c>
    </row>
    <row r="2328" spans="1:14">
      <c r="A2328" t="s">
        <v>22</v>
      </c>
      <c r="B2328" s="2">
        <f t="shared" si="282"/>
        <v>41141</v>
      </c>
      <c r="C2328" s="1">
        <v>4.7916666666666663E-2</v>
      </c>
      <c r="D2328" s="3">
        <f t="shared" si="278"/>
        <v>41141.04791666667</v>
      </c>
      <c r="E2328">
        <v>4.8259999999999996</v>
      </c>
      <c r="F2328" t="s">
        <v>9</v>
      </c>
      <c r="G2328">
        <f t="shared" si="283"/>
        <v>4.8259999999999996</v>
      </c>
      <c r="H2328" s="5">
        <f t="shared" si="284"/>
        <v>41141.04791666667</v>
      </c>
      <c r="I2328">
        <f t="shared" si="279"/>
        <v>-5</v>
      </c>
      <c r="J2328" t="str">
        <f t="shared" si="280"/>
        <v>nc</v>
      </c>
      <c r="K2328" t="s">
        <v>25</v>
      </c>
      <c r="L2328">
        <f>1</f>
        <v>1</v>
      </c>
      <c r="M2328" t="s">
        <v>26</v>
      </c>
      <c r="N2328" t="str">
        <f t="shared" si="281"/>
        <v>((select min("ResultID") from "ODM2Core"."Results"),4.826,'08/20/2012 01:09:00',-5,'nc','"provisional"',1,(select "UnitsID" from "ODM2Core"."Units" where "UnitsTypeCV" = 'time' and "UnitsName"='second')),</v>
      </c>
    </row>
    <row r="2329" spans="1:14">
      <c r="A2329" t="s">
        <v>22</v>
      </c>
      <c r="B2329" s="2">
        <f t="shared" si="282"/>
        <v>41141</v>
      </c>
      <c r="C2329" s="1">
        <v>4.8611111111111112E-2</v>
      </c>
      <c r="D2329" s="3">
        <f t="shared" si="278"/>
        <v>41141.048611111109</v>
      </c>
      <c r="E2329">
        <v>4.8259999999999996</v>
      </c>
      <c r="F2329" t="s">
        <v>9</v>
      </c>
      <c r="G2329">
        <f t="shared" si="283"/>
        <v>4.8259999999999996</v>
      </c>
      <c r="H2329" s="5">
        <f t="shared" si="284"/>
        <v>41141.048611111109</v>
      </c>
      <c r="I2329">
        <f t="shared" si="279"/>
        <v>-5</v>
      </c>
      <c r="J2329" t="str">
        <f t="shared" si="280"/>
        <v>nc</v>
      </c>
      <c r="K2329" t="s">
        <v>25</v>
      </c>
      <c r="L2329">
        <f>1</f>
        <v>1</v>
      </c>
      <c r="M2329" t="s">
        <v>26</v>
      </c>
      <c r="N2329" t="str">
        <f t="shared" si="281"/>
        <v>((select min("ResultID") from "ODM2Core"."Results"),4.826,'08/20/2012 01:10:00',-5,'nc','"provisional"',1,(select "UnitsID" from "ODM2Core"."Units" where "UnitsTypeCV" = 'time' and "UnitsName"='second')),</v>
      </c>
    </row>
    <row r="2330" spans="1:14">
      <c r="A2330" t="s">
        <v>22</v>
      </c>
      <c r="B2330" s="2">
        <f t="shared" si="282"/>
        <v>41141</v>
      </c>
      <c r="C2330" s="1">
        <v>4.9305555555555554E-2</v>
      </c>
      <c r="D2330" s="3">
        <f t="shared" si="278"/>
        <v>41141.049305555556</v>
      </c>
      <c r="E2330">
        <v>4.8259999999999996</v>
      </c>
      <c r="F2330" t="s">
        <v>9</v>
      </c>
      <c r="G2330">
        <f t="shared" si="283"/>
        <v>4.8259999999999996</v>
      </c>
      <c r="H2330" s="5">
        <f t="shared" si="284"/>
        <v>41141.049305555556</v>
      </c>
      <c r="I2330">
        <f t="shared" si="279"/>
        <v>-5</v>
      </c>
      <c r="J2330" t="str">
        <f t="shared" si="280"/>
        <v>nc</v>
      </c>
      <c r="K2330" t="s">
        <v>25</v>
      </c>
      <c r="L2330">
        <f>1</f>
        <v>1</v>
      </c>
      <c r="M2330" t="s">
        <v>26</v>
      </c>
      <c r="N2330" t="str">
        <f t="shared" si="281"/>
        <v>((select min("ResultID") from "ODM2Core"."Results"),4.826,'08/20/2012 01:11:00',-5,'nc','"provisional"',1,(select "UnitsID" from "ODM2Core"."Units" where "UnitsTypeCV" = 'time' and "UnitsName"='second')),</v>
      </c>
    </row>
    <row r="2331" spans="1:14">
      <c r="A2331" t="s">
        <v>22</v>
      </c>
      <c r="B2331" s="2">
        <f t="shared" si="282"/>
        <v>41141</v>
      </c>
      <c r="C2331" s="1">
        <v>4.9999999999999996E-2</v>
      </c>
      <c r="D2331" s="3">
        <f t="shared" si="278"/>
        <v>41141.050000000003</v>
      </c>
      <c r="E2331">
        <v>4.8259999999999996</v>
      </c>
      <c r="F2331" t="s">
        <v>9</v>
      </c>
      <c r="G2331">
        <f t="shared" si="283"/>
        <v>4.8259999999999996</v>
      </c>
      <c r="H2331" s="5">
        <f t="shared" si="284"/>
        <v>41141.050000000003</v>
      </c>
      <c r="I2331">
        <f t="shared" si="279"/>
        <v>-5</v>
      </c>
      <c r="J2331" t="str">
        <f t="shared" si="280"/>
        <v>nc</v>
      </c>
      <c r="K2331" t="s">
        <v>25</v>
      </c>
      <c r="L2331">
        <f>1</f>
        <v>1</v>
      </c>
      <c r="M2331" t="s">
        <v>26</v>
      </c>
      <c r="N2331" t="str">
        <f t="shared" si="281"/>
        <v>((select min("ResultID") from "ODM2Core"."Results"),4.826,'08/20/2012 01:12:00',-5,'nc','"provisional"',1,(select "UnitsID" from "ODM2Core"."Units" where "UnitsTypeCV" = 'time' and "UnitsName"='second')),</v>
      </c>
    </row>
    <row r="2332" spans="1:14">
      <c r="A2332" t="s">
        <v>22</v>
      </c>
      <c r="B2332" s="2">
        <f t="shared" si="282"/>
        <v>41141</v>
      </c>
      <c r="C2332" s="1">
        <v>5.0694444444444452E-2</v>
      </c>
      <c r="D2332" s="3">
        <f t="shared" si="278"/>
        <v>41141.050694444442</v>
      </c>
      <c r="E2332">
        <v>4.8259999999999996</v>
      </c>
      <c r="F2332" t="s">
        <v>9</v>
      </c>
      <c r="G2332">
        <f t="shared" si="283"/>
        <v>4.8259999999999996</v>
      </c>
      <c r="H2332" s="5">
        <f t="shared" si="284"/>
        <v>41141.050694444442</v>
      </c>
      <c r="I2332">
        <f t="shared" si="279"/>
        <v>-5</v>
      </c>
      <c r="J2332" t="str">
        <f t="shared" si="280"/>
        <v>nc</v>
      </c>
      <c r="K2332" t="s">
        <v>25</v>
      </c>
      <c r="L2332">
        <f>1</f>
        <v>1</v>
      </c>
      <c r="M2332" t="s">
        <v>26</v>
      </c>
      <c r="N2332" t="str">
        <f t="shared" si="281"/>
        <v>((select min("ResultID") from "ODM2Core"."Results"),4.826,'08/20/2012 01:13:00',-5,'nc','"provisional"',1,(select "UnitsID" from "ODM2Core"."Units" where "UnitsTypeCV" = 'time' and "UnitsName"='second')),</v>
      </c>
    </row>
    <row r="2333" spans="1:14">
      <c r="A2333" t="s">
        <v>22</v>
      </c>
      <c r="B2333" s="2">
        <f t="shared" si="282"/>
        <v>41141</v>
      </c>
      <c r="C2333" s="1">
        <v>5.1388888888888894E-2</v>
      </c>
      <c r="D2333" s="3">
        <f t="shared" si="278"/>
        <v>41141.051388888889</v>
      </c>
      <c r="E2333">
        <v>4.8259999999999996</v>
      </c>
      <c r="F2333" t="s">
        <v>9</v>
      </c>
      <c r="G2333">
        <f t="shared" si="283"/>
        <v>4.8259999999999996</v>
      </c>
      <c r="H2333" s="5">
        <f t="shared" si="284"/>
        <v>41141.051388888889</v>
      </c>
      <c r="I2333">
        <f t="shared" si="279"/>
        <v>-5</v>
      </c>
      <c r="J2333" t="str">
        <f t="shared" si="280"/>
        <v>nc</v>
      </c>
      <c r="K2333" t="s">
        <v>25</v>
      </c>
      <c r="L2333">
        <f>1</f>
        <v>1</v>
      </c>
      <c r="M2333" t="s">
        <v>26</v>
      </c>
      <c r="N2333" t="str">
        <f t="shared" si="281"/>
        <v>((select min("ResultID") from "ODM2Core"."Results"),4.826,'08/20/2012 01:14:00',-5,'nc','"provisional"',1,(select "UnitsID" from "ODM2Core"."Units" where "UnitsTypeCV" = 'time' and "UnitsName"='second')),</v>
      </c>
    </row>
    <row r="2334" spans="1:14">
      <c r="A2334" t="s">
        <v>22</v>
      </c>
      <c r="B2334" s="2">
        <f t="shared" si="282"/>
        <v>41141</v>
      </c>
      <c r="C2334" s="1">
        <v>5.2083333333333336E-2</v>
      </c>
      <c r="D2334" s="3">
        <f t="shared" si="278"/>
        <v>41141.052083333336</v>
      </c>
      <c r="E2334">
        <v>4.8259999999999996</v>
      </c>
      <c r="F2334" t="s">
        <v>9</v>
      </c>
      <c r="G2334">
        <f t="shared" si="283"/>
        <v>4.8259999999999996</v>
      </c>
      <c r="H2334" s="5">
        <f t="shared" si="284"/>
        <v>41141.052083333336</v>
      </c>
      <c r="I2334">
        <f t="shared" si="279"/>
        <v>-5</v>
      </c>
      <c r="J2334" t="str">
        <f t="shared" si="280"/>
        <v>nc</v>
      </c>
      <c r="K2334" t="s">
        <v>25</v>
      </c>
      <c r="L2334">
        <f>1</f>
        <v>1</v>
      </c>
      <c r="M2334" t="s">
        <v>26</v>
      </c>
      <c r="N2334" t="str">
        <f t="shared" si="281"/>
        <v>((select min("ResultID") from "ODM2Core"."Results"),4.826,'08/20/2012 01:15:00',-5,'nc','"provisional"',1,(select "UnitsID" from "ODM2Core"."Units" where "UnitsTypeCV" = 'time' and "UnitsName"='second')),</v>
      </c>
    </row>
    <row r="2335" spans="1:14">
      <c r="A2335" t="s">
        <v>22</v>
      </c>
      <c r="B2335" s="2">
        <f t="shared" si="282"/>
        <v>41141</v>
      </c>
      <c r="C2335" s="1">
        <v>5.2777777777777778E-2</v>
      </c>
      <c r="D2335" s="3">
        <f t="shared" si="278"/>
        <v>41141.052777777775</v>
      </c>
      <c r="E2335">
        <v>4.8259999999999996</v>
      </c>
      <c r="F2335" t="s">
        <v>9</v>
      </c>
      <c r="G2335">
        <f t="shared" si="283"/>
        <v>4.8259999999999996</v>
      </c>
      <c r="H2335" s="5">
        <f t="shared" si="284"/>
        <v>41141.052777777775</v>
      </c>
      <c r="I2335">
        <f t="shared" si="279"/>
        <v>-5</v>
      </c>
      <c r="J2335" t="str">
        <f t="shared" si="280"/>
        <v>nc</v>
      </c>
      <c r="K2335" t="s">
        <v>25</v>
      </c>
      <c r="L2335">
        <f>1</f>
        <v>1</v>
      </c>
      <c r="M2335" t="s">
        <v>26</v>
      </c>
      <c r="N2335" t="str">
        <f t="shared" si="281"/>
        <v>((select min("ResultID") from "ODM2Core"."Results"),4.826,'08/20/2012 01:16:00',-5,'nc','"provisional"',1,(select "UnitsID" from "ODM2Core"."Units" where "UnitsTypeCV" = 'time' and "UnitsName"='second')),</v>
      </c>
    </row>
    <row r="2336" spans="1:14">
      <c r="A2336" t="s">
        <v>22</v>
      </c>
      <c r="B2336" s="2">
        <f t="shared" si="282"/>
        <v>41141</v>
      </c>
      <c r="C2336" s="1">
        <v>5.347222222222222E-2</v>
      </c>
      <c r="D2336" s="3">
        <f t="shared" si="278"/>
        <v>41141.053472222222</v>
      </c>
      <c r="E2336">
        <v>4.8259999999999996</v>
      </c>
      <c r="F2336" t="s">
        <v>9</v>
      </c>
      <c r="G2336">
        <f t="shared" si="283"/>
        <v>4.8259999999999996</v>
      </c>
      <c r="H2336" s="5">
        <f t="shared" si="284"/>
        <v>41141.053472222222</v>
      </c>
      <c r="I2336">
        <f t="shared" si="279"/>
        <v>-5</v>
      </c>
      <c r="J2336" t="str">
        <f t="shared" si="280"/>
        <v>nc</v>
      </c>
      <c r="K2336" t="s">
        <v>25</v>
      </c>
      <c r="L2336">
        <f>1</f>
        <v>1</v>
      </c>
      <c r="M2336" t="s">
        <v>26</v>
      </c>
      <c r="N2336" t="str">
        <f t="shared" si="281"/>
        <v>((select min("ResultID") from "ODM2Core"."Results"),4.826,'08/20/2012 01:17:00',-5,'nc','"provisional"',1,(select "UnitsID" from "ODM2Core"."Units" where "UnitsTypeCV" = 'time' and "UnitsName"='second')),</v>
      </c>
    </row>
    <row r="2337" spans="1:14">
      <c r="A2337" t="s">
        <v>22</v>
      </c>
      <c r="B2337" s="2">
        <f t="shared" si="282"/>
        <v>41141</v>
      </c>
      <c r="C2337" s="1">
        <v>5.4166666666666669E-2</v>
      </c>
      <c r="D2337" s="3">
        <f t="shared" si="278"/>
        <v>41141.054166666669</v>
      </c>
      <c r="E2337">
        <v>4.8259999999999996</v>
      </c>
      <c r="F2337" t="s">
        <v>9</v>
      </c>
      <c r="G2337">
        <f t="shared" si="283"/>
        <v>4.8259999999999996</v>
      </c>
      <c r="H2337" s="5">
        <f t="shared" si="284"/>
        <v>41141.054166666669</v>
      </c>
      <c r="I2337">
        <f t="shared" si="279"/>
        <v>-5</v>
      </c>
      <c r="J2337" t="str">
        <f t="shared" si="280"/>
        <v>nc</v>
      </c>
      <c r="K2337" t="s">
        <v>25</v>
      </c>
      <c r="L2337">
        <f>1</f>
        <v>1</v>
      </c>
      <c r="M2337" t="s">
        <v>26</v>
      </c>
      <c r="N2337" t="str">
        <f t="shared" si="281"/>
        <v>((select min("ResultID") from "ODM2Core"."Results"),4.826,'08/20/2012 01:18:00',-5,'nc','"provisional"',1,(select "UnitsID" from "ODM2Core"."Units" where "UnitsTypeCV" = 'time' and "UnitsName"='second')),</v>
      </c>
    </row>
    <row r="2338" spans="1:14">
      <c r="A2338" t="s">
        <v>22</v>
      </c>
      <c r="B2338" s="2">
        <f t="shared" si="282"/>
        <v>41141</v>
      </c>
      <c r="C2338" s="1">
        <v>5.486111111111111E-2</v>
      </c>
      <c r="D2338" s="3">
        <f t="shared" si="278"/>
        <v>41141.054861111108</v>
      </c>
      <c r="E2338">
        <v>4.8259999999999996</v>
      </c>
      <c r="F2338" t="s">
        <v>9</v>
      </c>
      <c r="G2338">
        <f t="shared" si="283"/>
        <v>4.8259999999999996</v>
      </c>
      <c r="H2338" s="5">
        <f t="shared" si="284"/>
        <v>41141.054861111108</v>
      </c>
      <c r="I2338">
        <f t="shared" si="279"/>
        <v>-5</v>
      </c>
      <c r="J2338" t="str">
        <f t="shared" si="280"/>
        <v>nc</v>
      </c>
      <c r="K2338" t="s">
        <v>25</v>
      </c>
      <c r="L2338">
        <f>1</f>
        <v>1</v>
      </c>
      <c r="M2338" t="s">
        <v>26</v>
      </c>
      <c r="N2338" t="str">
        <f t="shared" si="281"/>
        <v>((select min("ResultID") from "ODM2Core"."Results"),4.826,'08/20/2012 01:19:00',-5,'nc','"provisional"',1,(select "UnitsID" from "ODM2Core"."Units" where "UnitsTypeCV" = 'time' and "UnitsName"='second')),</v>
      </c>
    </row>
    <row r="2339" spans="1:14">
      <c r="A2339" t="s">
        <v>22</v>
      </c>
      <c r="B2339" s="2">
        <f t="shared" si="282"/>
        <v>41141</v>
      </c>
      <c r="C2339" s="1">
        <v>5.5555555555555552E-2</v>
      </c>
      <c r="D2339" s="3">
        <f t="shared" si="278"/>
        <v>41141.055555555555</v>
      </c>
      <c r="E2339">
        <v>4.8259999999999996</v>
      </c>
      <c r="F2339" t="s">
        <v>9</v>
      </c>
      <c r="G2339">
        <f t="shared" si="283"/>
        <v>4.8259999999999996</v>
      </c>
      <c r="H2339" s="5">
        <f t="shared" si="284"/>
        <v>41141.055555555555</v>
      </c>
      <c r="I2339">
        <f t="shared" si="279"/>
        <v>-5</v>
      </c>
      <c r="J2339" t="str">
        <f t="shared" si="280"/>
        <v>nc</v>
      </c>
      <c r="K2339" t="s">
        <v>25</v>
      </c>
      <c r="L2339">
        <f>1</f>
        <v>1</v>
      </c>
      <c r="M2339" t="s">
        <v>26</v>
      </c>
      <c r="N2339" t="str">
        <f t="shared" si="281"/>
        <v>((select min("ResultID") from "ODM2Core"."Results"),4.826,'08/20/2012 01:20:00',-5,'nc','"provisional"',1,(select "UnitsID" from "ODM2Core"."Units" where "UnitsTypeCV" = 'time' and "UnitsName"='second')),</v>
      </c>
    </row>
    <row r="2340" spans="1:14">
      <c r="A2340" t="s">
        <v>22</v>
      </c>
      <c r="B2340" s="2">
        <f t="shared" si="282"/>
        <v>41141</v>
      </c>
      <c r="C2340" s="1">
        <v>5.6250000000000001E-2</v>
      </c>
      <c r="D2340" s="3">
        <f t="shared" si="278"/>
        <v>41141.056250000001</v>
      </c>
      <c r="E2340">
        <v>4.8259999999999996</v>
      </c>
      <c r="F2340" t="s">
        <v>9</v>
      </c>
      <c r="G2340">
        <f t="shared" si="283"/>
        <v>4.8259999999999996</v>
      </c>
      <c r="H2340" s="5">
        <f t="shared" si="284"/>
        <v>41141.056250000001</v>
      </c>
      <c r="I2340">
        <f t="shared" si="279"/>
        <v>-5</v>
      </c>
      <c r="J2340" t="str">
        <f t="shared" si="280"/>
        <v>nc</v>
      </c>
      <c r="K2340" t="s">
        <v>25</v>
      </c>
      <c r="L2340">
        <f>1</f>
        <v>1</v>
      </c>
      <c r="M2340" t="s">
        <v>26</v>
      </c>
      <c r="N2340" t="str">
        <f t="shared" si="281"/>
        <v>((select min("ResultID") from "ODM2Core"."Results"),4.826,'08/20/2012 01:21:00',-5,'nc','"provisional"',1,(select "UnitsID" from "ODM2Core"."Units" where "UnitsTypeCV" = 'time' and "UnitsName"='second')),</v>
      </c>
    </row>
    <row r="2341" spans="1:14">
      <c r="A2341" t="s">
        <v>22</v>
      </c>
      <c r="B2341" s="2">
        <f t="shared" si="282"/>
        <v>41141</v>
      </c>
      <c r="C2341" s="1">
        <v>5.6944444444444443E-2</v>
      </c>
      <c r="D2341" s="3">
        <f t="shared" si="278"/>
        <v>41141.056944444441</v>
      </c>
      <c r="E2341">
        <v>4.8259999999999996</v>
      </c>
      <c r="F2341" t="s">
        <v>9</v>
      </c>
      <c r="G2341">
        <f t="shared" si="283"/>
        <v>4.8259999999999996</v>
      </c>
      <c r="H2341" s="5">
        <f t="shared" si="284"/>
        <v>41141.056944444441</v>
      </c>
      <c r="I2341">
        <f t="shared" si="279"/>
        <v>-5</v>
      </c>
      <c r="J2341" t="str">
        <f t="shared" si="280"/>
        <v>nc</v>
      </c>
      <c r="K2341" t="s">
        <v>25</v>
      </c>
      <c r="L2341">
        <f>1</f>
        <v>1</v>
      </c>
      <c r="M2341" t="s">
        <v>26</v>
      </c>
      <c r="N2341" t="str">
        <f t="shared" si="281"/>
        <v>((select min("ResultID") from "ODM2Core"."Results"),4.826,'08/20/2012 01:22:00',-5,'nc','"provisional"',1,(select "UnitsID" from "ODM2Core"."Units" where "UnitsTypeCV" = 'time' and "UnitsName"='second')),</v>
      </c>
    </row>
    <row r="2342" spans="1:14">
      <c r="A2342" t="s">
        <v>22</v>
      </c>
      <c r="B2342" s="2">
        <f t="shared" si="282"/>
        <v>41141</v>
      </c>
      <c r="C2342" s="1">
        <v>5.7638888888888885E-2</v>
      </c>
      <c r="D2342" s="3">
        <f t="shared" si="278"/>
        <v>41141.057638888888</v>
      </c>
      <c r="E2342">
        <v>4.8259999999999996</v>
      </c>
      <c r="F2342" t="s">
        <v>9</v>
      </c>
      <c r="G2342">
        <f t="shared" si="283"/>
        <v>4.8259999999999996</v>
      </c>
      <c r="H2342" s="5">
        <f t="shared" si="284"/>
        <v>41141.057638888888</v>
      </c>
      <c r="I2342">
        <f t="shared" si="279"/>
        <v>-5</v>
      </c>
      <c r="J2342" t="str">
        <f t="shared" si="280"/>
        <v>nc</v>
      </c>
      <c r="K2342" t="s">
        <v>25</v>
      </c>
      <c r="L2342">
        <f>1</f>
        <v>1</v>
      </c>
      <c r="M2342" t="s">
        <v>26</v>
      </c>
      <c r="N2342" t="str">
        <f t="shared" si="281"/>
        <v>((select min("ResultID") from "ODM2Core"."Results"),4.826,'08/20/2012 01:23:00',-5,'nc','"provisional"',1,(select "UnitsID" from "ODM2Core"."Units" where "UnitsTypeCV" = 'time' and "UnitsName"='second')),</v>
      </c>
    </row>
    <row r="2343" spans="1:14">
      <c r="A2343" t="s">
        <v>22</v>
      </c>
      <c r="B2343" s="2">
        <f t="shared" si="282"/>
        <v>41141</v>
      </c>
      <c r="C2343" s="1">
        <v>5.8333333333333327E-2</v>
      </c>
      <c r="D2343" s="3">
        <f t="shared" si="278"/>
        <v>41141.058333333334</v>
      </c>
      <c r="E2343">
        <v>4.8259999999999996</v>
      </c>
      <c r="F2343" t="s">
        <v>9</v>
      </c>
      <c r="G2343">
        <f t="shared" si="283"/>
        <v>4.8259999999999996</v>
      </c>
      <c r="H2343" s="5">
        <f t="shared" si="284"/>
        <v>41141.058333333334</v>
      </c>
      <c r="I2343">
        <f t="shared" si="279"/>
        <v>-5</v>
      </c>
      <c r="J2343" t="str">
        <f t="shared" si="280"/>
        <v>nc</v>
      </c>
      <c r="K2343" t="s">
        <v>25</v>
      </c>
      <c r="L2343">
        <f>1</f>
        <v>1</v>
      </c>
      <c r="M2343" t="s">
        <v>26</v>
      </c>
      <c r="N2343" t="str">
        <f t="shared" si="281"/>
        <v>((select min("ResultID") from "ODM2Core"."Results"),4.826,'08/20/2012 01:24:00',-5,'nc','"provisional"',1,(select "UnitsID" from "ODM2Core"."Units" where "UnitsTypeCV" = 'time' and "UnitsName"='second')),</v>
      </c>
    </row>
    <row r="2344" spans="1:14">
      <c r="A2344" t="s">
        <v>22</v>
      </c>
      <c r="B2344" s="2">
        <f t="shared" si="282"/>
        <v>41141</v>
      </c>
      <c r="C2344" s="1">
        <v>5.9027777777777783E-2</v>
      </c>
      <c r="D2344" s="3">
        <f t="shared" si="278"/>
        <v>41141.059027777781</v>
      </c>
      <c r="E2344">
        <v>4.8259999999999996</v>
      </c>
      <c r="F2344" t="s">
        <v>9</v>
      </c>
      <c r="G2344">
        <f t="shared" si="283"/>
        <v>4.8259999999999996</v>
      </c>
      <c r="H2344" s="5">
        <f t="shared" si="284"/>
        <v>41141.059027777781</v>
      </c>
      <c r="I2344">
        <f t="shared" si="279"/>
        <v>-5</v>
      </c>
      <c r="J2344" t="str">
        <f t="shared" si="280"/>
        <v>nc</v>
      </c>
      <c r="K2344" t="s">
        <v>25</v>
      </c>
      <c r="L2344">
        <f>1</f>
        <v>1</v>
      </c>
      <c r="M2344" t="s">
        <v>26</v>
      </c>
      <c r="N2344" t="str">
        <f t="shared" si="281"/>
        <v>((select min("ResultID") from "ODM2Core"."Results"),4.826,'08/20/2012 01:25:00',-5,'nc','"provisional"',1,(select "UnitsID" from "ODM2Core"."Units" where "UnitsTypeCV" = 'time' and "UnitsName"='second')),</v>
      </c>
    </row>
    <row r="2345" spans="1:14">
      <c r="A2345" t="s">
        <v>22</v>
      </c>
      <c r="B2345" s="2">
        <f t="shared" si="282"/>
        <v>41141</v>
      </c>
      <c r="C2345" s="1">
        <v>5.9722222222222225E-2</v>
      </c>
      <c r="D2345" s="3">
        <f t="shared" si="278"/>
        <v>41141.05972222222</v>
      </c>
      <c r="E2345">
        <v>4.8259999999999996</v>
      </c>
      <c r="F2345" t="s">
        <v>9</v>
      </c>
      <c r="G2345">
        <f t="shared" si="283"/>
        <v>4.8259999999999996</v>
      </c>
      <c r="H2345" s="5">
        <f t="shared" si="284"/>
        <v>41141.05972222222</v>
      </c>
      <c r="I2345">
        <f t="shared" si="279"/>
        <v>-5</v>
      </c>
      <c r="J2345" t="str">
        <f t="shared" si="280"/>
        <v>nc</v>
      </c>
      <c r="K2345" t="s">
        <v>25</v>
      </c>
      <c r="L2345">
        <f>1</f>
        <v>1</v>
      </c>
      <c r="M2345" t="s">
        <v>26</v>
      </c>
      <c r="N2345" t="str">
        <f t="shared" si="281"/>
        <v>((select min("ResultID") from "ODM2Core"."Results"),4.826,'08/20/2012 01:26:00',-5,'nc','"provisional"',1,(select "UnitsID" from "ODM2Core"."Units" where "UnitsTypeCV" = 'time' and "UnitsName"='second')),</v>
      </c>
    </row>
    <row r="2346" spans="1:14">
      <c r="A2346" t="s">
        <v>22</v>
      </c>
      <c r="B2346" s="2">
        <f t="shared" si="282"/>
        <v>41141</v>
      </c>
      <c r="C2346" s="1">
        <v>6.0416666666666667E-2</v>
      </c>
      <c r="D2346" s="3">
        <f t="shared" si="278"/>
        <v>41141.060416666667</v>
      </c>
      <c r="E2346">
        <v>4.8259999999999996</v>
      </c>
      <c r="F2346" t="s">
        <v>9</v>
      </c>
      <c r="G2346">
        <f t="shared" si="283"/>
        <v>4.8259999999999996</v>
      </c>
      <c r="H2346" s="5">
        <f t="shared" si="284"/>
        <v>41141.060416666667</v>
      </c>
      <c r="I2346">
        <f t="shared" si="279"/>
        <v>-5</v>
      </c>
      <c r="J2346" t="str">
        <f t="shared" si="280"/>
        <v>nc</v>
      </c>
      <c r="K2346" t="s">
        <v>25</v>
      </c>
      <c r="L2346">
        <f>1</f>
        <v>1</v>
      </c>
      <c r="M2346" t="s">
        <v>26</v>
      </c>
      <c r="N2346" t="str">
        <f t="shared" si="281"/>
        <v>((select min("ResultID") from "ODM2Core"."Results"),4.826,'08/20/2012 01:27:00',-5,'nc','"provisional"',1,(select "UnitsID" from "ODM2Core"."Units" where "UnitsTypeCV" = 'time' and "UnitsName"='second')),</v>
      </c>
    </row>
    <row r="2347" spans="1:14">
      <c r="A2347" t="s">
        <v>22</v>
      </c>
      <c r="B2347" s="2">
        <f t="shared" si="282"/>
        <v>41141</v>
      </c>
      <c r="C2347" s="1">
        <v>6.1111111111111116E-2</v>
      </c>
      <c r="D2347" s="3">
        <f t="shared" si="278"/>
        <v>41141.061111111114</v>
      </c>
      <c r="E2347">
        <v>4.8259999999999996</v>
      </c>
      <c r="F2347" t="s">
        <v>9</v>
      </c>
      <c r="G2347">
        <f t="shared" si="283"/>
        <v>4.8259999999999996</v>
      </c>
      <c r="H2347" s="5">
        <f t="shared" si="284"/>
        <v>41141.061111111114</v>
      </c>
      <c r="I2347">
        <f t="shared" si="279"/>
        <v>-5</v>
      </c>
      <c r="J2347" t="str">
        <f t="shared" si="280"/>
        <v>nc</v>
      </c>
      <c r="K2347" t="s">
        <v>25</v>
      </c>
      <c r="L2347">
        <f>1</f>
        <v>1</v>
      </c>
      <c r="M2347" t="s">
        <v>26</v>
      </c>
      <c r="N2347" t="str">
        <f t="shared" si="281"/>
        <v>((select min("ResultID") from "ODM2Core"."Results"),4.826,'08/20/2012 01:28:00',-5,'nc','"provisional"',1,(select "UnitsID" from "ODM2Core"."Units" where "UnitsTypeCV" = 'time' and "UnitsName"='second')),</v>
      </c>
    </row>
    <row r="2348" spans="1:14">
      <c r="A2348" t="s">
        <v>22</v>
      </c>
      <c r="B2348" s="2">
        <f t="shared" si="282"/>
        <v>41141</v>
      </c>
      <c r="C2348" s="1">
        <v>6.1805555555555558E-2</v>
      </c>
      <c r="D2348" s="3">
        <f t="shared" si="278"/>
        <v>41141.061805555553</v>
      </c>
      <c r="E2348">
        <v>4.8259999999999996</v>
      </c>
      <c r="F2348" t="s">
        <v>9</v>
      </c>
      <c r="G2348">
        <f t="shared" si="283"/>
        <v>4.8259999999999996</v>
      </c>
      <c r="H2348" s="5">
        <f t="shared" si="284"/>
        <v>41141.061805555553</v>
      </c>
      <c r="I2348">
        <f t="shared" si="279"/>
        <v>-5</v>
      </c>
      <c r="J2348" t="str">
        <f t="shared" si="280"/>
        <v>nc</v>
      </c>
      <c r="K2348" t="s">
        <v>25</v>
      </c>
      <c r="L2348">
        <f>1</f>
        <v>1</v>
      </c>
      <c r="M2348" t="s">
        <v>26</v>
      </c>
      <c r="N2348" t="str">
        <f t="shared" si="281"/>
        <v>((select min("ResultID") from "ODM2Core"."Results"),4.826,'08/20/2012 01:29:00',-5,'nc','"provisional"',1,(select "UnitsID" from "ODM2Core"."Units" where "UnitsTypeCV" = 'time' and "UnitsName"='second')),</v>
      </c>
    </row>
    <row r="2349" spans="1:14">
      <c r="A2349" t="s">
        <v>22</v>
      </c>
      <c r="B2349" s="2">
        <f t="shared" si="282"/>
        <v>41141</v>
      </c>
      <c r="C2349" s="1">
        <v>6.25E-2</v>
      </c>
      <c r="D2349" s="3">
        <f t="shared" si="278"/>
        <v>41141.0625</v>
      </c>
      <c r="E2349">
        <v>4.8259999999999996</v>
      </c>
      <c r="F2349" t="s">
        <v>9</v>
      </c>
      <c r="G2349">
        <f t="shared" si="283"/>
        <v>4.8259999999999996</v>
      </c>
      <c r="H2349" s="5">
        <f t="shared" si="284"/>
        <v>41141.0625</v>
      </c>
      <c r="I2349">
        <f t="shared" si="279"/>
        <v>-5</v>
      </c>
      <c r="J2349" t="str">
        <f t="shared" si="280"/>
        <v>nc</v>
      </c>
      <c r="K2349" t="s">
        <v>25</v>
      </c>
      <c r="L2349">
        <f>1</f>
        <v>1</v>
      </c>
      <c r="M2349" t="s">
        <v>26</v>
      </c>
      <c r="N2349" t="str">
        <f t="shared" si="281"/>
        <v>((select min("ResultID") from "ODM2Core"."Results"),4.826,'08/20/2012 01:30:00',-5,'nc','"provisional"',1,(select "UnitsID" from "ODM2Core"."Units" where "UnitsTypeCV" = 'time' and "UnitsName"='second')),</v>
      </c>
    </row>
    <row r="2350" spans="1:14">
      <c r="A2350" t="s">
        <v>22</v>
      </c>
      <c r="B2350" s="2">
        <f t="shared" si="282"/>
        <v>41141</v>
      </c>
      <c r="C2350" s="1">
        <v>6.3194444444444442E-2</v>
      </c>
      <c r="D2350" s="3">
        <f t="shared" si="278"/>
        <v>41141.063194444447</v>
      </c>
      <c r="E2350">
        <v>4.8259999999999996</v>
      </c>
      <c r="F2350" t="s">
        <v>9</v>
      </c>
      <c r="G2350">
        <f t="shared" si="283"/>
        <v>4.8259999999999996</v>
      </c>
      <c r="H2350" s="5">
        <f t="shared" si="284"/>
        <v>41141.063194444447</v>
      </c>
      <c r="I2350">
        <f t="shared" si="279"/>
        <v>-5</v>
      </c>
      <c r="J2350" t="str">
        <f t="shared" si="280"/>
        <v>nc</v>
      </c>
      <c r="K2350" t="s">
        <v>25</v>
      </c>
      <c r="L2350">
        <f>1</f>
        <v>1</v>
      </c>
      <c r="M2350" t="s">
        <v>26</v>
      </c>
      <c r="N2350" t="str">
        <f t="shared" si="281"/>
        <v>((select min("ResultID") from "ODM2Core"."Results"),4.826,'08/20/2012 01:31:00',-5,'nc','"provisional"',1,(select "UnitsID" from "ODM2Core"."Units" where "UnitsTypeCV" = 'time' and "UnitsName"='second')),</v>
      </c>
    </row>
    <row r="2351" spans="1:14">
      <c r="A2351" t="s">
        <v>22</v>
      </c>
      <c r="B2351" s="2">
        <f t="shared" si="282"/>
        <v>41141</v>
      </c>
      <c r="C2351" s="1">
        <v>6.3888888888888884E-2</v>
      </c>
      <c r="D2351" s="3">
        <f t="shared" si="278"/>
        <v>41141.063888888886</v>
      </c>
      <c r="E2351">
        <v>4.8259999999999996</v>
      </c>
      <c r="F2351" t="s">
        <v>9</v>
      </c>
      <c r="G2351">
        <f t="shared" si="283"/>
        <v>4.8259999999999996</v>
      </c>
      <c r="H2351" s="5">
        <f t="shared" si="284"/>
        <v>41141.063888888886</v>
      </c>
      <c r="I2351">
        <f t="shared" si="279"/>
        <v>-5</v>
      </c>
      <c r="J2351" t="str">
        <f t="shared" si="280"/>
        <v>nc</v>
      </c>
      <c r="K2351" t="s">
        <v>25</v>
      </c>
      <c r="L2351">
        <f>1</f>
        <v>1</v>
      </c>
      <c r="M2351" t="s">
        <v>26</v>
      </c>
      <c r="N2351" t="str">
        <f t="shared" si="281"/>
        <v>((select min("ResultID") from "ODM2Core"."Results"),4.826,'08/20/2012 01:32:00',-5,'nc','"provisional"',1,(select "UnitsID" from "ODM2Core"."Units" where "UnitsTypeCV" = 'time' and "UnitsName"='second')),</v>
      </c>
    </row>
    <row r="2352" spans="1:14">
      <c r="A2352" t="s">
        <v>22</v>
      </c>
      <c r="B2352" s="2">
        <f t="shared" si="282"/>
        <v>41141</v>
      </c>
      <c r="C2352" s="1">
        <v>6.458333333333334E-2</v>
      </c>
      <c r="D2352" s="3">
        <f t="shared" si="278"/>
        <v>41141.064583333333</v>
      </c>
      <c r="E2352">
        <v>4.8259999999999996</v>
      </c>
      <c r="F2352" t="s">
        <v>9</v>
      </c>
      <c r="G2352">
        <f t="shared" si="283"/>
        <v>4.8259999999999996</v>
      </c>
      <c r="H2352" s="5">
        <f t="shared" si="284"/>
        <v>41141.064583333333</v>
      </c>
      <c r="I2352">
        <f t="shared" si="279"/>
        <v>-5</v>
      </c>
      <c r="J2352" t="str">
        <f t="shared" si="280"/>
        <v>nc</v>
      </c>
      <c r="K2352" t="s">
        <v>25</v>
      </c>
      <c r="L2352">
        <f>1</f>
        <v>1</v>
      </c>
      <c r="M2352" t="s">
        <v>26</v>
      </c>
      <c r="N2352" t="str">
        <f t="shared" si="281"/>
        <v>((select min("ResultID") from "ODM2Core"."Results"),4.826,'08/20/2012 01:33:00',-5,'nc','"provisional"',1,(select "UnitsID" from "ODM2Core"."Units" where "UnitsTypeCV" = 'time' and "UnitsName"='second')),</v>
      </c>
    </row>
    <row r="2353" spans="1:14">
      <c r="A2353" t="s">
        <v>22</v>
      </c>
      <c r="B2353" s="2">
        <f t="shared" si="282"/>
        <v>41141</v>
      </c>
      <c r="C2353" s="1">
        <v>6.5277777777777782E-2</v>
      </c>
      <c r="D2353" s="3">
        <f t="shared" si="278"/>
        <v>41141.06527777778</v>
      </c>
      <c r="E2353">
        <v>4.8259999999999996</v>
      </c>
      <c r="F2353" t="s">
        <v>9</v>
      </c>
      <c r="G2353">
        <f t="shared" si="283"/>
        <v>4.8259999999999996</v>
      </c>
      <c r="H2353" s="5">
        <f t="shared" si="284"/>
        <v>41141.06527777778</v>
      </c>
      <c r="I2353">
        <f t="shared" si="279"/>
        <v>-5</v>
      </c>
      <c r="J2353" t="str">
        <f t="shared" si="280"/>
        <v>nc</v>
      </c>
      <c r="K2353" t="s">
        <v>25</v>
      </c>
      <c r="L2353">
        <f>1</f>
        <v>1</v>
      </c>
      <c r="M2353" t="s">
        <v>26</v>
      </c>
      <c r="N2353" t="str">
        <f t="shared" si="281"/>
        <v>((select min("ResultID") from "ODM2Core"."Results"),4.826,'08/20/2012 01:34:00',-5,'nc','"provisional"',1,(select "UnitsID" from "ODM2Core"."Units" where "UnitsTypeCV" = 'time' and "UnitsName"='second')),</v>
      </c>
    </row>
    <row r="2354" spans="1:14">
      <c r="A2354" t="s">
        <v>22</v>
      </c>
      <c r="B2354" s="2">
        <f t="shared" si="282"/>
        <v>41141</v>
      </c>
      <c r="C2354" s="1">
        <v>6.5972222222222224E-2</v>
      </c>
      <c r="D2354" s="3">
        <f t="shared" si="278"/>
        <v>41141.065972222219</v>
      </c>
      <c r="E2354">
        <v>4.8259999999999996</v>
      </c>
      <c r="F2354" t="s">
        <v>9</v>
      </c>
      <c r="G2354">
        <f t="shared" si="283"/>
        <v>4.8259999999999996</v>
      </c>
      <c r="H2354" s="5">
        <f t="shared" si="284"/>
        <v>41141.065972222219</v>
      </c>
      <c r="I2354">
        <f t="shared" si="279"/>
        <v>-5</v>
      </c>
      <c r="J2354" t="str">
        <f t="shared" si="280"/>
        <v>nc</v>
      </c>
      <c r="K2354" t="s">
        <v>25</v>
      </c>
      <c r="L2354">
        <f>1</f>
        <v>1</v>
      </c>
      <c r="M2354" t="s">
        <v>26</v>
      </c>
      <c r="N2354" t="str">
        <f t="shared" si="281"/>
        <v>((select min("ResultID") from "ODM2Core"."Results"),4.826,'08/20/2012 01:35:00',-5,'nc','"provisional"',1,(select "UnitsID" from "ODM2Core"."Units" where "UnitsTypeCV" = 'time' and "UnitsName"='second')),</v>
      </c>
    </row>
    <row r="2355" spans="1:14">
      <c r="A2355" t="s">
        <v>22</v>
      </c>
      <c r="B2355" s="2">
        <f t="shared" si="282"/>
        <v>41141</v>
      </c>
      <c r="C2355" s="1">
        <v>6.6666666666666666E-2</v>
      </c>
      <c r="D2355" s="3">
        <f t="shared" si="278"/>
        <v>41141.066666666666</v>
      </c>
      <c r="E2355">
        <v>4.8259999999999996</v>
      </c>
      <c r="F2355" t="s">
        <v>9</v>
      </c>
      <c r="G2355">
        <f t="shared" si="283"/>
        <v>4.8259999999999996</v>
      </c>
      <c r="H2355" s="5">
        <f t="shared" si="284"/>
        <v>41141.066666666666</v>
      </c>
      <c r="I2355">
        <f t="shared" si="279"/>
        <v>-5</v>
      </c>
      <c r="J2355" t="str">
        <f t="shared" si="280"/>
        <v>nc</v>
      </c>
      <c r="K2355" t="s">
        <v>25</v>
      </c>
      <c r="L2355">
        <f>1</f>
        <v>1</v>
      </c>
      <c r="M2355" t="s">
        <v>26</v>
      </c>
      <c r="N2355" t="str">
        <f t="shared" si="281"/>
        <v>((select min("ResultID") from "ODM2Core"."Results"),4.826,'08/20/2012 01:36:00',-5,'nc','"provisional"',1,(select "UnitsID" from "ODM2Core"."Units" where "UnitsTypeCV" = 'time' and "UnitsName"='second')),</v>
      </c>
    </row>
    <row r="2356" spans="1:14">
      <c r="A2356" t="s">
        <v>22</v>
      </c>
      <c r="B2356" s="2">
        <f t="shared" si="282"/>
        <v>41141</v>
      </c>
      <c r="C2356" s="1">
        <v>6.7361111111111108E-2</v>
      </c>
      <c r="D2356" s="3">
        <f t="shared" si="278"/>
        <v>41141.067361111112</v>
      </c>
      <c r="E2356">
        <v>4.8259999999999996</v>
      </c>
      <c r="F2356" t="s">
        <v>9</v>
      </c>
      <c r="G2356">
        <f t="shared" si="283"/>
        <v>4.8259999999999996</v>
      </c>
      <c r="H2356" s="5">
        <f t="shared" si="284"/>
        <v>41141.067361111112</v>
      </c>
      <c r="I2356">
        <f t="shared" si="279"/>
        <v>-5</v>
      </c>
      <c r="J2356" t="str">
        <f t="shared" si="280"/>
        <v>nc</v>
      </c>
      <c r="K2356" t="s">
        <v>25</v>
      </c>
      <c r="L2356">
        <f>1</f>
        <v>1</v>
      </c>
      <c r="M2356" t="s">
        <v>26</v>
      </c>
      <c r="N2356" t="str">
        <f t="shared" si="281"/>
        <v>((select min("ResultID") from "ODM2Core"."Results"),4.826,'08/20/2012 01:37:00',-5,'nc','"provisional"',1,(select "UnitsID" from "ODM2Core"."Units" where "UnitsTypeCV" = 'time' and "UnitsName"='second')),</v>
      </c>
    </row>
    <row r="2357" spans="1:14">
      <c r="A2357" t="s">
        <v>22</v>
      </c>
      <c r="B2357" s="2">
        <f t="shared" si="282"/>
        <v>41141</v>
      </c>
      <c r="C2357" s="1">
        <v>6.805555555555555E-2</v>
      </c>
      <c r="D2357" s="3">
        <f t="shared" ref="D2357:D2420" si="285">B2357+C2357</f>
        <v>41141.068055555559</v>
      </c>
      <c r="E2357">
        <v>4.8259999999999996</v>
      </c>
      <c r="F2357" t="s">
        <v>9</v>
      </c>
      <c r="G2357">
        <f t="shared" si="283"/>
        <v>4.8259999999999996</v>
      </c>
      <c r="H2357" s="5">
        <f t="shared" si="284"/>
        <v>41141.068055555559</v>
      </c>
      <c r="I2357">
        <f t="shared" ref="I2357:I2420" si="286">-5</f>
        <v>-5</v>
      </c>
      <c r="J2357" t="str">
        <f t="shared" ref="J2357:J2420" si="287">"nc"</f>
        <v>nc</v>
      </c>
      <c r="K2357" t="s">
        <v>25</v>
      </c>
      <c r="L2357">
        <f>1</f>
        <v>1</v>
      </c>
      <c r="M2357" t="s">
        <v>26</v>
      </c>
      <c r="N2357" t="str">
        <f t="shared" si="281"/>
        <v>((select min("ResultID") from "ODM2Core"."Results"),4.826,'08/20/2012 01:38:00',-5,'nc','"provisional"',1,(select "UnitsID" from "ODM2Core"."Units" where "UnitsTypeCV" = 'time' and "UnitsName"='second')),</v>
      </c>
    </row>
    <row r="2358" spans="1:14">
      <c r="A2358" t="s">
        <v>22</v>
      </c>
      <c r="B2358" s="2">
        <f t="shared" si="282"/>
        <v>41141</v>
      </c>
      <c r="C2358" s="1">
        <v>6.8749999999999992E-2</v>
      </c>
      <c r="D2358" s="3">
        <f t="shared" si="285"/>
        <v>41141.068749999999</v>
      </c>
      <c r="E2358">
        <v>4.8259999999999996</v>
      </c>
      <c r="F2358" t="s">
        <v>9</v>
      </c>
      <c r="G2358">
        <f t="shared" si="283"/>
        <v>4.8259999999999996</v>
      </c>
      <c r="H2358" s="5">
        <f t="shared" si="284"/>
        <v>41141.068749999999</v>
      </c>
      <c r="I2358">
        <f t="shared" si="286"/>
        <v>-5</v>
      </c>
      <c r="J2358" t="str">
        <f t="shared" si="287"/>
        <v>nc</v>
      </c>
      <c r="K2358" t="s">
        <v>25</v>
      </c>
      <c r="L2358">
        <f>1</f>
        <v>1</v>
      </c>
      <c r="M2358" t="s">
        <v>26</v>
      </c>
      <c r="N2358" t="str">
        <f t="shared" si="281"/>
        <v>((select min("ResultID") from "ODM2Core"."Results"),4.826,'08/20/2012 01:39:00',-5,'nc','"provisional"',1,(select "UnitsID" from "ODM2Core"."Units" where "UnitsTypeCV" = 'time' and "UnitsName"='second')),</v>
      </c>
    </row>
    <row r="2359" spans="1:14">
      <c r="A2359" t="s">
        <v>22</v>
      </c>
      <c r="B2359" s="2">
        <f t="shared" si="282"/>
        <v>41141</v>
      </c>
      <c r="C2359" s="1">
        <v>6.9444444444444434E-2</v>
      </c>
      <c r="D2359" s="3">
        <f t="shared" si="285"/>
        <v>41141.069444444445</v>
      </c>
      <c r="E2359">
        <v>4.8259999999999996</v>
      </c>
      <c r="F2359" t="s">
        <v>9</v>
      </c>
      <c r="G2359">
        <f t="shared" si="283"/>
        <v>4.8259999999999996</v>
      </c>
      <c r="H2359" s="5">
        <f t="shared" si="284"/>
        <v>41141.069444444445</v>
      </c>
      <c r="I2359">
        <f t="shared" si="286"/>
        <v>-5</v>
      </c>
      <c r="J2359" t="str">
        <f t="shared" si="287"/>
        <v>nc</v>
      </c>
      <c r="K2359" t="s">
        <v>25</v>
      </c>
      <c r="L2359">
        <f>1</f>
        <v>1</v>
      </c>
      <c r="M2359" t="s">
        <v>26</v>
      </c>
      <c r="N2359" t="str">
        <f t="shared" si="281"/>
        <v>((select min("ResultID") from "ODM2Core"."Results"),4.826,'08/20/2012 01:40:00',-5,'nc','"provisional"',1,(select "UnitsID" from "ODM2Core"."Units" where "UnitsTypeCV" = 'time' and "UnitsName"='second')),</v>
      </c>
    </row>
    <row r="2360" spans="1:14">
      <c r="A2360" t="s">
        <v>22</v>
      </c>
      <c r="B2360" s="2">
        <f t="shared" si="282"/>
        <v>41141</v>
      </c>
      <c r="C2360" s="1">
        <v>7.013888888888889E-2</v>
      </c>
      <c r="D2360" s="3">
        <f t="shared" si="285"/>
        <v>41141.070138888892</v>
      </c>
      <c r="E2360">
        <v>4.8259999999999996</v>
      </c>
      <c r="F2360" t="s">
        <v>9</v>
      </c>
      <c r="G2360">
        <f t="shared" si="283"/>
        <v>4.8259999999999996</v>
      </c>
      <c r="H2360" s="5">
        <f t="shared" si="284"/>
        <v>41141.070138888892</v>
      </c>
      <c r="I2360">
        <f t="shared" si="286"/>
        <v>-5</v>
      </c>
      <c r="J2360" t="str">
        <f t="shared" si="287"/>
        <v>nc</v>
      </c>
      <c r="K2360" t="s">
        <v>25</v>
      </c>
      <c r="L2360">
        <f>1</f>
        <v>1</v>
      </c>
      <c r="M2360" t="s">
        <v>26</v>
      </c>
      <c r="N2360" t="str">
        <f t="shared" si="281"/>
        <v>((select min("ResultID") from "ODM2Core"."Results"),4.826,'08/20/2012 01:41:00',-5,'nc','"provisional"',1,(select "UnitsID" from "ODM2Core"."Units" where "UnitsTypeCV" = 'time' and "UnitsName"='second')),</v>
      </c>
    </row>
    <row r="2361" spans="1:14">
      <c r="A2361" t="s">
        <v>22</v>
      </c>
      <c r="B2361" s="2">
        <f t="shared" si="282"/>
        <v>41141</v>
      </c>
      <c r="C2361" s="1">
        <v>7.0833333333333331E-2</v>
      </c>
      <c r="D2361" s="3">
        <f t="shared" si="285"/>
        <v>41141.070833333331</v>
      </c>
      <c r="E2361">
        <v>4.8259999999999996</v>
      </c>
      <c r="F2361" t="s">
        <v>9</v>
      </c>
      <c r="G2361">
        <f t="shared" si="283"/>
        <v>4.8259999999999996</v>
      </c>
      <c r="H2361" s="5">
        <f t="shared" si="284"/>
        <v>41141.070833333331</v>
      </c>
      <c r="I2361">
        <f t="shared" si="286"/>
        <v>-5</v>
      </c>
      <c r="J2361" t="str">
        <f t="shared" si="287"/>
        <v>nc</v>
      </c>
      <c r="K2361" t="s">
        <v>25</v>
      </c>
      <c r="L2361">
        <f>1</f>
        <v>1</v>
      </c>
      <c r="M2361" t="s">
        <v>26</v>
      </c>
      <c r="N2361" t="str">
        <f t="shared" si="281"/>
        <v>((select min("ResultID") from "ODM2Core"."Results"),4.826,'08/20/2012 01:42:00',-5,'nc','"provisional"',1,(select "UnitsID" from "ODM2Core"."Units" where "UnitsTypeCV" = 'time' and "UnitsName"='second')),</v>
      </c>
    </row>
    <row r="2362" spans="1:14">
      <c r="A2362" t="s">
        <v>22</v>
      </c>
      <c r="B2362" s="2">
        <f t="shared" si="282"/>
        <v>41141</v>
      </c>
      <c r="C2362" s="1">
        <v>7.1527777777777787E-2</v>
      </c>
      <c r="D2362" s="3">
        <f t="shared" si="285"/>
        <v>41141.071527777778</v>
      </c>
      <c r="E2362">
        <v>4.8259999999999996</v>
      </c>
      <c r="F2362" t="s">
        <v>9</v>
      </c>
      <c r="G2362">
        <f t="shared" si="283"/>
        <v>4.8259999999999996</v>
      </c>
      <c r="H2362" s="5">
        <f t="shared" si="284"/>
        <v>41141.071527777778</v>
      </c>
      <c r="I2362">
        <f t="shared" si="286"/>
        <v>-5</v>
      </c>
      <c r="J2362" t="str">
        <f t="shared" si="287"/>
        <v>nc</v>
      </c>
      <c r="K2362" t="s">
        <v>25</v>
      </c>
      <c r="L2362">
        <f>1</f>
        <v>1</v>
      </c>
      <c r="M2362" t="s">
        <v>26</v>
      </c>
      <c r="N2362" t="str">
        <f t="shared" si="281"/>
        <v>((select min("ResultID") from "ODM2Core"."Results"),4.826,'08/20/2012 01:43:00',-5,'nc','"provisional"',1,(select "UnitsID" from "ODM2Core"."Units" where "UnitsTypeCV" = 'time' and "UnitsName"='second')),</v>
      </c>
    </row>
    <row r="2363" spans="1:14">
      <c r="A2363" t="s">
        <v>22</v>
      </c>
      <c r="B2363" s="2">
        <f t="shared" si="282"/>
        <v>41141</v>
      </c>
      <c r="C2363" s="1">
        <v>7.2222222222222229E-2</v>
      </c>
      <c r="D2363" s="3">
        <f t="shared" si="285"/>
        <v>41141.072222222225</v>
      </c>
      <c r="E2363">
        <v>4.8259999999999996</v>
      </c>
      <c r="F2363" t="s">
        <v>9</v>
      </c>
      <c r="G2363">
        <f t="shared" si="283"/>
        <v>4.8259999999999996</v>
      </c>
      <c r="H2363" s="5">
        <f t="shared" si="284"/>
        <v>41141.072222222225</v>
      </c>
      <c r="I2363">
        <f t="shared" si="286"/>
        <v>-5</v>
      </c>
      <c r="J2363" t="str">
        <f t="shared" si="287"/>
        <v>nc</v>
      </c>
      <c r="K2363" t="s">
        <v>25</v>
      </c>
      <c r="L2363">
        <f>1</f>
        <v>1</v>
      </c>
      <c r="M2363" t="s">
        <v>26</v>
      </c>
      <c r="N2363" t="str">
        <f t="shared" si="281"/>
        <v>((select min("ResultID") from "ODM2Core"."Results"),4.826,'08/20/2012 01:44:00',-5,'nc','"provisional"',1,(select "UnitsID" from "ODM2Core"."Units" where "UnitsTypeCV" = 'time' and "UnitsName"='second')),</v>
      </c>
    </row>
    <row r="2364" spans="1:14">
      <c r="A2364" t="s">
        <v>22</v>
      </c>
      <c r="B2364" s="2">
        <f t="shared" si="282"/>
        <v>41141</v>
      </c>
      <c r="C2364" s="1">
        <v>7.2916666666666671E-2</v>
      </c>
      <c r="D2364" s="3">
        <f t="shared" si="285"/>
        <v>41141.072916666664</v>
      </c>
      <c r="E2364">
        <v>4.8259999999999996</v>
      </c>
      <c r="F2364" t="s">
        <v>9</v>
      </c>
      <c r="G2364">
        <f t="shared" si="283"/>
        <v>4.8259999999999996</v>
      </c>
      <c r="H2364" s="5">
        <f t="shared" si="284"/>
        <v>41141.072916666664</v>
      </c>
      <c r="I2364">
        <f t="shared" si="286"/>
        <v>-5</v>
      </c>
      <c r="J2364" t="str">
        <f t="shared" si="287"/>
        <v>nc</v>
      </c>
      <c r="K2364" t="s">
        <v>25</v>
      </c>
      <c r="L2364">
        <f>1</f>
        <v>1</v>
      </c>
      <c r="M2364" t="s">
        <v>26</v>
      </c>
      <c r="N2364" t="str">
        <f t="shared" si="281"/>
        <v>((select min("ResultID") from "ODM2Core"."Results"),4.826,'08/20/2012 01:45:00',-5,'nc','"provisional"',1,(select "UnitsID" from "ODM2Core"."Units" where "UnitsTypeCV" = 'time' and "UnitsName"='second')),</v>
      </c>
    </row>
    <row r="2365" spans="1:14">
      <c r="A2365" t="s">
        <v>22</v>
      </c>
      <c r="B2365" s="2">
        <f t="shared" si="282"/>
        <v>41141</v>
      </c>
      <c r="C2365" s="1">
        <v>7.3611111111111113E-2</v>
      </c>
      <c r="D2365" s="3">
        <f t="shared" si="285"/>
        <v>41141.073611111111</v>
      </c>
      <c r="E2365">
        <v>4.8259999999999996</v>
      </c>
      <c r="F2365" t="s">
        <v>9</v>
      </c>
      <c r="G2365">
        <f t="shared" si="283"/>
        <v>4.8259999999999996</v>
      </c>
      <c r="H2365" s="5">
        <f t="shared" si="284"/>
        <v>41141.073611111111</v>
      </c>
      <c r="I2365">
        <f t="shared" si="286"/>
        <v>-5</v>
      </c>
      <c r="J2365" t="str">
        <f t="shared" si="287"/>
        <v>nc</v>
      </c>
      <c r="K2365" t="s">
        <v>25</v>
      </c>
      <c r="L2365">
        <f>1</f>
        <v>1</v>
      </c>
      <c r="M2365" t="s">
        <v>26</v>
      </c>
      <c r="N2365" t="str">
        <f t="shared" si="281"/>
        <v>((select min("ResultID") from "ODM2Core"."Results"),4.826,'08/20/2012 01:46:00',-5,'nc','"provisional"',1,(select "UnitsID" from "ODM2Core"."Units" where "UnitsTypeCV" = 'time' and "UnitsName"='second')),</v>
      </c>
    </row>
    <row r="2366" spans="1:14">
      <c r="A2366" t="s">
        <v>22</v>
      </c>
      <c r="B2366" s="2">
        <f t="shared" si="282"/>
        <v>41141</v>
      </c>
      <c r="C2366" s="1">
        <v>7.4305555555555555E-2</v>
      </c>
      <c r="D2366" s="3">
        <f t="shared" si="285"/>
        <v>41141.074305555558</v>
      </c>
      <c r="E2366">
        <v>4.8259999999999996</v>
      </c>
      <c r="F2366" t="s">
        <v>9</v>
      </c>
      <c r="G2366">
        <f t="shared" si="283"/>
        <v>4.8259999999999996</v>
      </c>
      <c r="H2366" s="5">
        <f t="shared" si="284"/>
        <v>41141.074305555558</v>
      </c>
      <c r="I2366">
        <f t="shared" si="286"/>
        <v>-5</v>
      </c>
      <c r="J2366" t="str">
        <f t="shared" si="287"/>
        <v>nc</v>
      </c>
      <c r="K2366" t="s">
        <v>25</v>
      </c>
      <c r="L2366">
        <f>1</f>
        <v>1</v>
      </c>
      <c r="M2366" t="s">
        <v>26</v>
      </c>
      <c r="N2366" t="str">
        <f t="shared" si="281"/>
        <v>((select min("ResultID") from "ODM2Core"."Results"),4.826,'08/20/2012 01:47:00',-5,'nc','"provisional"',1,(select "UnitsID" from "ODM2Core"."Units" where "UnitsTypeCV" = 'time' and "UnitsName"='second')),</v>
      </c>
    </row>
    <row r="2367" spans="1:14">
      <c r="A2367" t="s">
        <v>22</v>
      </c>
      <c r="B2367" s="2">
        <f t="shared" si="282"/>
        <v>41141</v>
      </c>
      <c r="C2367" s="1">
        <v>7.4999999999999997E-2</v>
      </c>
      <c r="D2367" s="3">
        <f t="shared" si="285"/>
        <v>41141.074999999997</v>
      </c>
      <c r="E2367">
        <v>4.8259999999999996</v>
      </c>
      <c r="F2367" t="s">
        <v>9</v>
      </c>
      <c r="G2367">
        <f t="shared" si="283"/>
        <v>4.8259999999999996</v>
      </c>
      <c r="H2367" s="5">
        <f t="shared" si="284"/>
        <v>41141.074999999997</v>
      </c>
      <c r="I2367">
        <f t="shared" si="286"/>
        <v>-5</v>
      </c>
      <c r="J2367" t="str">
        <f t="shared" si="287"/>
        <v>nc</v>
      </c>
      <c r="K2367" t="s">
        <v>25</v>
      </c>
      <c r="L2367">
        <f>1</f>
        <v>1</v>
      </c>
      <c r="M2367" t="s">
        <v>26</v>
      </c>
      <c r="N2367" t="str">
        <f t="shared" si="281"/>
        <v>((select min("ResultID") from "ODM2Core"."Results"),4.826,'08/20/2012 01:48:00',-5,'nc','"provisional"',1,(select "UnitsID" from "ODM2Core"."Units" where "UnitsTypeCV" = 'time' and "UnitsName"='second')),</v>
      </c>
    </row>
    <row r="2368" spans="1:14">
      <c r="A2368" t="s">
        <v>22</v>
      </c>
      <c r="B2368" s="2">
        <f t="shared" si="282"/>
        <v>41141</v>
      </c>
      <c r="C2368" s="1">
        <v>7.5694444444444439E-2</v>
      </c>
      <c r="D2368" s="3">
        <f t="shared" si="285"/>
        <v>41141.075694444444</v>
      </c>
      <c r="E2368">
        <v>4.8259999999999996</v>
      </c>
      <c r="F2368" t="s">
        <v>9</v>
      </c>
      <c r="G2368">
        <f t="shared" si="283"/>
        <v>4.8259999999999996</v>
      </c>
      <c r="H2368" s="5">
        <f t="shared" si="284"/>
        <v>41141.075694444444</v>
      </c>
      <c r="I2368">
        <f t="shared" si="286"/>
        <v>-5</v>
      </c>
      <c r="J2368" t="str">
        <f t="shared" si="287"/>
        <v>nc</v>
      </c>
      <c r="K2368" t="s">
        <v>25</v>
      </c>
      <c r="L2368">
        <f>1</f>
        <v>1</v>
      </c>
      <c r="M2368" t="s">
        <v>26</v>
      </c>
      <c r="N2368" t="str">
        <f t="shared" si="281"/>
        <v>((select min("ResultID") from "ODM2Core"."Results"),4.826,'08/20/2012 01:49:00',-5,'nc','"provisional"',1,(select "UnitsID" from "ODM2Core"."Units" where "UnitsTypeCV" = 'time' and "UnitsName"='second')),</v>
      </c>
    </row>
    <row r="2369" spans="1:14">
      <c r="A2369" t="s">
        <v>22</v>
      </c>
      <c r="B2369" s="2">
        <f t="shared" si="282"/>
        <v>41141</v>
      </c>
      <c r="C2369" s="1">
        <v>7.6388888888888895E-2</v>
      </c>
      <c r="D2369" s="3">
        <f t="shared" si="285"/>
        <v>41141.076388888891</v>
      </c>
      <c r="E2369">
        <v>4.8259999999999996</v>
      </c>
      <c r="F2369" t="s">
        <v>9</v>
      </c>
      <c r="G2369">
        <f t="shared" si="283"/>
        <v>4.8259999999999996</v>
      </c>
      <c r="H2369" s="5">
        <f t="shared" si="284"/>
        <v>41141.076388888891</v>
      </c>
      <c r="I2369">
        <f t="shared" si="286"/>
        <v>-5</v>
      </c>
      <c r="J2369" t="str">
        <f t="shared" si="287"/>
        <v>nc</v>
      </c>
      <c r="K2369" t="s">
        <v>25</v>
      </c>
      <c r="L2369">
        <f>1</f>
        <v>1</v>
      </c>
      <c r="M2369" t="s">
        <v>26</v>
      </c>
      <c r="N2369" t="str">
        <f t="shared" si="281"/>
        <v>((select min("ResultID") from "ODM2Core"."Results"),4.826,'08/20/2012 01:50:00',-5,'nc','"provisional"',1,(select "UnitsID" from "ODM2Core"."Units" where "UnitsTypeCV" = 'time' and "UnitsName"='second')),</v>
      </c>
    </row>
    <row r="2370" spans="1:14">
      <c r="A2370" t="s">
        <v>22</v>
      </c>
      <c r="B2370" s="2">
        <f t="shared" si="282"/>
        <v>41141</v>
      </c>
      <c r="C2370" s="1">
        <v>7.7083333333333337E-2</v>
      </c>
      <c r="D2370" s="3">
        <f t="shared" si="285"/>
        <v>41141.07708333333</v>
      </c>
      <c r="E2370">
        <v>4.8259999999999996</v>
      </c>
      <c r="F2370" t="s">
        <v>9</v>
      </c>
      <c r="G2370">
        <f t="shared" si="283"/>
        <v>4.8259999999999996</v>
      </c>
      <c r="H2370" s="5">
        <f t="shared" si="284"/>
        <v>41141.07708333333</v>
      </c>
      <c r="I2370">
        <f t="shared" si="286"/>
        <v>-5</v>
      </c>
      <c r="J2370" t="str">
        <f t="shared" si="287"/>
        <v>nc</v>
      </c>
      <c r="K2370" t="s">
        <v>25</v>
      </c>
      <c r="L2370">
        <f>1</f>
        <v>1</v>
      </c>
      <c r="M2370" t="s">
        <v>26</v>
      </c>
      <c r="N2370" t="str">
        <f t="shared" si="281"/>
        <v>((select min("ResultID") from "ODM2Core"."Results"),4.826,'08/20/2012 01:51:00',-5,'nc','"provisional"',1,(select "UnitsID" from "ODM2Core"."Units" where "UnitsTypeCV" = 'time' and "UnitsName"='second')),</v>
      </c>
    </row>
    <row r="2371" spans="1:14">
      <c r="A2371" t="s">
        <v>22</v>
      </c>
      <c r="B2371" s="2">
        <f t="shared" si="282"/>
        <v>41141</v>
      </c>
      <c r="C2371" s="1">
        <v>7.7777777777777779E-2</v>
      </c>
      <c r="D2371" s="3">
        <f t="shared" si="285"/>
        <v>41141.077777777777</v>
      </c>
      <c r="E2371">
        <v>4.8259999999999996</v>
      </c>
      <c r="F2371" t="s">
        <v>9</v>
      </c>
      <c r="G2371">
        <f t="shared" si="283"/>
        <v>4.8259999999999996</v>
      </c>
      <c r="H2371" s="5">
        <f t="shared" si="284"/>
        <v>41141.077777777777</v>
      </c>
      <c r="I2371">
        <f t="shared" si="286"/>
        <v>-5</v>
      </c>
      <c r="J2371" t="str">
        <f t="shared" si="287"/>
        <v>nc</v>
      </c>
      <c r="K2371" t="s">
        <v>25</v>
      </c>
      <c r="L2371">
        <f>1</f>
        <v>1</v>
      </c>
      <c r="M2371" t="s">
        <v>26</v>
      </c>
      <c r="N2371" t="str">
        <f t="shared" si="281"/>
        <v>((select min("ResultID") from "ODM2Core"."Results"),4.826,'08/20/2012 01:52:00',-5,'nc','"provisional"',1,(select "UnitsID" from "ODM2Core"."Units" where "UnitsTypeCV" = 'time' and "UnitsName"='second')),</v>
      </c>
    </row>
    <row r="2372" spans="1:14">
      <c r="A2372" t="s">
        <v>22</v>
      </c>
      <c r="B2372" s="2">
        <f t="shared" si="282"/>
        <v>41141</v>
      </c>
      <c r="C2372" s="1">
        <v>7.8472222222222221E-2</v>
      </c>
      <c r="D2372" s="3">
        <f t="shared" si="285"/>
        <v>41141.078472222223</v>
      </c>
      <c r="E2372">
        <v>4.8259999999999996</v>
      </c>
      <c r="F2372" t="s">
        <v>9</v>
      </c>
      <c r="G2372">
        <f t="shared" si="283"/>
        <v>4.8259999999999996</v>
      </c>
      <c r="H2372" s="5">
        <f t="shared" si="284"/>
        <v>41141.078472222223</v>
      </c>
      <c r="I2372">
        <f t="shared" si="286"/>
        <v>-5</v>
      </c>
      <c r="J2372" t="str">
        <f t="shared" si="287"/>
        <v>nc</v>
      </c>
      <c r="K2372" t="s">
        <v>25</v>
      </c>
      <c r="L2372">
        <f>1</f>
        <v>1</v>
      </c>
      <c r="M2372" t="s">
        <v>26</v>
      </c>
      <c r="N2372" t="str">
        <f t="shared" si="281"/>
        <v>((select min("ResultID") from "ODM2Core"."Results"),4.826,'08/20/2012 01:53:00',-5,'nc','"provisional"',1,(select "UnitsID" from "ODM2Core"."Units" where "UnitsTypeCV" = 'time' and "UnitsName"='second')),</v>
      </c>
    </row>
    <row r="2373" spans="1:14">
      <c r="A2373" t="s">
        <v>22</v>
      </c>
      <c r="B2373" s="2">
        <f t="shared" si="282"/>
        <v>41141</v>
      </c>
      <c r="C2373" s="1">
        <v>7.9166666666666663E-2</v>
      </c>
      <c r="D2373" s="3">
        <f t="shared" si="285"/>
        <v>41141.07916666667</v>
      </c>
      <c r="E2373">
        <v>4.8259999999999996</v>
      </c>
      <c r="F2373" t="s">
        <v>9</v>
      </c>
      <c r="G2373">
        <f t="shared" si="283"/>
        <v>4.8259999999999996</v>
      </c>
      <c r="H2373" s="5">
        <f t="shared" si="284"/>
        <v>41141.07916666667</v>
      </c>
      <c r="I2373">
        <f t="shared" si="286"/>
        <v>-5</v>
      </c>
      <c r="J2373" t="str">
        <f t="shared" si="287"/>
        <v>nc</v>
      </c>
      <c r="K2373" t="s">
        <v>25</v>
      </c>
      <c r="L2373">
        <f>1</f>
        <v>1</v>
      </c>
      <c r="M2373" t="s">
        <v>26</v>
      </c>
      <c r="N2373" t="str">
        <f t="shared" ref="N2373:N2436" si="288">CONCATENATE("(",F2373,",",G2373,",","'",TEXT(H2373,"MM/DD/YYYY HH:MM:SS"),"'",",",I2373,",",,"'",J2373,"'",",","'",K2373,"'",",",L2373,",",M2373,"),")</f>
        <v>((select min("ResultID") from "ODM2Core"."Results"),4.826,'08/20/2012 01:54:00',-5,'nc','"provisional"',1,(select "UnitsID" from "ODM2Core"."Units" where "UnitsTypeCV" = 'time' and "UnitsName"='second')),</v>
      </c>
    </row>
    <row r="2374" spans="1:14">
      <c r="A2374" t="s">
        <v>22</v>
      </c>
      <c r="B2374" s="2">
        <f t="shared" si="282"/>
        <v>41141</v>
      </c>
      <c r="C2374" s="1">
        <v>7.9861111111111105E-2</v>
      </c>
      <c r="D2374" s="3">
        <f t="shared" si="285"/>
        <v>41141.079861111109</v>
      </c>
      <c r="E2374">
        <v>4.8259999999999996</v>
      </c>
      <c r="F2374" t="s">
        <v>9</v>
      </c>
      <c r="G2374">
        <f t="shared" si="283"/>
        <v>4.8259999999999996</v>
      </c>
      <c r="H2374" s="5">
        <f t="shared" si="284"/>
        <v>41141.079861111109</v>
      </c>
      <c r="I2374">
        <f t="shared" si="286"/>
        <v>-5</v>
      </c>
      <c r="J2374" t="str">
        <f t="shared" si="287"/>
        <v>nc</v>
      </c>
      <c r="K2374" t="s">
        <v>25</v>
      </c>
      <c r="L2374">
        <f>1</f>
        <v>1</v>
      </c>
      <c r="M2374" t="s">
        <v>26</v>
      </c>
      <c r="N2374" t="str">
        <f t="shared" si="288"/>
        <v>((select min("ResultID") from "ODM2Core"."Results"),4.826,'08/20/2012 01:55:00',-5,'nc','"provisional"',1,(select "UnitsID" from "ODM2Core"."Units" where "UnitsTypeCV" = 'time' and "UnitsName"='second')),</v>
      </c>
    </row>
    <row r="2375" spans="1:14">
      <c r="A2375" t="s">
        <v>22</v>
      </c>
      <c r="B2375" s="2">
        <f t="shared" si="282"/>
        <v>41141</v>
      </c>
      <c r="C2375" s="1">
        <v>8.0555555555555561E-2</v>
      </c>
      <c r="D2375" s="3">
        <f t="shared" si="285"/>
        <v>41141.080555555556</v>
      </c>
      <c r="E2375">
        <v>4.8259999999999996</v>
      </c>
      <c r="F2375" t="s">
        <v>9</v>
      </c>
      <c r="G2375">
        <f t="shared" si="283"/>
        <v>4.8259999999999996</v>
      </c>
      <c r="H2375" s="5">
        <f t="shared" si="284"/>
        <v>41141.080555555556</v>
      </c>
      <c r="I2375">
        <f t="shared" si="286"/>
        <v>-5</v>
      </c>
      <c r="J2375" t="str">
        <f t="shared" si="287"/>
        <v>nc</v>
      </c>
      <c r="K2375" t="s">
        <v>25</v>
      </c>
      <c r="L2375">
        <f>1</f>
        <v>1</v>
      </c>
      <c r="M2375" t="s">
        <v>26</v>
      </c>
      <c r="N2375" t="str">
        <f t="shared" si="288"/>
        <v>((select min("ResultID") from "ODM2Core"."Results"),4.826,'08/20/2012 01:56:00',-5,'nc','"provisional"',1,(select "UnitsID" from "ODM2Core"."Units" where "UnitsTypeCV" = 'time' and "UnitsName"='second')),</v>
      </c>
    </row>
    <row r="2376" spans="1:14">
      <c r="A2376" t="s">
        <v>22</v>
      </c>
      <c r="B2376" s="2">
        <f t="shared" si="282"/>
        <v>41141</v>
      </c>
      <c r="C2376" s="1">
        <v>8.1250000000000003E-2</v>
      </c>
      <c r="D2376" s="3">
        <f t="shared" si="285"/>
        <v>41141.081250000003</v>
      </c>
      <c r="E2376">
        <v>4.8259999999999996</v>
      </c>
      <c r="F2376" t="s">
        <v>9</v>
      </c>
      <c r="G2376">
        <f t="shared" si="283"/>
        <v>4.8259999999999996</v>
      </c>
      <c r="H2376" s="5">
        <f t="shared" si="284"/>
        <v>41141.081250000003</v>
      </c>
      <c r="I2376">
        <f t="shared" si="286"/>
        <v>-5</v>
      </c>
      <c r="J2376" t="str">
        <f t="shared" si="287"/>
        <v>nc</v>
      </c>
      <c r="K2376" t="s">
        <v>25</v>
      </c>
      <c r="L2376">
        <f>1</f>
        <v>1</v>
      </c>
      <c r="M2376" t="s">
        <v>26</v>
      </c>
      <c r="N2376" t="str">
        <f t="shared" si="288"/>
        <v>((select min("ResultID") from "ODM2Core"."Results"),4.826,'08/20/2012 01:57:00',-5,'nc','"provisional"',1,(select "UnitsID" from "ODM2Core"."Units" where "UnitsTypeCV" = 'time' and "UnitsName"='second')),</v>
      </c>
    </row>
    <row r="2377" spans="1:14">
      <c r="A2377" t="s">
        <v>22</v>
      </c>
      <c r="B2377" s="2">
        <f t="shared" si="282"/>
        <v>41141</v>
      </c>
      <c r="C2377" s="1">
        <v>8.1944444444444445E-2</v>
      </c>
      <c r="D2377" s="3">
        <f t="shared" si="285"/>
        <v>41141.081944444442</v>
      </c>
      <c r="E2377">
        <v>4.8259999999999996</v>
      </c>
      <c r="F2377" t="s">
        <v>9</v>
      </c>
      <c r="G2377">
        <f t="shared" si="283"/>
        <v>4.8259999999999996</v>
      </c>
      <c r="H2377" s="5">
        <f t="shared" si="284"/>
        <v>41141.081944444442</v>
      </c>
      <c r="I2377">
        <f t="shared" si="286"/>
        <v>-5</v>
      </c>
      <c r="J2377" t="str">
        <f t="shared" si="287"/>
        <v>nc</v>
      </c>
      <c r="K2377" t="s">
        <v>25</v>
      </c>
      <c r="L2377">
        <f>1</f>
        <v>1</v>
      </c>
      <c r="M2377" t="s">
        <v>26</v>
      </c>
      <c r="N2377" t="str">
        <f t="shared" si="288"/>
        <v>((select min("ResultID") from "ODM2Core"."Results"),4.826,'08/20/2012 01:58:00',-5,'nc','"provisional"',1,(select "UnitsID" from "ODM2Core"."Units" where "UnitsTypeCV" = 'time' and "UnitsName"='second')),</v>
      </c>
    </row>
    <row r="2378" spans="1:14">
      <c r="A2378" t="s">
        <v>22</v>
      </c>
      <c r="B2378" s="2">
        <f t="shared" si="282"/>
        <v>41141</v>
      </c>
      <c r="C2378" s="1">
        <v>8.2638888888888887E-2</v>
      </c>
      <c r="D2378" s="3">
        <f t="shared" si="285"/>
        <v>41141.082638888889</v>
      </c>
      <c r="E2378">
        <v>4.8259999999999996</v>
      </c>
      <c r="F2378" t="s">
        <v>9</v>
      </c>
      <c r="G2378">
        <f t="shared" si="283"/>
        <v>4.8259999999999996</v>
      </c>
      <c r="H2378" s="5">
        <f t="shared" si="284"/>
        <v>41141.082638888889</v>
      </c>
      <c r="I2378">
        <f t="shared" si="286"/>
        <v>-5</v>
      </c>
      <c r="J2378" t="str">
        <f t="shared" si="287"/>
        <v>nc</v>
      </c>
      <c r="K2378" t="s">
        <v>25</v>
      </c>
      <c r="L2378">
        <f>1</f>
        <v>1</v>
      </c>
      <c r="M2378" t="s">
        <v>26</v>
      </c>
      <c r="N2378" t="str">
        <f t="shared" si="288"/>
        <v>((select min("ResultID") from "ODM2Core"."Results"),4.826,'08/20/2012 01:59:00',-5,'nc','"provisional"',1,(select "UnitsID" from "ODM2Core"."Units" where "UnitsTypeCV" = 'time' and "UnitsName"='second')),</v>
      </c>
    </row>
    <row r="2379" spans="1:14">
      <c r="A2379" t="s">
        <v>22</v>
      </c>
      <c r="B2379" s="2">
        <f t="shared" si="282"/>
        <v>41141</v>
      </c>
      <c r="C2379" s="1">
        <v>8.3333333333333329E-2</v>
      </c>
      <c r="D2379" s="3">
        <f t="shared" si="285"/>
        <v>41141.083333333336</v>
      </c>
      <c r="E2379">
        <v>4.8259999999999996</v>
      </c>
      <c r="F2379" t="s">
        <v>9</v>
      </c>
      <c r="G2379">
        <f t="shared" si="283"/>
        <v>4.8259999999999996</v>
      </c>
      <c r="H2379" s="5">
        <f t="shared" si="284"/>
        <v>41141.083333333336</v>
      </c>
      <c r="I2379">
        <f t="shared" si="286"/>
        <v>-5</v>
      </c>
      <c r="J2379" t="str">
        <f t="shared" si="287"/>
        <v>nc</v>
      </c>
      <c r="K2379" t="s">
        <v>25</v>
      </c>
      <c r="L2379">
        <f>1</f>
        <v>1</v>
      </c>
      <c r="M2379" t="s">
        <v>26</v>
      </c>
      <c r="N2379" t="str">
        <f t="shared" si="288"/>
        <v>((select min("ResultID") from "ODM2Core"."Results"),4.826,'08/20/2012 02:00:00',-5,'nc','"provisional"',1,(select "UnitsID" from "ODM2Core"."Units" where "UnitsTypeCV" = 'time' and "UnitsName"='second')),</v>
      </c>
    </row>
    <row r="2380" spans="1:14">
      <c r="A2380" t="s">
        <v>22</v>
      </c>
      <c r="B2380" s="2">
        <f t="shared" si="282"/>
        <v>41141</v>
      </c>
      <c r="C2380" s="1">
        <v>8.4027777777777771E-2</v>
      </c>
      <c r="D2380" s="3">
        <f t="shared" si="285"/>
        <v>41141.084027777775</v>
      </c>
      <c r="E2380">
        <v>4.8259999999999996</v>
      </c>
      <c r="F2380" t="s">
        <v>9</v>
      </c>
      <c r="G2380">
        <f t="shared" si="283"/>
        <v>4.8259999999999996</v>
      </c>
      <c r="H2380" s="5">
        <f t="shared" si="284"/>
        <v>41141.084027777775</v>
      </c>
      <c r="I2380">
        <f t="shared" si="286"/>
        <v>-5</v>
      </c>
      <c r="J2380" t="str">
        <f t="shared" si="287"/>
        <v>nc</v>
      </c>
      <c r="K2380" t="s">
        <v>25</v>
      </c>
      <c r="L2380">
        <f>1</f>
        <v>1</v>
      </c>
      <c r="M2380" t="s">
        <v>26</v>
      </c>
      <c r="N2380" t="str">
        <f t="shared" si="288"/>
        <v>((select min("ResultID") from "ODM2Core"."Results"),4.826,'08/20/2012 02:01:00',-5,'nc','"provisional"',1,(select "UnitsID" from "ODM2Core"."Units" where "UnitsTypeCV" = 'time' and "UnitsName"='second')),</v>
      </c>
    </row>
    <row r="2381" spans="1:14">
      <c r="A2381" t="s">
        <v>22</v>
      </c>
      <c r="B2381" s="2">
        <f t="shared" si="282"/>
        <v>41141</v>
      </c>
      <c r="C2381" s="1">
        <v>8.4722222222222213E-2</v>
      </c>
      <c r="D2381" s="3">
        <f t="shared" si="285"/>
        <v>41141.084722222222</v>
      </c>
      <c r="E2381">
        <v>4.8259999999999996</v>
      </c>
      <c r="F2381" t="s">
        <v>9</v>
      </c>
      <c r="G2381">
        <f t="shared" si="283"/>
        <v>4.8259999999999996</v>
      </c>
      <c r="H2381" s="5">
        <f t="shared" si="284"/>
        <v>41141.084722222222</v>
      </c>
      <c r="I2381">
        <f t="shared" si="286"/>
        <v>-5</v>
      </c>
      <c r="J2381" t="str">
        <f t="shared" si="287"/>
        <v>nc</v>
      </c>
      <c r="K2381" t="s">
        <v>25</v>
      </c>
      <c r="L2381">
        <f>1</f>
        <v>1</v>
      </c>
      <c r="M2381" t="s">
        <v>26</v>
      </c>
      <c r="N2381" t="str">
        <f t="shared" si="288"/>
        <v>((select min("ResultID") from "ODM2Core"."Results"),4.826,'08/20/2012 02:02:00',-5,'nc','"provisional"',1,(select "UnitsID" from "ODM2Core"."Units" where "UnitsTypeCV" = 'time' and "UnitsName"='second')),</v>
      </c>
    </row>
    <row r="2382" spans="1:14">
      <c r="A2382" t="s">
        <v>22</v>
      </c>
      <c r="B2382" s="2">
        <f t="shared" si="282"/>
        <v>41141</v>
      </c>
      <c r="C2382" s="1">
        <v>8.5416666666666655E-2</v>
      </c>
      <c r="D2382" s="3">
        <f t="shared" si="285"/>
        <v>41141.085416666669</v>
      </c>
      <c r="E2382">
        <v>4.8259999999999996</v>
      </c>
      <c r="F2382" t="s">
        <v>9</v>
      </c>
      <c r="G2382">
        <f t="shared" si="283"/>
        <v>4.8259999999999996</v>
      </c>
      <c r="H2382" s="5">
        <f t="shared" si="284"/>
        <v>41141.085416666669</v>
      </c>
      <c r="I2382">
        <f t="shared" si="286"/>
        <v>-5</v>
      </c>
      <c r="J2382" t="str">
        <f t="shared" si="287"/>
        <v>nc</v>
      </c>
      <c r="K2382" t="s">
        <v>25</v>
      </c>
      <c r="L2382">
        <f>1</f>
        <v>1</v>
      </c>
      <c r="M2382" t="s">
        <v>26</v>
      </c>
      <c r="N2382" t="str">
        <f t="shared" si="288"/>
        <v>((select min("ResultID") from "ODM2Core"."Results"),4.826,'08/20/2012 02:03:00',-5,'nc','"provisional"',1,(select "UnitsID" from "ODM2Core"."Units" where "UnitsTypeCV" = 'time' and "UnitsName"='second')),</v>
      </c>
    </row>
    <row r="2383" spans="1:14">
      <c r="A2383" t="s">
        <v>22</v>
      </c>
      <c r="B2383" s="2">
        <f t="shared" si="282"/>
        <v>41141</v>
      </c>
      <c r="C2383" s="1">
        <v>8.6111111111111124E-2</v>
      </c>
      <c r="D2383" s="3">
        <f t="shared" si="285"/>
        <v>41141.086111111108</v>
      </c>
      <c r="E2383">
        <v>4.8259999999999996</v>
      </c>
      <c r="F2383" t="s">
        <v>9</v>
      </c>
      <c r="G2383">
        <f t="shared" si="283"/>
        <v>4.8259999999999996</v>
      </c>
      <c r="H2383" s="5">
        <f t="shared" si="284"/>
        <v>41141.086111111108</v>
      </c>
      <c r="I2383">
        <f t="shared" si="286"/>
        <v>-5</v>
      </c>
      <c r="J2383" t="str">
        <f t="shared" si="287"/>
        <v>nc</v>
      </c>
      <c r="K2383" t="s">
        <v>25</v>
      </c>
      <c r="L2383">
        <f>1</f>
        <v>1</v>
      </c>
      <c r="M2383" t="s">
        <v>26</v>
      </c>
      <c r="N2383" t="str">
        <f t="shared" si="288"/>
        <v>((select min("ResultID") from "ODM2Core"."Results"),4.826,'08/20/2012 02:04:00',-5,'nc','"provisional"',1,(select "UnitsID" from "ODM2Core"."Units" where "UnitsTypeCV" = 'time' and "UnitsName"='second')),</v>
      </c>
    </row>
    <row r="2384" spans="1:14">
      <c r="A2384" t="s">
        <v>22</v>
      </c>
      <c r="B2384" s="2">
        <f t="shared" si="282"/>
        <v>41141</v>
      </c>
      <c r="C2384" s="1">
        <v>8.6805555555555566E-2</v>
      </c>
      <c r="D2384" s="3">
        <f t="shared" si="285"/>
        <v>41141.086805555555</v>
      </c>
      <c r="E2384">
        <v>4.8259999999999996</v>
      </c>
      <c r="F2384" t="s">
        <v>9</v>
      </c>
      <c r="G2384">
        <f t="shared" si="283"/>
        <v>4.8259999999999996</v>
      </c>
      <c r="H2384" s="5">
        <f t="shared" si="284"/>
        <v>41141.086805555555</v>
      </c>
      <c r="I2384">
        <f t="shared" si="286"/>
        <v>-5</v>
      </c>
      <c r="J2384" t="str">
        <f t="shared" si="287"/>
        <v>nc</v>
      </c>
      <c r="K2384" t="s">
        <v>25</v>
      </c>
      <c r="L2384">
        <f>1</f>
        <v>1</v>
      </c>
      <c r="M2384" t="s">
        <v>26</v>
      </c>
      <c r="N2384" t="str">
        <f t="shared" si="288"/>
        <v>((select min("ResultID") from "ODM2Core"."Results"),4.826,'08/20/2012 02:05:00',-5,'nc','"provisional"',1,(select "UnitsID" from "ODM2Core"."Units" where "UnitsTypeCV" = 'time' and "UnitsName"='second')),</v>
      </c>
    </row>
    <row r="2385" spans="1:14">
      <c r="A2385" t="s">
        <v>22</v>
      </c>
      <c r="B2385" s="2">
        <f t="shared" si="282"/>
        <v>41141</v>
      </c>
      <c r="C2385" s="1">
        <v>8.7500000000000008E-2</v>
      </c>
      <c r="D2385" s="3">
        <f t="shared" si="285"/>
        <v>41141.087500000001</v>
      </c>
      <c r="E2385">
        <v>4.8259999999999996</v>
      </c>
      <c r="F2385" t="s">
        <v>9</v>
      </c>
      <c r="G2385">
        <f t="shared" si="283"/>
        <v>4.8259999999999996</v>
      </c>
      <c r="H2385" s="5">
        <f t="shared" si="284"/>
        <v>41141.087500000001</v>
      </c>
      <c r="I2385">
        <f t="shared" si="286"/>
        <v>-5</v>
      </c>
      <c r="J2385" t="str">
        <f t="shared" si="287"/>
        <v>nc</v>
      </c>
      <c r="K2385" t="s">
        <v>25</v>
      </c>
      <c r="L2385">
        <f>1</f>
        <v>1</v>
      </c>
      <c r="M2385" t="s">
        <v>26</v>
      </c>
      <c r="N2385" t="str">
        <f t="shared" si="288"/>
        <v>((select min("ResultID") from "ODM2Core"."Results"),4.826,'08/20/2012 02:06:00',-5,'nc','"provisional"',1,(select "UnitsID" from "ODM2Core"."Units" where "UnitsTypeCV" = 'time' and "UnitsName"='second')),</v>
      </c>
    </row>
    <row r="2386" spans="1:14">
      <c r="A2386" t="s">
        <v>22</v>
      </c>
      <c r="B2386" s="2">
        <f t="shared" si="282"/>
        <v>41141</v>
      </c>
      <c r="C2386" s="1">
        <v>8.819444444444445E-2</v>
      </c>
      <c r="D2386" s="3">
        <f t="shared" si="285"/>
        <v>41141.088194444441</v>
      </c>
      <c r="E2386">
        <v>4.8259999999999996</v>
      </c>
      <c r="F2386" t="s">
        <v>9</v>
      </c>
      <c r="G2386">
        <f t="shared" si="283"/>
        <v>4.8259999999999996</v>
      </c>
      <c r="H2386" s="5">
        <f t="shared" si="284"/>
        <v>41141.088194444441</v>
      </c>
      <c r="I2386">
        <f t="shared" si="286"/>
        <v>-5</v>
      </c>
      <c r="J2386" t="str">
        <f t="shared" si="287"/>
        <v>nc</v>
      </c>
      <c r="K2386" t="s">
        <v>25</v>
      </c>
      <c r="L2386">
        <f>1</f>
        <v>1</v>
      </c>
      <c r="M2386" t="s">
        <v>26</v>
      </c>
      <c r="N2386" t="str">
        <f t="shared" si="288"/>
        <v>((select min("ResultID") from "ODM2Core"."Results"),4.826,'08/20/2012 02:07:00',-5,'nc','"provisional"',1,(select "UnitsID" from "ODM2Core"."Units" where "UnitsTypeCV" = 'time' and "UnitsName"='second')),</v>
      </c>
    </row>
    <row r="2387" spans="1:14">
      <c r="A2387" t="s">
        <v>22</v>
      </c>
      <c r="B2387" s="2">
        <f t="shared" si="282"/>
        <v>41141</v>
      </c>
      <c r="C2387" s="1">
        <v>8.8888888888888892E-2</v>
      </c>
      <c r="D2387" s="3">
        <f t="shared" si="285"/>
        <v>41141.088888888888</v>
      </c>
      <c r="E2387">
        <v>4.8259999999999996</v>
      </c>
      <c r="F2387" t="s">
        <v>9</v>
      </c>
      <c r="G2387">
        <f t="shared" si="283"/>
        <v>4.8259999999999996</v>
      </c>
      <c r="H2387" s="5">
        <f t="shared" si="284"/>
        <v>41141.088888888888</v>
      </c>
      <c r="I2387">
        <f t="shared" si="286"/>
        <v>-5</v>
      </c>
      <c r="J2387" t="str">
        <f t="shared" si="287"/>
        <v>nc</v>
      </c>
      <c r="K2387" t="s">
        <v>25</v>
      </c>
      <c r="L2387">
        <f>1</f>
        <v>1</v>
      </c>
      <c r="M2387" t="s">
        <v>26</v>
      </c>
      <c r="N2387" t="str">
        <f t="shared" si="288"/>
        <v>((select min("ResultID") from "ODM2Core"."Results"),4.826,'08/20/2012 02:08:00',-5,'nc','"provisional"',1,(select "UnitsID" from "ODM2Core"."Units" where "UnitsTypeCV" = 'time' and "UnitsName"='second')),</v>
      </c>
    </row>
    <row r="2388" spans="1:14">
      <c r="A2388" t="s">
        <v>22</v>
      </c>
      <c r="B2388" s="2">
        <f t="shared" ref="B2388:B2451" si="289">DATE(2012,8,20)</f>
        <v>41141</v>
      </c>
      <c r="C2388" s="1">
        <v>8.9583333333333334E-2</v>
      </c>
      <c r="D2388" s="3">
        <f t="shared" si="285"/>
        <v>41141.089583333334</v>
      </c>
      <c r="E2388">
        <v>4.8259999999999996</v>
      </c>
      <c r="F2388" t="s">
        <v>9</v>
      </c>
      <c r="G2388">
        <f t="shared" ref="G2388:G2451" si="290">E2388</f>
        <v>4.8259999999999996</v>
      </c>
      <c r="H2388" s="5">
        <f t="shared" ref="H2388:H2451" si="291">D2388</f>
        <v>41141.089583333334</v>
      </c>
      <c r="I2388">
        <f t="shared" si="286"/>
        <v>-5</v>
      </c>
      <c r="J2388" t="str">
        <f t="shared" si="287"/>
        <v>nc</v>
      </c>
      <c r="K2388" t="s">
        <v>25</v>
      </c>
      <c r="L2388">
        <f>1</f>
        <v>1</v>
      </c>
      <c r="M2388" t="s">
        <v>26</v>
      </c>
      <c r="N2388" t="str">
        <f t="shared" si="288"/>
        <v>((select min("ResultID") from "ODM2Core"."Results"),4.826,'08/20/2012 02:09:00',-5,'nc','"provisional"',1,(select "UnitsID" from "ODM2Core"."Units" where "UnitsTypeCV" = 'time' and "UnitsName"='second')),</v>
      </c>
    </row>
    <row r="2389" spans="1:14">
      <c r="A2389" t="s">
        <v>22</v>
      </c>
      <c r="B2389" s="2">
        <f t="shared" si="289"/>
        <v>41141</v>
      </c>
      <c r="C2389" s="1">
        <v>9.0277777777777776E-2</v>
      </c>
      <c r="D2389" s="3">
        <f t="shared" si="285"/>
        <v>41141.090277777781</v>
      </c>
      <c r="E2389">
        <v>4.8259999999999996</v>
      </c>
      <c r="F2389" t="s">
        <v>9</v>
      </c>
      <c r="G2389">
        <f t="shared" si="290"/>
        <v>4.8259999999999996</v>
      </c>
      <c r="H2389" s="5">
        <f t="shared" si="291"/>
        <v>41141.090277777781</v>
      </c>
      <c r="I2389">
        <f t="shared" si="286"/>
        <v>-5</v>
      </c>
      <c r="J2389" t="str">
        <f t="shared" si="287"/>
        <v>nc</v>
      </c>
      <c r="K2389" t="s">
        <v>25</v>
      </c>
      <c r="L2389">
        <f>1</f>
        <v>1</v>
      </c>
      <c r="M2389" t="s">
        <v>26</v>
      </c>
      <c r="N2389" t="str">
        <f t="shared" si="288"/>
        <v>((select min("ResultID") from "ODM2Core"."Results"),4.826,'08/20/2012 02:10:00',-5,'nc','"provisional"',1,(select "UnitsID" from "ODM2Core"."Units" where "UnitsTypeCV" = 'time' and "UnitsName"='second')),</v>
      </c>
    </row>
    <row r="2390" spans="1:14">
      <c r="A2390" t="s">
        <v>22</v>
      </c>
      <c r="B2390" s="2">
        <f t="shared" si="289"/>
        <v>41141</v>
      </c>
      <c r="C2390" s="1">
        <v>9.0972222222222218E-2</v>
      </c>
      <c r="D2390" s="3">
        <f t="shared" si="285"/>
        <v>41141.09097222222</v>
      </c>
      <c r="E2390">
        <v>4.8259999999999996</v>
      </c>
      <c r="F2390" t="s">
        <v>9</v>
      </c>
      <c r="G2390">
        <f t="shared" si="290"/>
        <v>4.8259999999999996</v>
      </c>
      <c r="H2390" s="5">
        <f t="shared" si="291"/>
        <v>41141.09097222222</v>
      </c>
      <c r="I2390">
        <f t="shared" si="286"/>
        <v>-5</v>
      </c>
      <c r="J2390" t="str">
        <f t="shared" si="287"/>
        <v>nc</v>
      </c>
      <c r="K2390" t="s">
        <v>25</v>
      </c>
      <c r="L2390">
        <f>1</f>
        <v>1</v>
      </c>
      <c r="M2390" t="s">
        <v>26</v>
      </c>
      <c r="N2390" t="str">
        <f t="shared" si="288"/>
        <v>((select min("ResultID") from "ODM2Core"."Results"),4.826,'08/20/2012 02:11:00',-5,'nc','"provisional"',1,(select "UnitsID" from "ODM2Core"."Units" where "UnitsTypeCV" = 'time' and "UnitsName"='second')),</v>
      </c>
    </row>
    <row r="2391" spans="1:14">
      <c r="A2391" t="s">
        <v>22</v>
      </c>
      <c r="B2391" s="2">
        <f t="shared" si="289"/>
        <v>41141</v>
      </c>
      <c r="C2391" s="1">
        <v>9.1666666666666674E-2</v>
      </c>
      <c r="D2391" s="3">
        <f t="shared" si="285"/>
        <v>41141.091666666667</v>
      </c>
      <c r="E2391">
        <v>4.8259999999999996</v>
      </c>
      <c r="F2391" t="s">
        <v>9</v>
      </c>
      <c r="G2391">
        <f t="shared" si="290"/>
        <v>4.8259999999999996</v>
      </c>
      <c r="H2391" s="5">
        <f t="shared" si="291"/>
        <v>41141.091666666667</v>
      </c>
      <c r="I2391">
        <f t="shared" si="286"/>
        <v>-5</v>
      </c>
      <c r="J2391" t="str">
        <f t="shared" si="287"/>
        <v>nc</v>
      </c>
      <c r="K2391" t="s">
        <v>25</v>
      </c>
      <c r="L2391">
        <f>1</f>
        <v>1</v>
      </c>
      <c r="M2391" t="s">
        <v>26</v>
      </c>
      <c r="N2391" t="str">
        <f t="shared" si="288"/>
        <v>((select min("ResultID") from "ODM2Core"."Results"),4.826,'08/20/2012 02:12:00',-5,'nc','"provisional"',1,(select "UnitsID" from "ODM2Core"."Units" where "UnitsTypeCV" = 'time' and "UnitsName"='second')),</v>
      </c>
    </row>
    <row r="2392" spans="1:14">
      <c r="A2392" t="s">
        <v>22</v>
      </c>
      <c r="B2392" s="2">
        <f t="shared" si="289"/>
        <v>41141</v>
      </c>
      <c r="C2392" s="1">
        <v>9.2361111111111116E-2</v>
      </c>
      <c r="D2392" s="3">
        <f t="shared" si="285"/>
        <v>41141.092361111114</v>
      </c>
      <c r="E2392">
        <v>4.8259999999999996</v>
      </c>
      <c r="F2392" t="s">
        <v>9</v>
      </c>
      <c r="G2392">
        <f t="shared" si="290"/>
        <v>4.8259999999999996</v>
      </c>
      <c r="H2392" s="5">
        <f t="shared" si="291"/>
        <v>41141.092361111114</v>
      </c>
      <c r="I2392">
        <f t="shared" si="286"/>
        <v>-5</v>
      </c>
      <c r="J2392" t="str">
        <f t="shared" si="287"/>
        <v>nc</v>
      </c>
      <c r="K2392" t="s">
        <v>25</v>
      </c>
      <c r="L2392">
        <f>1</f>
        <v>1</v>
      </c>
      <c r="M2392" t="s">
        <v>26</v>
      </c>
      <c r="N2392" t="str">
        <f t="shared" si="288"/>
        <v>((select min("ResultID") from "ODM2Core"."Results"),4.826,'08/20/2012 02:13:00',-5,'nc','"provisional"',1,(select "UnitsID" from "ODM2Core"."Units" where "UnitsTypeCV" = 'time' and "UnitsName"='second')),</v>
      </c>
    </row>
    <row r="2393" spans="1:14">
      <c r="A2393" t="s">
        <v>22</v>
      </c>
      <c r="B2393" s="2">
        <f t="shared" si="289"/>
        <v>41141</v>
      </c>
      <c r="C2393" s="1">
        <v>9.3055555555555558E-2</v>
      </c>
      <c r="D2393" s="3">
        <f t="shared" si="285"/>
        <v>41141.093055555553</v>
      </c>
      <c r="E2393">
        <v>4.8259999999999996</v>
      </c>
      <c r="F2393" t="s">
        <v>9</v>
      </c>
      <c r="G2393">
        <f t="shared" si="290"/>
        <v>4.8259999999999996</v>
      </c>
      <c r="H2393" s="5">
        <f t="shared" si="291"/>
        <v>41141.093055555553</v>
      </c>
      <c r="I2393">
        <f t="shared" si="286"/>
        <v>-5</v>
      </c>
      <c r="J2393" t="str">
        <f t="shared" si="287"/>
        <v>nc</v>
      </c>
      <c r="K2393" t="s">
        <v>25</v>
      </c>
      <c r="L2393">
        <f>1</f>
        <v>1</v>
      </c>
      <c r="M2393" t="s">
        <v>26</v>
      </c>
      <c r="N2393" t="str">
        <f t="shared" si="288"/>
        <v>((select min("ResultID") from "ODM2Core"."Results"),4.826,'08/20/2012 02:14:00',-5,'nc','"provisional"',1,(select "UnitsID" from "ODM2Core"."Units" where "UnitsTypeCV" = 'time' and "UnitsName"='second')),</v>
      </c>
    </row>
    <row r="2394" spans="1:14">
      <c r="A2394" t="s">
        <v>22</v>
      </c>
      <c r="B2394" s="2">
        <f t="shared" si="289"/>
        <v>41141</v>
      </c>
      <c r="C2394" s="1">
        <v>9.375E-2</v>
      </c>
      <c r="D2394" s="3">
        <f t="shared" si="285"/>
        <v>41141.09375</v>
      </c>
      <c r="E2394">
        <v>4.8259999999999996</v>
      </c>
      <c r="F2394" t="s">
        <v>9</v>
      </c>
      <c r="G2394">
        <f t="shared" si="290"/>
        <v>4.8259999999999996</v>
      </c>
      <c r="H2394" s="5">
        <f t="shared" si="291"/>
        <v>41141.09375</v>
      </c>
      <c r="I2394">
        <f t="shared" si="286"/>
        <v>-5</v>
      </c>
      <c r="J2394" t="str">
        <f t="shared" si="287"/>
        <v>nc</v>
      </c>
      <c r="K2394" t="s">
        <v>25</v>
      </c>
      <c r="L2394">
        <f>1</f>
        <v>1</v>
      </c>
      <c r="M2394" t="s">
        <v>26</v>
      </c>
      <c r="N2394" t="str">
        <f t="shared" si="288"/>
        <v>((select min("ResultID") from "ODM2Core"."Results"),4.826,'08/20/2012 02:15:00',-5,'nc','"provisional"',1,(select "UnitsID" from "ODM2Core"."Units" where "UnitsTypeCV" = 'time' and "UnitsName"='second')),</v>
      </c>
    </row>
    <row r="2395" spans="1:14">
      <c r="A2395" t="s">
        <v>22</v>
      </c>
      <c r="B2395" s="2">
        <f t="shared" si="289"/>
        <v>41141</v>
      </c>
      <c r="C2395" s="1">
        <v>9.4444444444444442E-2</v>
      </c>
      <c r="D2395" s="3">
        <f t="shared" si="285"/>
        <v>41141.094444444447</v>
      </c>
      <c r="E2395">
        <v>4.8259999999999996</v>
      </c>
      <c r="F2395" t="s">
        <v>9</v>
      </c>
      <c r="G2395">
        <f t="shared" si="290"/>
        <v>4.8259999999999996</v>
      </c>
      <c r="H2395" s="5">
        <f t="shared" si="291"/>
        <v>41141.094444444447</v>
      </c>
      <c r="I2395">
        <f t="shared" si="286"/>
        <v>-5</v>
      </c>
      <c r="J2395" t="str">
        <f t="shared" si="287"/>
        <v>nc</v>
      </c>
      <c r="K2395" t="s">
        <v>25</v>
      </c>
      <c r="L2395">
        <f>1</f>
        <v>1</v>
      </c>
      <c r="M2395" t="s">
        <v>26</v>
      </c>
      <c r="N2395" t="str">
        <f t="shared" si="288"/>
        <v>((select min("ResultID") from "ODM2Core"."Results"),4.826,'08/20/2012 02:16:00',-5,'nc','"provisional"',1,(select "UnitsID" from "ODM2Core"."Units" where "UnitsTypeCV" = 'time' and "UnitsName"='second')),</v>
      </c>
    </row>
    <row r="2396" spans="1:14">
      <c r="A2396" t="s">
        <v>22</v>
      </c>
      <c r="B2396" s="2">
        <f t="shared" si="289"/>
        <v>41141</v>
      </c>
      <c r="C2396" s="1">
        <v>9.5138888888888884E-2</v>
      </c>
      <c r="D2396" s="3">
        <f t="shared" si="285"/>
        <v>41141.095138888886</v>
      </c>
      <c r="E2396">
        <v>4.8259999999999996</v>
      </c>
      <c r="F2396" t="s">
        <v>9</v>
      </c>
      <c r="G2396">
        <f t="shared" si="290"/>
        <v>4.8259999999999996</v>
      </c>
      <c r="H2396" s="5">
        <f t="shared" si="291"/>
        <v>41141.095138888886</v>
      </c>
      <c r="I2396">
        <f t="shared" si="286"/>
        <v>-5</v>
      </c>
      <c r="J2396" t="str">
        <f t="shared" si="287"/>
        <v>nc</v>
      </c>
      <c r="K2396" t="s">
        <v>25</v>
      </c>
      <c r="L2396">
        <f>1</f>
        <v>1</v>
      </c>
      <c r="M2396" t="s">
        <v>26</v>
      </c>
      <c r="N2396" t="str">
        <f t="shared" si="288"/>
        <v>((select min("ResultID") from "ODM2Core"."Results"),4.826,'08/20/2012 02:17:00',-5,'nc','"provisional"',1,(select "UnitsID" from "ODM2Core"."Units" where "UnitsTypeCV" = 'time' and "UnitsName"='second')),</v>
      </c>
    </row>
    <row r="2397" spans="1:14">
      <c r="A2397" t="s">
        <v>22</v>
      </c>
      <c r="B2397" s="2">
        <f t="shared" si="289"/>
        <v>41141</v>
      </c>
      <c r="C2397" s="1">
        <v>9.5833333333333326E-2</v>
      </c>
      <c r="D2397" s="3">
        <f t="shared" si="285"/>
        <v>41141.095833333333</v>
      </c>
      <c r="E2397">
        <v>4.8259999999999996</v>
      </c>
      <c r="F2397" t="s">
        <v>9</v>
      </c>
      <c r="G2397">
        <f t="shared" si="290"/>
        <v>4.8259999999999996</v>
      </c>
      <c r="H2397" s="5">
        <f t="shared" si="291"/>
        <v>41141.095833333333</v>
      </c>
      <c r="I2397">
        <f t="shared" si="286"/>
        <v>-5</v>
      </c>
      <c r="J2397" t="str">
        <f t="shared" si="287"/>
        <v>nc</v>
      </c>
      <c r="K2397" t="s">
        <v>25</v>
      </c>
      <c r="L2397">
        <f>1</f>
        <v>1</v>
      </c>
      <c r="M2397" t="s">
        <v>26</v>
      </c>
      <c r="N2397" t="str">
        <f t="shared" si="288"/>
        <v>((select min("ResultID") from "ODM2Core"."Results"),4.826,'08/20/2012 02:18:00',-5,'nc','"provisional"',1,(select "UnitsID" from "ODM2Core"."Units" where "UnitsTypeCV" = 'time' and "UnitsName"='second')),</v>
      </c>
    </row>
    <row r="2398" spans="1:14">
      <c r="A2398" t="s">
        <v>22</v>
      </c>
      <c r="B2398" s="2">
        <f t="shared" si="289"/>
        <v>41141</v>
      </c>
      <c r="C2398" s="1">
        <v>9.6527777777777768E-2</v>
      </c>
      <c r="D2398" s="3">
        <f t="shared" si="285"/>
        <v>41141.09652777778</v>
      </c>
      <c r="E2398">
        <v>4.8259999999999996</v>
      </c>
      <c r="F2398" t="s">
        <v>9</v>
      </c>
      <c r="G2398">
        <f t="shared" si="290"/>
        <v>4.8259999999999996</v>
      </c>
      <c r="H2398" s="5">
        <f t="shared" si="291"/>
        <v>41141.09652777778</v>
      </c>
      <c r="I2398">
        <f t="shared" si="286"/>
        <v>-5</v>
      </c>
      <c r="J2398" t="str">
        <f t="shared" si="287"/>
        <v>nc</v>
      </c>
      <c r="K2398" t="s">
        <v>25</v>
      </c>
      <c r="L2398">
        <f>1</f>
        <v>1</v>
      </c>
      <c r="M2398" t="s">
        <v>26</v>
      </c>
      <c r="N2398" t="str">
        <f t="shared" si="288"/>
        <v>((select min("ResultID") from "ODM2Core"."Results"),4.826,'08/20/2012 02:19:00',-5,'nc','"provisional"',1,(select "UnitsID" from "ODM2Core"."Units" where "UnitsTypeCV" = 'time' and "UnitsName"='second')),</v>
      </c>
    </row>
    <row r="2399" spans="1:14">
      <c r="A2399" t="s">
        <v>22</v>
      </c>
      <c r="B2399" s="2">
        <f t="shared" si="289"/>
        <v>41141</v>
      </c>
      <c r="C2399" s="1">
        <v>9.7222222222222224E-2</v>
      </c>
      <c r="D2399" s="3">
        <f t="shared" si="285"/>
        <v>41141.097222222219</v>
      </c>
      <c r="E2399">
        <v>4.8259999999999996</v>
      </c>
      <c r="F2399" t="s">
        <v>9</v>
      </c>
      <c r="G2399">
        <f t="shared" si="290"/>
        <v>4.8259999999999996</v>
      </c>
      <c r="H2399" s="5">
        <f t="shared" si="291"/>
        <v>41141.097222222219</v>
      </c>
      <c r="I2399">
        <f t="shared" si="286"/>
        <v>-5</v>
      </c>
      <c r="J2399" t="str">
        <f t="shared" si="287"/>
        <v>nc</v>
      </c>
      <c r="K2399" t="s">
        <v>25</v>
      </c>
      <c r="L2399">
        <f>1</f>
        <v>1</v>
      </c>
      <c r="M2399" t="s">
        <v>26</v>
      </c>
      <c r="N2399" t="str">
        <f t="shared" si="288"/>
        <v>((select min("ResultID") from "ODM2Core"."Results"),4.826,'08/20/2012 02:20:00',-5,'nc','"provisional"',1,(select "UnitsID" from "ODM2Core"."Units" where "UnitsTypeCV" = 'time' and "UnitsName"='second')),</v>
      </c>
    </row>
    <row r="2400" spans="1:14">
      <c r="A2400" t="s">
        <v>22</v>
      </c>
      <c r="B2400" s="2">
        <f t="shared" si="289"/>
        <v>41141</v>
      </c>
      <c r="C2400" s="1">
        <v>9.7916666666666666E-2</v>
      </c>
      <c r="D2400" s="3">
        <f t="shared" si="285"/>
        <v>41141.097916666666</v>
      </c>
      <c r="E2400">
        <v>4.8259999999999996</v>
      </c>
      <c r="F2400" t="s">
        <v>9</v>
      </c>
      <c r="G2400">
        <f t="shared" si="290"/>
        <v>4.8259999999999996</v>
      </c>
      <c r="H2400" s="5">
        <f t="shared" si="291"/>
        <v>41141.097916666666</v>
      </c>
      <c r="I2400">
        <f t="shared" si="286"/>
        <v>-5</v>
      </c>
      <c r="J2400" t="str">
        <f t="shared" si="287"/>
        <v>nc</v>
      </c>
      <c r="K2400" t="s">
        <v>25</v>
      </c>
      <c r="L2400">
        <f>1</f>
        <v>1</v>
      </c>
      <c r="M2400" t="s">
        <v>26</v>
      </c>
      <c r="N2400" t="str">
        <f t="shared" si="288"/>
        <v>((select min("ResultID") from "ODM2Core"."Results"),4.826,'08/20/2012 02:21:00',-5,'nc','"provisional"',1,(select "UnitsID" from "ODM2Core"."Units" where "UnitsTypeCV" = 'time' and "UnitsName"='second')),</v>
      </c>
    </row>
    <row r="2401" spans="1:14">
      <c r="A2401" t="s">
        <v>22</v>
      </c>
      <c r="B2401" s="2">
        <f t="shared" si="289"/>
        <v>41141</v>
      </c>
      <c r="C2401" s="1">
        <v>9.8611111111111108E-2</v>
      </c>
      <c r="D2401" s="3">
        <f t="shared" si="285"/>
        <v>41141.098611111112</v>
      </c>
      <c r="E2401">
        <v>4.8259999999999996</v>
      </c>
      <c r="F2401" t="s">
        <v>9</v>
      </c>
      <c r="G2401">
        <f t="shared" si="290"/>
        <v>4.8259999999999996</v>
      </c>
      <c r="H2401" s="5">
        <f t="shared" si="291"/>
        <v>41141.098611111112</v>
      </c>
      <c r="I2401">
        <f t="shared" si="286"/>
        <v>-5</v>
      </c>
      <c r="J2401" t="str">
        <f t="shared" si="287"/>
        <v>nc</v>
      </c>
      <c r="K2401" t="s">
        <v>25</v>
      </c>
      <c r="L2401">
        <f>1</f>
        <v>1</v>
      </c>
      <c r="M2401" t="s">
        <v>26</v>
      </c>
      <c r="N2401" t="str">
        <f t="shared" si="288"/>
        <v>((select min("ResultID") from "ODM2Core"."Results"),4.826,'08/20/2012 02:22:00',-5,'nc','"provisional"',1,(select "UnitsID" from "ODM2Core"."Units" where "UnitsTypeCV" = 'time' and "UnitsName"='second')),</v>
      </c>
    </row>
    <row r="2402" spans="1:14">
      <c r="A2402" t="s">
        <v>22</v>
      </c>
      <c r="B2402" s="2">
        <f t="shared" si="289"/>
        <v>41141</v>
      </c>
      <c r="C2402" s="1">
        <v>9.930555555555555E-2</v>
      </c>
      <c r="D2402" s="3">
        <f t="shared" si="285"/>
        <v>41141.099305555559</v>
      </c>
      <c r="E2402">
        <v>4.8259999999999996</v>
      </c>
      <c r="F2402" t="s">
        <v>9</v>
      </c>
      <c r="G2402">
        <f t="shared" si="290"/>
        <v>4.8259999999999996</v>
      </c>
      <c r="H2402" s="5">
        <f t="shared" si="291"/>
        <v>41141.099305555559</v>
      </c>
      <c r="I2402">
        <f t="shared" si="286"/>
        <v>-5</v>
      </c>
      <c r="J2402" t="str">
        <f t="shared" si="287"/>
        <v>nc</v>
      </c>
      <c r="K2402" t="s">
        <v>25</v>
      </c>
      <c r="L2402">
        <f>1</f>
        <v>1</v>
      </c>
      <c r="M2402" t="s">
        <v>26</v>
      </c>
      <c r="N2402" t="str">
        <f t="shared" si="288"/>
        <v>((select min("ResultID") from "ODM2Core"."Results"),4.826,'08/20/2012 02:23:00',-5,'nc','"provisional"',1,(select "UnitsID" from "ODM2Core"."Units" where "UnitsTypeCV" = 'time' and "UnitsName"='second')),</v>
      </c>
    </row>
    <row r="2403" spans="1:14">
      <c r="A2403" t="s">
        <v>22</v>
      </c>
      <c r="B2403" s="2">
        <f t="shared" si="289"/>
        <v>41141</v>
      </c>
      <c r="C2403" s="1">
        <v>9.9999999999999992E-2</v>
      </c>
      <c r="D2403" s="3">
        <f t="shared" si="285"/>
        <v>41141.1</v>
      </c>
      <c r="E2403">
        <v>4.8259999999999996</v>
      </c>
      <c r="F2403" t="s">
        <v>9</v>
      </c>
      <c r="G2403">
        <f t="shared" si="290"/>
        <v>4.8259999999999996</v>
      </c>
      <c r="H2403" s="5">
        <f t="shared" si="291"/>
        <v>41141.1</v>
      </c>
      <c r="I2403">
        <f t="shared" si="286"/>
        <v>-5</v>
      </c>
      <c r="J2403" t="str">
        <f t="shared" si="287"/>
        <v>nc</v>
      </c>
      <c r="K2403" t="s">
        <v>25</v>
      </c>
      <c r="L2403">
        <f>1</f>
        <v>1</v>
      </c>
      <c r="M2403" t="s">
        <v>26</v>
      </c>
      <c r="N2403" t="str">
        <f t="shared" si="288"/>
        <v>((select min("ResultID") from "ODM2Core"."Results"),4.826,'08/20/2012 02:24:00',-5,'nc','"provisional"',1,(select "UnitsID" from "ODM2Core"."Units" where "UnitsTypeCV" = 'time' and "UnitsName"='second')),</v>
      </c>
    </row>
    <row r="2404" spans="1:14">
      <c r="A2404" t="s">
        <v>22</v>
      </c>
      <c r="B2404" s="2">
        <f t="shared" si="289"/>
        <v>41141</v>
      </c>
      <c r="C2404" s="1">
        <v>0.10069444444444443</v>
      </c>
      <c r="D2404" s="3">
        <f t="shared" si="285"/>
        <v>41141.100694444445</v>
      </c>
      <c r="E2404">
        <v>4.8259999999999996</v>
      </c>
      <c r="F2404" t="s">
        <v>9</v>
      </c>
      <c r="G2404">
        <f t="shared" si="290"/>
        <v>4.8259999999999996</v>
      </c>
      <c r="H2404" s="5">
        <f t="shared" si="291"/>
        <v>41141.100694444445</v>
      </c>
      <c r="I2404">
        <f t="shared" si="286"/>
        <v>-5</v>
      </c>
      <c r="J2404" t="str">
        <f t="shared" si="287"/>
        <v>nc</v>
      </c>
      <c r="K2404" t="s">
        <v>25</v>
      </c>
      <c r="L2404">
        <f>1</f>
        <v>1</v>
      </c>
      <c r="M2404" t="s">
        <v>26</v>
      </c>
      <c r="N2404" t="str">
        <f t="shared" si="288"/>
        <v>((select min("ResultID") from "ODM2Core"."Results"),4.826,'08/20/2012 02:25:00',-5,'nc','"provisional"',1,(select "UnitsID" from "ODM2Core"."Units" where "UnitsTypeCV" = 'time' and "UnitsName"='second')),</v>
      </c>
    </row>
    <row r="2405" spans="1:14">
      <c r="A2405" t="s">
        <v>22</v>
      </c>
      <c r="B2405" s="2">
        <f t="shared" si="289"/>
        <v>41141</v>
      </c>
      <c r="C2405" s="1">
        <v>0.1013888888888889</v>
      </c>
      <c r="D2405" s="3">
        <f t="shared" si="285"/>
        <v>41141.101388888892</v>
      </c>
      <c r="E2405">
        <v>4.8259999999999996</v>
      </c>
      <c r="F2405" t="s">
        <v>9</v>
      </c>
      <c r="G2405">
        <f t="shared" si="290"/>
        <v>4.8259999999999996</v>
      </c>
      <c r="H2405" s="5">
        <f t="shared" si="291"/>
        <v>41141.101388888892</v>
      </c>
      <c r="I2405">
        <f t="shared" si="286"/>
        <v>-5</v>
      </c>
      <c r="J2405" t="str">
        <f t="shared" si="287"/>
        <v>nc</v>
      </c>
      <c r="K2405" t="s">
        <v>25</v>
      </c>
      <c r="L2405">
        <f>1</f>
        <v>1</v>
      </c>
      <c r="M2405" t="s">
        <v>26</v>
      </c>
      <c r="N2405" t="str">
        <f t="shared" si="288"/>
        <v>((select min("ResultID") from "ODM2Core"."Results"),4.826,'08/20/2012 02:26:00',-5,'nc','"provisional"',1,(select "UnitsID" from "ODM2Core"."Units" where "UnitsTypeCV" = 'time' and "UnitsName"='second')),</v>
      </c>
    </row>
    <row r="2406" spans="1:14">
      <c r="A2406" t="s">
        <v>22</v>
      </c>
      <c r="B2406" s="2">
        <f t="shared" si="289"/>
        <v>41141</v>
      </c>
      <c r="C2406" s="1">
        <v>0.10208333333333335</v>
      </c>
      <c r="D2406" s="3">
        <f t="shared" si="285"/>
        <v>41141.102083333331</v>
      </c>
      <c r="E2406">
        <v>4.8259999999999996</v>
      </c>
      <c r="F2406" t="s">
        <v>9</v>
      </c>
      <c r="G2406">
        <f t="shared" si="290"/>
        <v>4.8259999999999996</v>
      </c>
      <c r="H2406" s="5">
        <f t="shared" si="291"/>
        <v>41141.102083333331</v>
      </c>
      <c r="I2406">
        <f t="shared" si="286"/>
        <v>-5</v>
      </c>
      <c r="J2406" t="str">
        <f t="shared" si="287"/>
        <v>nc</v>
      </c>
      <c r="K2406" t="s">
        <v>25</v>
      </c>
      <c r="L2406">
        <f>1</f>
        <v>1</v>
      </c>
      <c r="M2406" t="s">
        <v>26</v>
      </c>
      <c r="N2406" t="str">
        <f t="shared" si="288"/>
        <v>((select min("ResultID") from "ODM2Core"."Results"),4.826,'08/20/2012 02:27:00',-5,'nc','"provisional"',1,(select "UnitsID" from "ODM2Core"."Units" where "UnitsTypeCV" = 'time' and "UnitsName"='second')),</v>
      </c>
    </row>
    <row r="2407" spans="1:14">
      <c r="A2407" t="s">
        <v>22</v>
      </c>
      <c r="B2407" s="2">
        <f t="shared" si="289"/>
        <v>41141</v>
      </c>
      <c r="C2407" s="1">
        <v>0.10277777777777779</v>
      </c>
      <c r="D2407" s="3">
        <f t="shared" si="285"/>
        <v>41141.102777777778</v>
      </c>
      <c r="E2407">
        <v>4.8259999999999996</v>
      </c>
      <c r="F2407" t="s">
        <v>9</v>
      </c>
      <c r="G2407">
        <f t="shared" si="290"/>
        <v>4.8259999999999996</v>
      </c>
      <c r="H2407" s="5">
        <f t="shared" si="291"/>
        <v>41141.102777777778</v>
      </c>
      <c r="I2407">
        <f t="shared" si="286"/>
        <v>-5</v>
      </c>
      <c r="J2407" t="str">
        <f t="shared" si="287"/>
        <v>nc</v>
      </c>
      <c r="K2407" t="s">
        <v>25</v>
      </c>
      <c r="L2407">
        <f>1</f>
        <v>1</v>
      </c>
      <c r="M2407" t="s">
        <v>26</v>
      </c>
      <c r="N2407" t="str">
        <f t="shared" si="288"/>
        <v>((select min("ResultID") from "ODM2Core"."Results"),4.826,'08/20/2012 02:28:00',-5,'nc','"provisional"',1,(select "UnitsID" from "ODM2Core"."Units" where "UnitsTypeCV" = 'time' and "UnitsName"='second')),</v>
      </c>
    </row>
    <row r="2408" spans="1:14">
      <c r="A2408" t="s">
        <v>22</v>
      </c>
      <c r="B2408" s="2">
        <f t="shared" si="289"/>
        <v>41141</v>
      </c>
      <c r="C2408" s="1">
        <v>0.10347222222222223</v>
      </c>
      <c r="D2408" s="3">
        <f t="shared" si="285"/>
        <v>41141.103472222225</v>
      </c>
      <c r="E2408">
        <v>4.8259999999999996</v>
      </c>
      <c r="F2408" t="s">
        <v>9</v>
      </c>
      <c r="G2408">
        <f t="shared" si="290"/>
        <v>4.8259999999999996</v>
      </c>
      <c r="H2408" s="5">
        <f t="shared" si="291"/>
        <v>41141.103472222225</v>
      </c>
      <c r="I2408">
        <f t="shared" si="286"/>
        <v>-5</v>
      </c>
      <c r="J2408" t="str">
        <f t="shared" si="287"/>
        <v>nc</v>
      </c>
      <c r="K2408" t="s">
        <v>25</v>
      </c>
      <c r="L2408">
        <f>1</f>
        <v>1</v>
      </c>
      <c r="M2408" t="s">
        <v>26</v>
      </c>
      <c r="N2408" t="str">
        <f t="shared" si="288"/>
        <v>((select min("ResultID") from "ODM2Core"."Results"),4.826,'08/20/2012 02:29:00',-5,'nc','"provisional"',1,(select "UnitsID" from "ODM2Core"."Units" where "UnitsTypeCV" = 'time' and "UnitsName"='second')),</v>
      </c>
    </row>
    <row r="2409" spans="1:14">
      <c r="A2409" t="s">
        <v>22</v>
      </c>
      <c r="B2409" s="2">
        <f t="shared" si="289"/>
        <v>41141</v>
      </c>
      <c r="C2409" s="1">
        <v>0.10416666666666667</v>
      </c>
      <c r="D2409" s="3">
        <f t="shared" si="285"/>
        <v>41141.104166666664</v>
      </c>
      <c r="E2409">
        <v>4.8259999999999996</v>
      </c>
      <c r="F2409" t="s">
        <v>9</v>
      </c>
      <c r="G2409">
        <f t="shared" si="290"/>
        <v>4.8259999999999996</v>
      </c>
      <c r="H2409" s="5">
        <f t="shared" si="291"/>
        <v>41141.104166666664</v>
      </c>
      <c r="I2409">
        <f t="shared" si="286"/>
        <v>-5</v>
      </c>
      <c r="J2409" t="str">
        <f t="shared" si="287"/>
        <v>nc</v>
      </c>
      <c r="K2409" t="s">
        <v>25</v>
      </c>
      <c r="L2409">
        <f>1</f>
        <v>1</v>
      </c>
      <c r="M2409" t="s">
        <v>26</v>
      </c>
      <c r="N2409" t="str">
        <f t="shared" si="288"/>
        <v>((select min("ResultID") from "ODM2Core"."Results"),4.826,'08/20/2012 02:30:00',-5,'nc','"provisional"',1,(select "UnitsID" from "ODM2Core"."Units" where "UnitsTypeCV" = 'time' and "UnitsName"='second')),</v>
      </c>
    </row>
    <row r="2410" spans="1:14">
      <c r="A2410" t="s">
        <v>22</v>
      </c>
      <c r="B2410" s="2">
        <f t="shared" si="289"/>
        <v>41141</v>
      </c>
      <c r="C2410" s="1">
        <v>0.10486111111111111</v>
      </c>
      <c r="D2410" s="3">
        <f t="shared" si="285"/>
        <v>41141.104861111111</v>
      </c>
      <c r="E2410">
        <v>4.8259999999999996</v>
      </c>
      <c r="F2410" t="s">
        <v>9</v>
      </c>
      <c r="G2410">
        <f t="shared" si="290"/>
        <v>4.8259999999999996</v>
      </c>
      <c r="H2410" s="5">
        <f t="shared" si="291"/>
        <v>41141.104861111111</v>
      </c>
      <c r="I2410">
        <f t="shared" si="286"/>
        <v>-5</v>
      </c>
      <c r="J2410" t="str">
        <f t="shared" si="287"/>
        <v>nc</v>
      </c>
      <c r="K2410" t="s">
        <v>25</v>
      </c>
      <c r="L2410">
        <f>1</f>
        <v>1</v>
      </c>
      <c r="M2410" t="s">
        <v>26</v>
      </c>
      <c r="N2410" t="str">
        <f t="shared" si="288"/>
        <v>((select min("ResultID") from "ODM2Core"."Results"),4.826,'08/20/2012 02:31:00',-5,'nc','"provisional"',1,(select "UnitsID" from "ODM2Core"."Units" where "UnitsTypeCV" = 'time' and "UnitsName"='second')),</v>
      </c>
    </row>
    <row r="2411" spans="1:14">
      <c r="A2411" t="s">
        <v>22</v>
      </c>
      <c r="B2411" s="2">
        <f t="shared" si="289"/>
        <v>41141</v>
      </c>
      <c r="C2411" s="1">
        <v>0.10555555555555556</v>
      </c>
      <c r="D2411" s="3">
        <f t="shared" si="285"/>
        <v>41141.105555555558</v>
      </c>
      <c r="E2411">
        <v>4.8259999999999996</v>
      </c>
      <c r="F2411" t="s">
        <v>9</v>
      </c>
      <c r="G2411">
        <f t="shared" si="290"/>
        <v>4.8259999999999996</v>
      </c>
      <c r="H2411" s="5">
        <f t="shared" si="291"/>
        <v>41141.105555555558</v>
      </c>
      <c r="I2411">
        <f t="shared" si="286"/>
        <v>-5</v>
      </c>
      <c r="J2411" t="str">
        <f t="shared" si="287"/>
        <v>nc</v>
      </c>
      <c r="K2411" t="s">
        <v>25</v>
      </c>
      <c r="L2411">
        <f>1</f>
        <v>1</v>
      </c>
      <c r="M2411" t="s">
        <v>26</v>
      </c>
      <c r="N2411" t="str">
        <f t="shared" si="288"/>
        <v>((select min("ResultID") from "ODM2Core"."Results"),4.826,'08/20/2012 02:32:00',-5,'nc','"provisional"',1,(select "UnitsID" from "ODM2Core"."Units" where "UnitsTypeCV" = 'time' and "UnitsName"='second')),</v>
      </c>
    </row>
    <row r="2412" spans="1:14">
      <c r="A2412" t="s">
        <v>22</v>
      </c>
      <c r="B2412" s="2">
        <f t="shared" si="289"/>
        <v>41141</v>
      </c>
      <c r="C2412" s="1">
        <v>0.10625</v>
      </c>
      <c r="D2412" s="3">
        <f t="shared" si="285"/>
        <v>41141.106249999997</v>
      </c>
      <c r="E2412">
        <v>4.8259999999999996</v>
      </c>
      <c r="F2412" t="s">
        <v>9</v>
      </c>
      <c r="G2412">
        <f t="shared" si="290"/>
        <v>4.8259999999999996</v>
      </c>
      <c r="H2412" s="5">
        <f t="shared" si="291"/>
        <v>41141.106249999997</v>
      </c>
      <c r="I2412">
        <f t="shared" si="286"/>
        <v>-5</v>
      </c>
      <c r="J2412" t="str">
        <f t="shared" si="287"/>
        <v>nc</v>
      </c>
      <c r="K2412" t="s">
        <v>25</v>
      </c>
      <c r="L2412">
        <f>1</f>
        <v>1</v>
      </c>
      <c r="M2412" t="s">
        <v>26</v>
      </c>
      <c r="N2412" t="str">
        <f t="shared" si="288"/>
        <v>((select min("ResultID") from "ODM2Core"."Results"),4.826,'08/20/2012 02:33:00',-5,'nc','"provisional"',1,(select "UnitsID" from "ODM2Core"."Units" where "UnitsTypeCV" = 'time' and "UnitsName"='second')),</v>
      </c>
    </row>
    <row r="2413" spans="1:14">
      <c r="A2413" t="s">
        <v>22</v>
      </c>
      <c r="B2413" s="2">
        <f t="shared" si="289"/>
        <v>41141</v>
      </c>
      <c r="C2413" s="1">
        <v>0.10694444444444444</v>
      </c>
      <c r="D2413" s="3">
        <f t="shared" si="285"/>
        <v>41141.106944444444</v>
      </c>
      <c r="E2413">
        <v>4.8259999999999996</v>
      </c>
      <c r="F2413" t="s">
        <v>9</v>
      </c>
      <c r="G2413">
        <f t="shared" si="290"/>
        <v>4.8259999999999996</v>
      </c>
      <c r="H2413" s="5">
        <f t="shared" si="291"/>
        <v>41141.106944444444</v>
      </c>
      <c r="I2413">
        <f t="shared" si="286"/>
        <v>-5</v>
      </c>
      <c r="J2413" t="str">
        <f t="shared" si="287"/>
        <v>nc</v>
      </c>
      <c r="K2413" t="s">
        <v>25</v>
      </c>
      <c r="L2413">
        <f>1</f>
        <v>1</v>
      </c>
      <c r="M2413" t="s">
        <v>26</v>
      </c>
      <c r="N2413" t="str">
        <f t="shared" si="288"/>
        <v>((select min("ResultID") from "ODM2Core"."Results"),4.826,'08/20/2012 02:34:00',-5,'nc','"provisional"',1,(select "UnitsID" from "ODM2Core"."Units" where "UnitsTypeCV" = 'time' and "UnitsName"='second')),</v>
      </c>
    </row>
    <row r="2414" spans="1:14">
      <c r="A2414" t="s">
        <v>22</v>
      </c>
      <c r="B2414" s="2">
        <f t="shared" si="289"/>
        <v>41141</v>
      </c>
      <c r="C2414" s="1">
        <v>0.1076388888888889</v>
      </c>
      <c r="D2414" s="3">
        <f t="shared" si="285"/>
        <v>41141.107638888891</v>
      </c>
      <c r="E2414">
        <v>4.8259999999999996</v>
      </c>
      <c r="F2414" t="s">
        <v>9</v>
      </c>
      <c r="G2414">
        <f t="shared" si="290"/>
        <v>4.8259999999999996</v>
      </c>
      <c r="H2414" s="5">
        <f t="shared" si="291"/>
        <v>41141.107638888891</v>
      </c>
      <c r="I2414">
        <f t="shared" si="286"/>
        <v>-5</v>
      </c>
      <c r="J2414" t="str">
        <f t="shared" si="287"/>
        <v>nc</v>
      </c>
      <c r="K2414" t="s">
        <v>25</v>
      </c>
      <c r="L2414">
        <f>1</f>
        <v>1</v>
      </c>
      <c r="M2414" t="s">
        <v>26</v>
      </c>
      <c r="N2414" t="str">
        <f t="shared" si="288"/>
        <v>((select min("ResultID") from "ODM2Core"."Results"),4.826,'08/20/2012 02:35:00',-5,'nc','"provisional"',1,(select "UnitsID" from "ODM2Core"."Units" where "UnitsTypeCV" = 'time' and "UnitsName"='second')),</v>
      </c>
    </row>
    <row r="2415" spans="1:14">
      <c r="A2415" t="s">
        <v>22</v>
      </c>
      <c r="B2415" s="2">
        <f t="shared" si="289"/>
        <v>41141</v>
      </c>
      <c r="C2415" s="1">
        <v>0.10833333333333334</v>
      </c>
      <c r="D2415" s="3">
        <f t="shared" si="285"/>
        <v>41141.10833333333</v>
      </c>
      <c r="E2415">
        <v>4.8259999999999996</v>
      </c>
      <c r="F2415" t="s">
        <v>9</v>
      </c>
      <c r="G2415">
        <f t="shared" si="290"/>
        <v>4.8259999999999996</v>
      </c>
      <c r="H2415" s="5">
        <f t="shared" si="291"/>
        <v>41141.10833333333</v>
      </c>
      <c r="I2415">
        <f t="shared" si="286"/>
        <v>-5</v>
      </c>
      <c r="J2415" t="str">
        <f t="shared" si="287"/>
        <v>nc</v>
      </c>
      <c r="K2415" t="s">
        <v>25</v>
      </c>
      <c r="L2415">
        <f>1</f>
        <v>1</v>
      </c>
      <c r="M2415" t="s">
        <v>26</v>
      </c>
      <c r="N2415" t="str">
        <f t="shared" si="288"/>
        <v>((select min("ResultID") from "ODM2Core"."Results"),4.826,'08/20/2012 02:36:00',-5,'nc','"provisional"',1,(select "UnitsID" from "ODM2Core"."Units" where "UnitsTypeCV" = 'time' and "UnitsName"='second')),</v>
      </c>
    </row>
    <row r="2416" spans="1:14">
      <c r="A2416" t="s">
        <v>22</v>
      </c>
      <c r="B2416" s="2">
        <f t="shared" si="289"/>
        <v>41141</v>
      </c>
      <c r="C2416" s="1">
        <v>0.10902777777777778</v>
      </c>
      <c r="D2416" s="3">
        <f t="shared" si="285"/>
        <v>41141.109027777777</v>
      </c>
      <c r="E2416">
        <v>4.8259999999999996</v>
      </c>
      <c r="F2416" t="s">
        <v>9</v>
      </c>
      <c r="G2416">
        <f t="shared" si="290"/>
        <v>4.8259999999999996</v>
      </c>
      <c r="H2416" s="5">
        <f t="shared" si="291"/>
        <v>41141.109027777777</v>
      </c>
      <c r="I2416">
        <f t="shared" si="286"/>
        <v>-5</v>
      </c>
      <c r="J2416" t="str">
        <f t="shared" si="287"/>
        <v>nc</v>
      </c>
      <c r="K2416" t="s">
        <v>25</v>
      </c>
      <c r="L2416">
        <f>1</f>
        <v>1</v>
      </c>
      <c r="M2416" t="s">
        <v>26</v>
      </c>
      <c r="N2416" t="str">
        <f t="shared" si="288"/>
        <v>((select min("ResultID") from "ODM2Core"."Results"),4.826,'08/20/2012 02:37:00',-5,'nc','"provisional"',1,(select "UnitsID" from "ODM2Core"."Units" where "UnitsTypeCV" = 'time' and "UnitsName"='second')),</v>
      </c>
    </row>
    <row r="2417" spans="1:14">
      <c r="A2417" t="s">
        <v>22</v>
      </c>
      <c r="B2417" s="2">
        <f t="shared" si="289"/>
        <v>41141</v>
      </c>
      <c r="C2417" s="1">
        <v>0.10972222222222222</v>
      </c>
      <c r="D2417" s="3">
        <f t="shared" si="285"/>
        <v>41141.109722222223</v>
      </c>
      <c r="E2417">
        <v>4.8259999999999996</v>
      </c>
      <c r="F2417" t="s">
        <v>9</v>
      </c>
      <c r="G2417">
        <f t="shared" si="290"/>
        <v>4.8259999999999996</v>
      </c>
      <c r="H2417" s="5">
        <f t="shared" si="291"/>
        <v>41141.109722222223</v>
      </c>
      <c r="I2417">
        <f t="shared" si="286"/>
        <v>-5</v>
      </c>
      <c r="J2417" t="str">
        <f t="shared" si="287"/>
        <v>nc</v>
      </c>
      <c r="K2417" t="s">
        <v>25</v>
      </c>
      <c r="L2417">
        <f>1</f>
        <v>1</v>
      </c>
      <c r="M2417" t="s">
        <v>26</v>
      </c>
      <c r="N2417" t="str">
        <f t="shared" si="288"/>
        <v>((select min("ResultID") from "ODM2Core"."Results"),4.826,'08/20/2012 02:38:00',-5,'nc','"provisional"',1,(select "UnitsID" from "ODM2Core"."Units" where "UnitsTypeCV" = 'time' and "UnitsName"='second')),</v>
      </c>
    </row>
    <row r="2418" spans="1:14">
      <c r="A2418" t="s">
        <v>22</v>
      </c>
      <c r="B2418" s="2">
        <f t="shared" si="289"/>
        <v>41141</v>
      </c>
      <c r="C2418" s="1">
        <v>0.11041666666666666</v>
      </c>
      <c r="D2418" s="3">
        <f t="shared" si="285"/>
        <v>41141.11041666667</v>
      </c>
      <c r="E2418">
        <v>4.8259999999999996</v>
      </c>
      <c r="F2418" t="s">
        <v>9</v>
      </c>
      <c r="G2418">
        <f t="shared" si="290"/>
        <v>4.8259999999999996</v>
      </c>
      <c r="H2418" s="5">
        <f t="shared" si="291"/>
        <v>41141.11041666667</v>
      </c>
      <c r="I2418">
        <f t="shared" si="286"/>
        <v>-5</v>
      </c>
      <c r="J2418" t="str">
        <f t="shared" si="287"/>
        <v>nc</v>
      </c>
      <c r="K2418" t="s">
        <v>25</v>
      </c>
      <c r="L2418">
        <f>1</f>
        <v>1</v>
      </c>
      <c r="M2418" t="s">
        <v>26</v>
      </c>
      <c r="N2418" t="str">
        <f t="shared" si="288"/>
        <v>((select min("ResultID") from "ODM2Core"."Results"),4.826,'08/20/2012 02:39:00',-5,'nc','"provisional"',1,(select "UnitsID" from "ODM2Core"."Units" where "UnitsTypeCV" = 'time' and "UnitsName"='second')),</v>
      </c>
    </row>
    <row r="2419" spans="1:14">
      <c r="A2419" t="s">
        <v>22</v>
      </c>
      <c r="B2419" s="2">
        <f t="shared" si="289"/>
        <v>41141</v>
      </c>
      <c r="C2419" s="1">
        <v>0.1111111111111111</v>
      </c>
      <c r="D2419" s="3">
        <f t="shared" si="285"/>
        <v>41141.111111111109</v>
      </c>
      <c r="E2419">
        <v>4.8259999999999996</v>
      </c>
      <c r="F2419" t="s">
        <v>9</v>
      </c>
      <c r="G2419">
        <f t="shared" si="290"/>
        <v>4.8259999999999996</v>
      </c>
      <c r="H2419" s="5">
        <f t="shared" si="291"/>
        <v>41141.111111111109</v>
      </c>
      <c r="I2419">
        <f t="shared" si="286"/>
        <v>-5</v>
      </c>
      <c r="J2419" t="str">
        <f t="shared" si="287"/>
        <v>nc</v>
      </c>
      <c r="K2419" t="s">
        <v>25</v>
      </c>
      <c r="L2419">
        <f>1</f>
        <v>1</v>
      </c>
      <c r="M2419" t="s">
        <v>26</v>
      </c>
      <c r="N2419" t="str">
        <f t="shared" si="288"/>
        <v>((select min("ResultID") from "ODM2Core"."Results"),4.826,'08/20/2012 02:40:00',-5,'nc','"provisional"',1,(select "UnitsID" from "ODM2Core"."Units" where "UnitsTypeCV" = 'time' and "UnitsName"='second')),</v>
      </c>
    </row>
    <row r="2420" spans="1:14">
      <c r="A2420" t="s">
        <v>22</v>
      </c>
      <c r="B2420" s="2">
        <f t="shared" si="289"/>
        <v>41141</v>
      </c>
      <c r="C2420" s="1">
        <v>0.11180555555555556</v>
      </c>
      <c r="D2420" s="3">
        <f t="shared" si="285"/>
        <v>41141.111805555556</v>
      </c>
      <c r="E2420">
        <v>4.8259999999999996</v>
      </c>
      <c r="F2420" t="s">
        <v>9</v>
      </c>
      <c r="G2420">
        <f t="shared" si="290"/>
        <v>4.8259999999999996</v>
      </c>
      <c r="H2420" s="5">
        <f t="shared" si="291"/>
        <v>41141.111805555556</v>
      </c>
      <c r="I2420">
        <f t="shared" si="286"/>
        <v>-5</v>
      </c>
      <c r="J2420" t="str">
        <f t="shared" si="287"/>
        <v>nc</v>
      </c>
      <c r="K2420" t="s">
        <v>25</v>
      </c>
      <c r="L2420">
        <f>1</f>
        <v>1</v>
      </c>
      <c r="M2420" t="s">
        <v>26</v>
      </c>
      <c r="N2420" t="str">
        <f t="shared" si="288"/>
        <v>((select min("ResultID") from "ODM2Core"."Results"),4.826,'08/20/2012 02:41:00',-5,'nc','"provisional"',1,(select "UnitsID" from "ODM2Core"."Units" where "UnitsTypeCV" = 'time' and "UnitsName"='second')),</v>
      </c>
    </row>
    <row r="2421" spans="1:14">
      <c r="A2421" t="s">
        <v>22</v>
      </c>
      <c r="B2421" s="2">
        <f t="shared" si="289"/>
        <v>41141</v>
      </c>
      <c r="C2421" s="1">
        <v>0.1125</v>
      </c>
      <c r="D2421" s="3">
        <f t="shared" ref="D2421:D2484" si="292">B2421+C2421</f>
        <v>41141.112500000003</v>
      </c>
      <c r="E2421">
        <v>4.8259999999999996</v>
      </c>
      <c r="F2421" t="s">
        <v>9</v>
      </c>
      <c r="G2421">
        <f t="shared" si="290"/>
        <v>4.8259999999999996</v>
      </c>
      <c r="H2421" s="5">
        <f t="shared" si="291"/>
        <v>41141.112500000003</v>
      </c>
      <c r="I2421">
        <f t="shared" ref="I2421:I2484" si="293">-5</f>
        <v>-5</v>
      </c>
      <c r="J2421" t="str">
        <f t="shared" ref="J2421:J2484" si="294">"nc"</f>
        <v>nc</v>
      </c>
      <c r="K2421" t="s">
        <v>25</v>
      </c>
      <c r="L2421">
        <f>1</f>
        <v>1</v>
      </c>
      <c r="M2421" t="s">
        <v>26</v>
      </c>
      <c r="N2421" t="str">
        <f t="shared" si="288"/>
        <v>((select min("ResultID") from "ODM2Core"."Results"),4.826,'08/20/2012 02:42:00',-5,'nc','"provisional"',1,(select "UnitsID" from "ODM2Core"."Units" where "UnitsTypeCV" = 'time' and "UnitsName"='second')),</v>
      </c>
    </row>
    <row r="2422" spans="1:14">
      <c r="A2422" t="s">
        <v>22</v>
      </c>
      <c r="B2422" s="2">
        <f t="shared" si="289"/>
        <v>41141</v>
      </c>
      <c r="C2422" s="1">
        <v>0.11319444444444444</v>
      </c>
      <c r="D2422" s="3">
        <f t="shared" si="292"/>
        <v>41141.113194444442</v>
      </c>
      <c r="E2422">
        <v>4.8259999999999996</v>
      </c>
      <c r="F2422" t="s">
        <v>9</v>
      </c>
      <c r="G2422">
        <f t="shared" si="290"/>
        <v>4.8259999999999996</v>
      </c>
      <c r="H2422" s="5">
        <f t="shared" si="291"/>
        <v>41141.113194444442</v>
      </c>
      <c r="I2422">
        <f t="shared" si="293"/>
        <v>-5</v>
      </c>
      <c r="J2422" t="str">
        <f t="shared" si="294"/>
        <v>nc</v>
      </c>
      <c r="K2422" t="s">
        <v>25</v>
      </c>
      <c r="L2422">
        <f>1</f>
        <v>1</v>
      </c>
      <c r="M2422" t="s">
        <v>26</v>
      </c>
      <c r="N2422" t="str">
        <f t="shared" si="288"/>
        <v>((select min("ResultID") from "ODM2Core"."Results"),4.826,'08/20/2012 02:43:00',-5,'nc','"provisional"',1,(select "UnitsID" from "ODM2Core"."Units" where "UnitsTypeCV" = 'time' and "UnitsName"='second')),</v>
      </c>
    </row>
    <row r="2423" spans="1:14">
      <c r="A2423" t="s">
        <v>22</v>
      </c>
      <c r="B2423" s="2">
        <f t="shared" si="289"/>
        <v>41141</v>
      </c>
      <c r="C2423" s="1">
        <v>0.11388888888888889</v>
      </c>
      <c r="D2423" s="3">
        <f t="shared" si="292"/>
        <v>41141.113888888889</v>
      </c>
      <c r="E2423">
        <v>4.8259999999999996</v>
      </c>
      <c r="F2423" t="s">
        <v>9</v>
      </c>
      <c r="G2423">
        <f t="shared" si="290"/>
        <v>4.8259999999999996</v>
      </c>
      <c r="H2423" s="5">
        <f t="shared" si="291"/>
        <v>41141.113888888889</v>
      </c>
      <c r="I2423">
        <f t="shared" si="293"/>
        <v>-5</v>
      </c>
      <c r="J2423" t="str">
        <f t="shared" si="294"/>
        <v>nc</v>
      </c>
      <c r="K2423" t="s">
        <v>25</v>
      </c>
      <c r="L2423">
        <f>1</f>
        <v>1</v>
      </c>
      <c r="M2423" t="s">
        <v>26</v>
      </c>
      <c r="N2423" t="str">
        <f t="shared" si="288"/>
        <v>((select min("ResultID") from "ODM2Core"."Results"),4.826,'08/20/2012 02:44:00',-5,'nc','"provisional"',1,(select "UnitsID" from "ODM2Core"."Units" where "UnitsTypeCV" = 'time' and "UnitsName"='second')),</v>
      </c>
    </row>
    <row r="2424" spans="1:14">
      <c r="A2424" t="s">
        <v>22</v>
      </c>
      <c r="B2424" s="2">
        <f t="shared" si="289"/>
        <v>41141</v>
      </c>
      <c r="C2424" s="1">
        <v>0.11458333333333333</v>
      </c>
      <c r="D2424" s="3">
        <f t="shared" si="292"/>
        <v>41141.114583333336</v>
      </c>
      <c r="E2424">
        <v>4.8259999999999996</v>
      </c>
      <c r="F2424" t="s">
        <v>9</v>
      </c>
      <c r="G2424">
        <f t="shared" si="290"/>
        <v>4.8259999999999996</v>
      </c>
      <c r="H2424" s="5">
        <f t="shared" si="291"/>
        <v>41141.114583333336</v>
      </c>
      <c r="I2424">
        <f t="shared" si="293"/>
        <v>-5</v>
      </c>
      <c r="J2424" t="str">
        <f t="shared" si="294"/>
        <v>nc</v>
      </c>
      <c r="K2424" t="s">
        <v>25</v>
      </c>
      <c r="L2424">
        <f>1</f>
        <v>1</v>
      </c>
      <c r="M2424" t="s">
        <v>26</v>
      </c>
      <c r="N2424" t="str">
        <f t="shared" si="288"/>
        <v>((select min("ResultID") from "ODM2Core"."Results"),4.826,'08/20/2012 02:45:00',-5,'nc','"provisional"',1,(select "UnitsID" from "ODM2Core"."Units" where "UnitsTypeCV" = 'time' and "UnitsName"='second')),</v>
      </c>
    </row>
    <row r="2425" spans="1:14">
      <c r="A2425" t="s">
        <v>22</v>
      </c>
      <c r="B2425" s="2">
        <f t="shared" si="289"/>
        <v>41141</v>
      </c>
      <c r="C2425" s="1">
        <v>0.11527777777777777</v>
      </c>
      <c r="D2425" s="3">
        <f t="shared" si="292"/>
        <v>41141.115277777775</v>
      </c>
      <c r="E2425">
        <v>4.8259999999999996</v>
      </c>
      <c r="F2425" t="s">
        <v>9</v>
      </c>
      <c r="G2425">
        <f t="shared" si="290"/>
        <v>4.8259999999999996</v>
      </c>
      <c r="H2425" s="5">
        <f t="shared" si="291"/>
        <v>41141.115277777775</v>
      </c>
      <c r="I2425">
        <f t="shared" si="293"/>
        <v>-5</v>
      </c>
      <c r="J2425" t="str">
        <f t="shared" si="294"/>
        <v>nc</v>
      </c>
      <c r="K2425" t="s">
        <v>25</v>
      </c>
      <c r="L2425">
        <f>1</f>
        <v>1</v>
      </c>
      <c r="M2425" t="s">
        <v>26</v>
      </c>
      <c r="N2425" t="str">
        <f t="shared" si="288"/>
        <v>((select min("ResultID") from "ODM2Core"."Results"),4.826,'08/20/2012 02:46:00',-5,'nc','"provisional"',1,(select "UnitsID" from "ODM2Core"."Units" where "UnitsTypeCV" = 'time' and "UnitsName"='second')),</v>
      </c>
    </row>
    <row r="2426" spans="1:14">
      <c r="A2426" t="s">
        <v>22</v>
      </c>
      <c r="B2426" s="2">
        <f t="shared" si="289"/>
        <v>41141</v>
      </c>
      <c r="C2426" s="1">
        <v>0.11597222222222221</v>
      </c>
      <c r="D2426" s="3">
        <f t="shared" si="292"/>
        <v>41141.115972222222</v>
      </c>
      <c r="E2426">
        <v>4.8259999999999996</v>
      </c>
      <c r="F2426" t="s">
        <v>9</v>
      </c>
      <c r="G2426">
        <f t="shared" si="290"/>
        <v>4.8259999999999996</v>
      </c>
      <c r="H2426" s="5">
        <f t="shared" si="291"/>
        <v>41141.115972222222</v>
      </c>
      <c r="I2426">
        <f t="shared" si="293"/>
        <v>-5</v>
      </c>
      <c r="J2426" t="str">
        <f t="shared" si="294"/>
        <v>nc</v>
      </c>
      <c r="K2426" t="s">
        <v>25</v>
      </c>
      <c r="L2426">
        <f>1</f>
        <v>1</v>
      </c>
      <c r="M2426" t="s">
        <v>26</v>
      </c>
      <c r="N2426" t="str">
        <f t="shared" si="288"/>
        <v>((select min("ResultID") from "ODM2Core"."Results"),4.826,'08/20/2012 02:47:00',-5,'nc','"provisional"',1,(select "UnitsID" from "ODM2Core"."Units" where "UnitsTypeCV" = 'time' and "UnitsName"='second')),</v>
      </c>
    </row>
    <row r="2427" spans="1:14">
      <c r="A2427" t="s">
        <v>22</v>
      </c>
      <c r="B2427" s="2">
        <f t="shared" si="289"/>
        <v>41141</v>
      </c>
      <c r="C2427" s="1">
        <v>0.11666666666666665</v>
      </c>
      <c r="D2427" s="3">
        <f t="shared" si="292"/>
        <v>41141.116666666669</v>
      </c>
      <c r="E2427">
        <v>4.8259999999999996</v>
      </c>
      <c r="F2427" t="s">
        <v>9</v>
      </c>
      <c r="G2427">
        <f t="shared" si="290"/>
        <v>4.8259999999999996</v>
      </c>
      <c r="H2427" s="5">
        <f t="shared" si="291"/>
        <v>41141.116666666669</v>
      </c>
      <c r="I2427">
        <f t="shared" si="293"/>
        <v>-5</v>
      </c>
      <c r="J2427" t="str">
        <f t="shared" si="294"/>
        <v>nc</v>
      </c>
      <c r="K2427" t="s">
        <v>25</v>
      </c>
      <c r="L2427">
        <f>1</f>
        <v>1</v>
      </c>
      <c r="M2427" t="s">
        <v>26</v>
      </c>
      <c r="N2427" t="str">
        <f t="shared" si="288"/>
        <v>((select min("ResultID") from "ODM2Core"."Results"),4.826,'08/20/2012 02:48:00',-5,'nc','"provisional"',1,(select "UnitsID" from "ODM2Core"."Units" where "UnitsTypeCV" = 'time' and "UnitsName"='second')),</v>
      </c>
    </row>
    <row r="2428" spans="1:14">
      <c r="A2428" t="s">
        <v>22</v>
      </c>
      <c r="B2428" s="2">
        <f t="shared" si="289"/>
        <v>41141</v>
      </c>
      <c r="C2428" s="1">
        <v>0.1173611111111111</v>
      </c>
      <c r="D2428" s="3">
        <f t="shared" si="292"/>
        <v>41141.117361111108</v>
      </c>
      <c r="E2428">
        <v>4.8259999999999996</v>
      </c>
      <c r="F2428" t="s">
        <v>9</v>
      </c>
      <c r="G2428">
        <f t="shared" si="290"/>
        <v>4.8259999999999996</v>
      </c>
      <c r="H2428" s="5">
        <f t="shared" si="291"/>
        <v>41141.117361111108</v>
      </c>
      <c r="I2428">
        <f t="shared" si="293"/>
        <v>-5</v>
      </c>
      <c r="J2428" t="str">
        <f t="shared" si="294"/>
        <v>nc</v>
      </c>
      <c r="K2428" t="s">
        <v>25</v>
      </c>
      <c r="L2428">
        <f>1</f>
        <v>1</v>
      </c>
      <c r="M2428" t="s">
        <v>26</v>
      </c>
      <c r="N2428" t="str">
        <f t="shared" si="288"/>
        <v>((select min("ResultID") from "ODM2Core"."Results"),4.826,'08/20/2012 02:49:00',-5,'nc','"provisional"',1,(select "UnitsID" from "ODM2Core"."Units" where "UnitsTypeCV" = 'time' and "UnitsName"='second')),</v>
      </c>
    </row>
    <row r="2429" spans="1:14">
      <c r="A2429" t="s">
        <v>22</v>
      </c>
      <c r="B2429" s="2">
        <f t="shared" si="289"/>
        <v>41141</v>
      </c>
      <c r="C2429" s="1">
        <v>0.11805555555555557</v>
      </c>
      <c r="D2429" s="3">
        <f t="shared" si="292"/>
        <v>41141.118055555555</v>
      </c>
      <c r="E2429">
        <v>4.8259999999999996</v>
      </c>
      <c r="F2429" t="s">
        <v>9</v>
      </c>
      <c r="G2429">
        <f t="shared" si="290"/>
        <v>4.8259999999999996</v>
      </c>
      <c r="H2429" s="5">
        <f t="shared" si="291"/>
        <v>41141.118055555555</v>
      </c>
      <c r="I2429">
        <f t="shared" si="293"/>
        <v>-5</v>
      </c>
      <c r="J2429" t="str">
        <f t="shared" si="294"/>
        <v>nc</v>
      </c>
      <c r="K2429" t="s">
        <v>25</v>
      </c>
      <c r="L2429">
        <f>1</f>
        <v>1</v>
      </c>
      <c r="M2429" t="s">
        <v>26</v>
      </c>
      <c r="N2429" t="str">
        <f t="shared" si="288"/>
        <v>((select min("ResultID") from "ODM2Core"."Results"),4.826,'08/20/2012 02:50:00',-5,'nc','"provisional"',1,(select "UnitsID" from "ODM2Core"."Units" where "UnitsTypeCV" = 'time' and "UnitsName"='second')),</v>
      </c>
    </row>
    <row r="2430" spans="1:14">
      <c r="A2430" t="s">
        <v>22</v>
      </c>
      <c r="B2430" s="2">
        <f t="shared" si="289"/>
        <v>41141</v>
      </c>
      <c r="C2430" s="1">
        <v>0.11875000000000001</v>
      </c>
      <c r="D2430" s="3">
        <f t="shared" si="292"/>
        <v>41141.118750000001</v>
      </c>
      <c r="E2430">
        <v>4.8259999999999996</v>
      </c>
      <c r="F2430" t="s">
        <v>9</v>
      </c>
      <c r="G2430">
        <f t="shared" si="290"/>
        <v>4.8259999999999996</v>
      </c>
      <c r="H2430" s="5">
        <f t="shared" si="291"/>
        <v>41141.118750000001</v>
      </c>
      <c r="I2430">
        <f t="shared" si="293"/>
        <v>-5</v>
      </c>
      <c r="J2430" t="str">
        <f t="shared" si="294"/>
        <v>nc</v>
      </c>
      <c r="K2430" t="s">
        <v>25</v>
      </c>
      <c r="L2430">
        <f>1</f>
        <v>1</v>
      </c>
      <c r="M2430" t="s">
        <v>26</v>
      </c>
      <c r="N2430" t="str">
        <f t="shared" si="288"/>
        <v>((select min("ResultID") from "ODM2Core"."Results"),4.826,'08/20/2012 02:51:00',-5,'nc','"provisional"',1,(select "UnitsID" from "ODM2Core"."Units" where "UnitsTypeCV" = 'time' and "UnitsName"='second')),</v>
      </c>
    </row>
    <row r="2431" spans="1:14">
      <c r="A2431" t="s">
        <v>22</v>
      </c>
      <c r="B2431" s="2">
        <f t="shared" si="289"/>
        <v>41141</v>
      </c>
      <c r="C2431" s="1">
        <v>0.11944444444444445</v>
      </c>
      <c r="D2431" s="3">
        <f t="shared" si="292"/>
        <v>41141.119444444441</v>
      </c>
      <c r="E2431">
        <v>4.8259999999999996</v>
      </c>
      <c r="F2431" t="s">
        <v>9</v>
      </c>
      <c r="G2431">
        <f t="shared" si="290"/>
        <v>4.8259999999999996</v>
      </c>
      <c r="H2431" s="5">
        <f t="shared" si="291"/>
        <v>41141.119444444441</v>
      </c>
      <c r="I2431">
        <f t="shared" si="293"/>
        <v>-5</v>
      </c>
      <c r="J2431" t="str">
        <f t="shared" si="294"/>
        <v>nc</v>
      </c>
      <c r="K2431" t="s">
        <v>25</v>
      </c>
      <c r="L2431">
        <f>1</f>
        <v>1</v>
      </c>
      <c r="M2431" t="s">
        <v>26</v>
      </c>
      <c r="N2431" t="str">
        <f t="shared" si="288"/>
        <v>((select min("ResultID") from "ODM2Core"."Results"),4.826,'08/20/2012 02:52:00',-5,'nc','"provisional"',1,(select "UnitsID" from "ODM2Core"."Units" where "UnitsTypeCV" = 'time' and "UnitsName"='second')),</v>
      </c>
    </row>
    <row r="2432" spans="1:14">
      <c r="A2432" t="s">
        <v>22</v>
      </c>
      <c r="B2432" s="2">
        <f t="shared" si="289"/>
        <v>41141</v>
      </c>
      <c r="C2432" s="1">
        <v>0.12013888888888889</v>
      </c>
      <c r="D2432" s="3">
        <f t="shared" si="292"/>
        <v>41141.120138888888</v>
      </c>
      <c r="E2432">
        <v>4.8259999999999996</v>
      </c>
      <c r="F2432" t="s">
        <v>9</v>
      </c>
      <c r="G2432">
        <f t="shared" si="290"/>
        <v>4.8259999999999996</v>
      </c>
      <c r="H2432" s="5">
        <f t="shared" si="291"/>
        <v>41141.120138888888</v>
      </c>
      <c r="I2432">
        <f t="shared" si="293"/>
        <v>-5</v>
      </c>
      <c r="J2432" t="str">
        <f t="shared" si="294"/>
        <v>nc</v>
      </c>
      <c r="K2432" t="s">
        <v>25</v>
      </c>
      <c r="L2432">
        <f>1</f>
        <v>1</v>
      </c>
      <c r="M2432" t="s">
        <v>26</v>
      </c>
      <c r="N2432" t="str">
        <f t="shared" si="288"/>
        <v>((select min("ResultID") from "ODM2Core"."Results"),4.826,'08/20/2012 02:53:00',-5,'nc','"provisional"',1,(select "UnitsID" from "ODM2Core"."Units" where "UnitsTypeCV" = 'time' and "UnitsName"='second')),</v>
      </c>
    </row>
    <row r="2433" spans="1:14">
      <c r="A2433" t="s">
        <v>22</v>
      </c>
      <c r="B2433" s="2">
        <f t="shared" si="289"/>
        <v>41141</v>
      </c>
      <c r="C2433" s="1">
        <v>0.12083333333333333</v>
      </c>
      <c r="D2433" s="3">
        <f t="shared" si="292"/>
        <v>41141.120833333334</v>
      </c>
      <c r="E2433">
        <v>4.8259999999999996</v>
      </c>
      <c r="F2433" t="s">
        <v>9</v>
      </c>
      <c r="G2433">
        <f t="shared" si="290"/>
        <v>4.8259999999999996</v>
      </c>
      <c r="H2433" s="5">
        <f t="shared" si="291"/>
        <v>41141.120833333334</v>
      </c>
      <c r="I2433">
        <f t="shared" si="293"/>
        <v>-5</v>
      </c>
      <c r="J2433" t="str">
        <f t="shared" si="294"/>
        <v>nc</v>
      </c>
      <c r="K2433" t="s">
        <v>25</v>
      </c>
      <c r="L2433">
        <f>1</f>
        <v>1</v>
      </c>
      <c r="M2433" t="s">
        <v>26</v>
      </c>
      <c r="N2433" t="str">
        <f t="shared" si="288"/>
        <v>((select min("ResultID") from "ODM2Core"."Results"),4.826,'08/20/2012 02:54:00',-5,'nc','"provisional"',1,(select "UnitsID" from "ODM2Core"."Units" where "UnitsTypeCV" = 'time' and "UnitsName"='second')),</v>
      </c>
    </row>
    <row r="2434" spans="1:14">
      <c r="A2434" t="s">
        <v>22</v>
      </c>
      <c r="B2434" s="2">
        <f t="shared" si="289"/>
        <v>41141</v>
      </c>
      <c r="C2434" s="1">
        <v>0.12152777777777778</v>
      </c>
      <c r="D2434" s="3">
        <f t="shared" si="292"/>
        <v>41141.121527777781</v>
      </c>
      <c r="E2434">
        <v>4.8259999999999996</v>
      </c>
      <c r="F2434" t="s">
        <v>9</v>
      </c>
      <c r="G2434">
        <f t="shared" si="290"/>
        <v>4.8259999999999996</v>
      </c>
      <c r="H2434" s="5">
        <f t="shared" si="291"/>
        <v>41141.121527777781</v>
      </c>
      <c r="I2434">
        <f t="shared" si="293"/>
        <v>-5</v>
      </c>
      <c r="J2434" t="str">
        <f t="shared" si="294"/>
        <v>nc</v>
      </c>
      <c r="K2434" t="s">
        <v>25</v>
      </c>
      <c r="L2434">
        <f>1</f>
        <v>1</v>
      </c>
      <c r="M2434" t="s">
        <v>26</v>
      </c>
      <c r="N2434" t="str">
        <f t="shared" si="288"/>
        <v>((select min("ResultID") from "ODM2Core"."Results"),4.826,'08/20/2012 02:55:00',-5,'nc','"provisional"',1,(select "UnitsID" from "ODM2Core"."Units" where "UnitsTypeCV" = 'time' and "UnitsName"='second')),</v>
      </c>
    </row>
    <row r="2435" spans="1:14">
      <c r="A2435" t="s">
        <v>22</v>
      </c>
      <c r="B2435" s="2">
        <f t="shared" si="289"/>
        <v>41141</v>
      </c>
      <c r="C2435" s="1">
        <v>0.12222222222222223</v>
      </c>
      <c r="D2435" s="3">
        <f t="shared" si="292"/>
        <v>41141.12222222222</v>
      </c>
      <c r="E2435">
        <v>4.8259999999999996</v>
      </c>
      <c r="F2435" t="s">
        <v>9</v>
      </c>
      <c r="G2435">
        <f t="shared" si="290"/>
        <v>4.8259999999999996</v>
      </c>
      <c r="H2435" s="5">
        <f t="shared" si="291"/>
        <v>41141.12222222222</v>
      </c>
      <c r="I2435">
        <f t="shared" si="293"/>
        <v>-5</v>
      </c>
      <c r="J2435" t="str">
        <f t="shared" si="294"/>
        <v>nc</v>
      </c>
      <c r="K2435" t="s">
        <v>25</v>
      </c>
      <c r="L2435">
        <f>1</f>
        <v>1</v>
      </c>
      <c r="M2435" t="s">
        <v>26</v>
      </c>
      <c r="N2435" t="str">
        <f t="shared" si="288"/>
        <v>((select min("ResultID") from "ODM2Core"."Results"),4.826,'08/20/2012 02:56:00',-5,'nc','"provisional"',1,(select "UnitsID" from "ODM2Core"."Units" where "UnitsTypeCV" = 'time' and "UnitsName"='second')),</v>
      </c>
    </row>
    <row r="2436" spans="1:14">
      <c r="A2436" t="s">
        <v>22</v>
      </c>
      <c r="B2436" s="2">
        <f t="shared" si="289"/>
        <v>41141</v>
      </c>
      <c r="C2436" s="1">
        <v>0.12291666666666667</v>
      </c>
      <c r="D2436" s="3">
        <f t="shared" si="292"/>
        <v>41141.122916666667</v>
      </c>
      <c r="E2436">
        <v>4.8259999999999996</v>
      </c>
      <c r="F2436" t="s">
        <v>9</v>
      </c>
      <c r="G2436">
        <f t="shared" si="290"/>
        <v>4.8259999999999996</v>
      </c>
      <c r="H2436" s="5">
        <f t="shared" si="291"/>
        <v>41141.122916666667</v>
      </c>
      <c r="I2436">
        <f t="shared" si="293"/>
        <v>-5</v>
      </c>
      <c r="J2436" t="str">
        <f t="shared" si="294"/>
        <v>nc</v>
      </c>
      <c r="K2436" t="s">
        <v>25</v>
      </c>
      <c r="L2436">
        <f>1</f>
        <v>1</v>
      </c>
      <c r="M2436" t="s">
        <v>26</v>
      </c>
      <c r="N2436" t="str">
        <f t="shared" si="288"/>
        <v>((select min("ResultID") from "ODM2Core"."Results"),4.826,'08/20/2012 02:57:00',-5,'nc','"provisional"',1,(select "UnitsID" from "ODM2Core"."Units" where "UnitsTypeCV" = 'time' and "UnitsName"='second')),</v>
      </c>
    </row>
    <row r="2437" spans="1:14">
      <c r="A2437" t="s">
        <v>22</v>
      </c>
      <c r="B2437" s="2">
        <f t="shared" si="289"/>
        <v>41141</v>
      </c>
      <c r="C2437" s="1">
        <v>0.12361111111111112</v>
      </c>
      <c r="D2437" s="3">
        <f t="shared" si="292"/>
        <v>41141.123611111114</v>
      </c>
      <c r="E2437">
        <v>4.8259999999999996</v>
      </c>
      <c r="F2437" t="s">
        <v>9</v>
      </c>
      <c r="G2437">
        <f t="shared" si="290"/>
        <v>4.8259999999999996</v>
      </c>
      <c r="H2437" s="5">
        <f t="shared" si="291"/>
        <v>41141.123611111114</v>
      </c>
      <c r="I2437">
        <f t="shared" si="293"/>
        <v>-5</v>
      </c>
      <c r="J2437" t="str">
        <f t="shared" si="294"/>
        <v>nc</v>
      </c>
      <c r="K2437" t="s">
        <v>25</v>
      </c>
      <c r="L2437">
        <f>1</f>
        <v>1</v>
      </c>
      <c r="M2437" t="s">
        <v>26</v>
      </c>
      <c r="N2437" t="str">
        <f t="shared" ref="N2437:N2500" si="295">CONCATENATE("(",F2437,",",G2437,",","'",TEXT(H2437,"MM/DD/YYYY HH:MM:SS"),"'",",",I2437,",",,"'",J2437,"'",",","'",K2437,"'",",",L2437,",",M2437,"),")</f>
        <v>((select min("ResultID") from "ODM2Core"."Results"),4.826,'08/20/2012 02:58:00',-5,'nc','"provisional"',1,(select "UnitsID" from "ODM2Core"."Units" where "UnitsTypeCV" = 'time' and "UnitsName"='second')),</v>
      </c>
    </row>
    <row r="2438" spans="1:14">
      <c r="A2438" t="s">
        <v>22</v>
      </c>
      <c r="B2438" s="2">
        <f t="shared" si="289"/>
        <v>41141</v>
      </c>
      <c r="C2438" s="1">
        <v>0.12430555555555556</v>
      </c>
      <c r="D2438" s="3">
        <f t="shared" si="292"/>
        <v>41141.124305555553</v>
      </c>
      <c r="E2438">
        <v>4.8259999999999996</v>
      </c>
      <c r="F2438" t="s">
        <v>9</v>
      </c>
      <c r="G2438">
        <f t="shared" si="290"/>
        <v>4.8259999999999996</v>
      </c>
      <c r="H2438" s="5">
        <f t="shared" si="291"/>
        <v>41141.124305555553</v>
      </c>
      <c r="I2438">
        <f t="shared" si="293"/>
        <v>-5</v>
      </c>
      <c r="J2438" t="str">
        <f t="shared" si="294"/>
        <v>nc</v>
      </c>
      <c r="K2438" t="s">
        <v>25</v>
      </c>
      <c r="L2438">
        <f>1</f>
        <v>1</v>
      </c>
      <c r="M2438" t="s">
        <v>26</v>
      </c>
      <c r="N2438" t="str">
        <f t="shared" si="295"/>
        <v>((select min("ResultID") from "ODM2Core"."Results"),4.826,'08/20/2012 02:59:00',-5,'nc','"provisional"',1,(select "UnitsID" from "ODM2Core"."Units" where "UnitsTypeCV" = 'time' and "UnitsName"='second')),</v>
      </c>
    </row>
    <row r="2439" spans="1:14">
      <c r="A2439" t="s">
        <v>22</v>
      </c>
      <c r="B2439" s="2">
        <f t="shared" si="289"/>
        <v>41141</v>
      </c>
      <c r="C2439" s="1">
        <v>0.125</v>
      </c>
      <c r="D2439" s="3">
        <f t="shared" si="292"/>
        <v>41141.125</v>
      </c>
      <c r="E2439">
        <v>4.8259999999999996</v>
      </c>
      <c r="F2439" t="s">
        <v>9</v>
      </c>
      <c r="G2439">
        <f t="shared" si="290"/>
        <v>4.8259999999999996</v>
      </c>
      <c r="H2439" s="5">
        <f t="shared" si="291"/>
        <v>41141.125</v>
      </c>
      <c r="I2439">
        <f t="shared" si="293"/>
        <v>-5</v>
      </c>
      <c r="J2439" t="str">
        <f t="shared" si="294"/>
        <v>nc</v>
      </c>
      <c r="K2439" t="s">
        <v>25</v>
      </c>
      <c r="L2439">
        <f>1</f>
        <v>1</v>
      </c>
      <c r="M2439" t="s">
        <v>26</v>
      </c>
      <c r="N2439" t="str">
        <f t="shared" si="295"/>
        <v>((select min("ResultID") from "ODM2Core"."Results"),4.826,'08/20/2012 03:00:00',-5,'nc','"provisional"',1,(select "UnitsID" from "ODM2Core"."Units" where "UnitsTypeCV" = 'time' and "UnitsName"='second')),</v>
      </c>
    </row>
    <row r="2440" spans="1:14">
      <c r="A2440" t="s">
        <v>22</v>
      </c>
      <c r="B2440" s="2">
        <f t="shared" si="289"/>
        <v>41141</v>
      </c>
      <c r="C2440" s="1">
        <v>0.12569444444444444</v>
      </c>
      <c r="D2440" s="3">
        <f t="shared" si="292"/>
        <v>41141.125694444447</v>
      </c>
      <c r="E2440">
        <v>4.8259999999999996</v>
      </c>
      <c r="F2440" t="s">
        <v>9</v>
      </c>
      <c r="G2440">
        <f t="shared" si="290"/>
        <v>4.8259999999999996</v>
      </c>
      <c r="H2440" s="5">
        <f t="shared" si="291"/>
        <v>41141.125694444447</v>
      </c>
      <c r="I2440">
        <f t="shared" si="293"/>
        <v>-5</v>
      </c>
      <c r="J2440" t="str">
        <f t="shared" si="294"/>
        <v>nc</v>
      </c>
      <c r="K2440" t="s">
        <v>25</v>
      </c>
      <c r="L2440">
        <f>1</f>
        <v>1</v>
      </c>
      <c r="M2440" t="s">
        <v>26</v>
      </c>
      <c r="N2440" t="str">
        <f t="shared" si="295"/>
        <v>((select min("ResultID") from "ODM2Core"."Results"),4.826,'08/20/2012 03:01:00',-5,'nc','"provisional"',1,(select "UnitsID" from "ODM2Core"."Units" where "UnitsTypeCV" = 'time' and "UnitsName"='second')),</v>
      </c>
    </row>
    <row r="2441" spans="1:14">
      <c r="A2441" t="s">
        <v>22</v>
      </c>
      <c r="B2441" s="2">
        <f t="shared" si="289"/>
        <v>41141</v>
      </c>
      <c r="C2441" s="1">
        <v>0.12638888888888888</v>
      </c>
      <c r="D2441" s="3">
        <f t="shared" si="292"/>
        <v>41141.126388888886</v>
      </c>
      <c r="E2441">
        <v>4.8259999999999996</v>
      </c>
      <c r="F2441" t="s">
        <v>9</v>
      </c>
      <c r="G2441">
        <f t="shared" si="290"/>
        <v>4.8259999999999996</v>
      </c>
      <c r="H2441" s="5">
        <f t="shared" si="291"/>
        <v>41141.126388888886</v>
      </c>
      <c r="I2441">
        <f t="shared" si="293"/>
        <v>-5</v>
      </c>
      <c r="J2441" t="str">
        <f t="shared" si="294"/>
        <v>nc</v>
      </c>
      <c r="K2441" t="s">
        <v>25</v>
      </c>
      <c r="L2441">
        <f>1</f>
        <v>1</v>
      </c>
      <c r="M2441" t="s">
        <v>26</v>
      </c>
      <c r="N2441" t="str">
        <f t="shared" si="295"/>
        <v>((select min("ResultID") from "ODM2Core"."Results"),4.826,'08/20/2012 03:02:00',-5,'nc','"provisional"',1,(select "UnitsID" from "ODM2Core"."Units" where "UnitsTypeCV" = 'time' and "UnitsName"='second')),</v>
      </c>
    </row>
    <row r="2442" spans="1:14">
      <c r="A2442" t="s">
        <v>22</v>
      </c>
      <c r="B2442" s="2">
        <f t="shared" si="289"/>
        <v>41141</v>
      </c>
      <c r="C2442" s="1">
        <v>0.12708333333333333</v>
      </c>
      <c r="D2442" s="3">
        <f t="shared" si="292"/>
        <v>41141.127083333333</v>
      </c>
      <c r="E2442">
        <v>4.8259999999999996</v>
      </c>
      <c r="F2442" t="s">
        <v>9</v>
      </c>
      <c r="G2442">
        <f t="shared" si="290"/>
        <v>4.8259999999999996</v>
      </c>
      <c r="H2442" s="5">
        <f t="shared" si="291"/>
        <v>41141.127083333333</v>
      </c>
      <c r="I2442">
        <f t="shared" si="293"/>
        <v>-5</v>
      </c>
      <c r="J2442" t="str">
        <f t="shared" si="294"/>
        <v>nc</v>
      </c>
      <c r="K2442" t="s">
        <v>25</v>
      </c>
      <c r="L2442">
        <f>1</f>
        <v>1</v>
      </c>
      <c r="M2442" t="s">
        <v>26</v>
      </c>
      <c r="N2442" t="str">
        <f t="shared" si="295"/>
        <v>((select min("ResultID") from "ODM2Core"."Results"),4.826,'08/20/2012 03:03:00',-5,'nc','"provisional"',1,(select "UnitsID" from "ODM2Core"."Units" where "UnitsTypeCV" = 'time' and "UnitsName"='second')),</v>
      </c>
    </row>
    <row r="2443" spans="1:14">
      <c r="A2443" t="s">
        <v>22</v>
      </c>
      <c r="B2443" s="2">
        <f t="shared" si="289"/>
        <v>41141</v>
      </c>
      <c r="C2443" s="1">
        <v>0.1277777777777778</v>
      </c>
      <c r="D2443" s="3">
        <f t="shared" si="292"/>
        <v>41141.12777777778</v>
      </c>
      <c r="E2443">
        <v>4.8259999999999996</v>
      </c>
      <c r="F2443" t="s">
        <v>9</v>
      </c>
      <c r="G2443">
        <f t="shared" si="290"/>
        <v>4.8259999999999996</v>
      </c>
      <c r="H2443" s="5">
        <f t="shared" si="291"/>
        <v>41141.12777777778</v>
      </c>
      <c r="I2443">
        <f t="shared" si="293"/>
        <v>-5</v>
      </c>
      <c r="J2443" t="str">
        <f t="shared" si="294"/>
        <v>nc</v>
      </c>
      <c r="K2443" t="s">
        <v>25</v>
      </c>
      <c r="L2443">
        <f>1</f>
        <v>1</v>
      </c>
      <c r="M2443" t="s">
        <v>26</v>
      </c>
      <c r="N2443" t="str">
        <f t="shared" si="295"/>
        <v>((select min("ResultID") from "ODM2Core"."Results"),4.826,'08/20/2012 03:04:00',-5,'nc','"provisional"',1,(select "UnitsID" from "ODM2Core"."Units" where "UnitsTypeCV" = 'time' and "UnitsName"='second')),</v>
      </c>
    </row>
    <row r="2444" spans="1:14">
      <c r="A2444" t="s">
        <v>22</v>
      </c>
      <c r="B2444" s="2">
        <f t="shared" si="289"/>
        <v>41141</v>
      </c>
      <c r="C2444" s="1">
        <v>0.12847222222222224</v>
      </c>
      <c r="D2444" s="3">
        <f t="shared" si="292"/>
        <v>41141.128472222219</v>
      </c>
      <c r="E2444">
        <v>4.8259999999999996</v>
      </c>
      <c r="F2444" t="s">
        <v>9</v>
      </c>
      <c r="G2444">
        <f t="shared" si="290"/>
        <v>4.8259999999999996</v>
      </c>
      <c r="H2444" s="5">
        <f t="shared" si="291"/>
        <v>41141.128472222219</v>
      </c>
      <c r="I2444">
        <f t="shared" si="293"/>
        <v>-5</v>
      </c>
      <c r="J2444" t="str">
        <f t="shared" si="294"/>
        <v>nc</v>
      </c>
      <c r="K2444" t="s">
        <v>25</v>
      </c>
      <c r="L2444">
        <f>1</f>
        <v>1</v>
      </c>
      <c r="M2444" t="s">
        <v>26</v>
      </c>
      <c r="N2444" t="str">
        <f t="shared" si="295"/>
        <v>((select min("ResultID") from "ODM2Core"."Results"),4.826,'08/20/2012 03:05:00',-5,'nc','"provisional"',1,(select "UnitsID" from "ODM2Core"."Units" where "UnitsTypeCV" = 'time' and "UnitsName"='second')),</v>
      </c>
    </row>
    <row r="2445" spans="1:14">
      <c r="A2445" t="s">
        <v>22</v>
      </c>
      <c r="B2445" s="2">
        <f t="shared" si="289"/>
        <v>41141</v>
      </c>
      <c r="C2445" s="1">
        <v>0.12916666666666668</v>
      </c>
      <c r="D2445" s="3">
        <f t="shared" si="292"/>
        <v>41141.129166666666</v>
      </c>
      <c r="E2445">
        <v>4.8259999999999996</v>
      </c>
      <c r="F2445" t="s">
        <v>9</v>
      </c>
      <c r="G2445">
        <f t="shared" si="290"/>
        <v>4.8259999999999996</v>
      </c>
      <c r="H2445" s="5">
        <f t="shared" si="291"/>
        <v>41141.129166666666</v>
      </c>
      <c r="I2445">
        <f t="shared" si="293"/>
        <v>-5</v>
      </c>
      <c r="J2445" t="str">
        <f t="shared" si="294"/>
        <v>nc</v>
      </c>
      <c r="K2445" t="s">
        <v>25</v>
      </c>
      <c r="L2445">
        <f>1</f>
        <v>1</v>
      </c>
      <c r="M2445" t="s">
        <v>26</v>
      </c>
      <c r="N2445" t="str">
        <f t="shared" si="295"/>
        <v>((select min("ResultID") from "ODM2Core"."Results"),4.826,'08/20/2012 03:06:00',-5,'nc','"provisional"',1,(select "UnitsID" from "ODM2Core"."Units" where "UnitsTypeCV" = 'time' and "UnitsName"='second')),</v>
      </c>
    </row>
    <row r="2446" spans="1:14">
      <c r="A2446" t="s">
        <v>22</v>
      </c>
      <c r="B2446" s="2">
        <f t="shared" si="289"/>
        <v>41141</v>
      </c>
      <c r="C2446" s="1">
        <v>0.12986111111111112</v>
      </c>
      <c r="D2446" s="3">
        <f t="shared" si="292"/>
        <v>41141.129861111112</v>
      </c>
      <c r="E2446">
        <v>4.8259999999999996</v>
      </c>
      <c r="F2446" t="s">
        <v>9</v>
      </c>
      <c r="G2446">
        <f t="shared" si="290"/>
        <v>4.8259999999999996</v>
      </c>
      <c r="H2446" s="5">
        <f t="shared" si="291"/>
        <v>41141.129861111112</v>
      </c>
      <c r="I2446">
        <f t="shared" si="293"/>
        <v>-5</v>
      </c>
      <c r="J2446" t="str">
        <f t="shared" si="294"/>
        <v>nc</v>
      </c>
      <c r="K2446" t="s">
        <v>25</v>
      </c>
      <c r="L2446">
        <f>1</f>
        <v>1</v>
      </c>
      <c r="M2446" t="s">
        <v>26</v>
      </c>
      <c r="N2446" t="str">
        <f t="shared" si="295"/>
        <v>((select min("ResultID") from "ODM2Core"."Results"),4.826,'08/20/2012 03:07:00',-5,'nc','"provisional"',1,(select "UnitsID" from "ODM2Core"."Units" where "UnitsTypeCV" = 'time' and "UnitsName"='second')),</v>
      </c>
    </row>
    <row r="2447" spans="1:14">
      <c r="A2447" t="s">
        <v>22</v>
      </c>
      <c r="B2447" s="2">
        <f t="shared" si="289"/>
        <v>41141</v>
      </c>
      <c r="C2447" s="1">
        <v>0.13055555555555556</v>
      </c>
      <c r="D2447" s="3">
        <f t="shared" si="292"/>
        <v>41141.130555555559</v>
      </c>
      <c r="E2447">
        <v>4.8259999999999996</v>
      </c>
      <c r="F2447" t="s">
        <v>9</v>
      </c>
      <c r="G2447">
        <f t="shared" si="290"/>
        <v>4.8259999999999996</v>
      </c>
      <c r="H2447" s="5">
        <f t="shared" si="291"/>
        <v>41141.130555555559</v>
      </c>
      <c r="I2447">
        <f t="shared" si="293"/>
        <v>-5</v>
      </c>
      <c r="J2447" t="str">
        <f t="shared" si="294"/>
        <v>nc</v>
      </c>
      <c r="K2447" t="s">
        <v>25</v>
      </c>
      <c r="L2447">
        <f>1</f>
        <v>1</v>
      </c>
      <c r="M2447" t="s">
        <v>26</v>
      </c>
      <c r="N2447" t="str">
        <f t="shared" si="295"/>
        <v>((select min("ResultID") from "ODM2Core"."Results"),4.826,'08/20/2012 03:08:00',-5,'nc','"provisional"',1,(select "UnitsID" from "ODM2Core"."Units" where "UnitsTypeCV" = 'time' and "UnitsName"='second')),</v>
      </c>
    </row>
    <row r="2448" spans="1:14">
      <c r="A2448" t="s">
        <v>22</v>
      </c>
      <c r="B2448" s="2">
        <f t="shared" si="289"/>
        <v>41141</v>
      </c>
      <c r="C2448" s="1">
        <v>0.13125000000000001</v>
      </c>
      <c r="D2448" s="3">
        <f t="shared" si="292"/>
        <v>41141.131249999999</v>
      </c>
      <c r="E2448">
        <v>4.8259999999999996</v>
      </c>
      <c r="F2448" t="s">
        <v>9</v>
      </c>
      <c r="G2448">
        <f t="shared" si="290"/>
        <v>4.8259999999999996</v>
      </c>
      <c r="H2448" s="5">
        <f t="shared" si="291"/>
        <v>41141.131249999999</v>
      </c>
      <c r="I2448">
        <f t="shared" si="293"/>
        <v>-5</v>
      </c>
      <c r="J2448" t="str">
        <f t="shared" si="294"/>
        <v>nc</v>
      </c>
      <c r="K2448" t="s">
        <v>25</v>
      </c>
      <c r="L2448">
        <f>1</f>
        <v>1</v>
      </c>
      <c r="M2448" t="s">
        <v>26</v>
      </c>
      <c r="N2448" t="str">
        <f t="shared" si="295"/>
        <v>((select min("ResultID") from "ODM2Core"."Results"),4.826,'08/20/2012 03:09:00',-5,'nc','"provisional"',1,(select "UnitsID" from "ODM2Core"."Units" where "UnitsTypeCV" = 'time' and "UnitsName"='second')),</v>
      </c>
    </row>
    <row r="2449" spans="1:14">
      <c r="A2449" t="s">
        <v>22</v>
      </c>
      <c r="B2449" s="2">
        <f t="shared" si="289"/>
        <v>41141</v>
      </c>
      <c r="C2449" s="1">
        <v>0.13194444444444445</v>
      </c>
      <c r="D2449" s="3">
        <f t="shared" si="292"/>
        <v>41141.131944444445</v>
      </c>
      <c r="E2449">
        <v>4.8259999999999996</v>
      </c>
      <c r="F2449" t="s">
        <v>9</v>
      </c>
      <c r="G2449">
        <f t="shared" si="290"/>
        <v>4.8259999999999996</v>
      </c>
      <c r="H2449" s="5">
        <f t="shared" si="291"/>
        <v>41141.131944444445</v>
      </c>
      <c r="I2449">
        <f t="shared" si="293"/>
        <v>-5</v>
      </c>
      <c r="J2449" t="str">
        <f t="shared" si="294"/>
        <v>nc</v>
      </c>
      <c r="K2449" t="s">
        <v>25</v>
      </c>
      <c r="L2449">
        <f>1</f>
        <v>1</v>
      </c>
      <c r="M2449" t="s">
        <v>26</v>
      </c>
      <c r="N2449" t="str">
        <f t="shared" si="295"/>
        <v>((select min("ResultID") from "ODM2Core"."Results"),4.826,'08/20/2012 03:10:00',-5,'nc','"provisional"',1,(select "UnitsID" from "ODM2Core"."Units" where "UnitsTypeCV" = 'time' and "UnitsName"='second')),</v>
      </c>
    </row>
    <row r="2450" spans="1:14">
      <c r="A2450" t="s">
        <v>22</v>
      </c>
      <c r="B2450" s="2">
        <f t="shared" si="289"/>
        <v>41141</v>
      </c>
      <c r="C2450" s="1">
        <v>0.13263888888888889</v>
      </c>
      <c r="D2450" s="3">
        <f t="shared" si="292"/>
        <v>41141.132638888892</v>
      </c>
      <c r="E2450">
        <v>4.8259999999999996</v>
      </c>
      <c r="F2450" t="s">
        <v>9</v>
      </c>
      <c r="G2450">
        <f t="shared" si="290"/>
        <v>4.8259999999999996</v>
      </c>
      <c r="H2450" s="5">
        <f t="shared" si="291"/>
        <v>41141.132638888892</v>
      </c>
      <c r="I2450">
        <f t="shared" si="293"/>
        <v>-5</v>
      </c>
      <c r="J2450" t="str">
        <f t="shared" si="294"/>
        <v>nc</v>
      </c>
      <c r="K2450" t="s">
        <v>25</v>
      </c>
      <c r="L2450">
        <f>1</f>
        <v>1</v>
      </c>
      <c r="M2450" t="s">
        <v>26</v>
      </c>
      <c r="N2450" t="str">
        <f t="shared" si="295"/>
        <v>((select min("ResultID") from "ODM2Core"."Results"),4.826,'08/20/2012 03:11:00',-5,'nc','"provisional"',1,(select "UnitsID" from "ODM2Core"."Units" where "UnitsTypeCV" = 'time' and "UnitsName"='second')),</v>
      </c>
    </row>
    <row r="2451" spans="1:14">
      <c r="A2451" t="s">
        <v>22</v>
      </c>
      <c r="B2451" s="2">
        <f t="shared" si="289"/>
        <v>41141</v>
      </c>
      <c r="C2451" s="1">
        <v>0.13333333333333333</v>
      </c>
      <c r="D2451" s="3">
        <f t="shared" si="292"/>
        <v>41141.133333333331</v>
      </c>
      <c r="E2451">
        <v>4.8259999999999996</v>
      </c>
      <c r="F2451" t="s">
        <v>9</v>
      </c>
      <c r="G2451">
        <f t="shared" si="290"/>
        <v>4.8259999999999996</v>
      </c>
      <c r="H2451" s="5">
        <f t="shared" si="291"/>
        <v>41141.133333333331</v>
      </c>
      <c r="I2451">
        <f t="shared" si="293"/>
        <v>-5</v>
      </c>
      <c r="J2451" t="str">
        <f t="shared" si="294"/>
        <v>nc</v>
      </c>
      <c r="K2451" t="s">
        <v>25</v>
      </c>
      <c r="L2451">
        <f>1</f>
        <v>1</v>
      </c>
      <c r="M2451" t="s">
        <v>26</v>
      </c>
      <c r="N2451" t="str">
        <f t="shared" si="295"/>
        <v>((select min("ResultID") from "ODM2Core"."Results"),4.826,'08/20/2012 03:12:00',-5,'nc','"provisional"',1,(select "UnitsID" from "ODM2Core"."Units" where "UnitsTypeCV" = 'time' and "UnitsName"='second')),</v>
      </c>
    </row>
    <row r="2452" spans="1:14">
      <c r="A2452" t="s">
        <v>22</v>
      </c>
      <c r="B2452" s="2">
        <f t="shared" ref="B2452:B2515" si="296">DATE(2012,8,20)</f>
        <v>41141</v>
      </c>
      <c r="C2452" s="1">
        <v>0.13402777777777777</v>
      </c>
      <c r="D2452" s="3">
        <f t="shared" si="292"/>
        <v>41141.134027777778</v>
      </c>
      <c r="E2452">
        <v>4.8259999999999996</v>
      </c>
      <c r="F2452" t="s">
        <v>9</v>
      </c>
      <c r="G2452">
        <f t="shared" ref="G2452:G2515" si="297">E2452</f>
        <v>4.8259999999999996</v>
      </c>
      <c r="H2452" s="5">
        <f t="shared" ref="H2452:H2515" si="298">D2452</f>
        <v>41141.134027777778</v>
      </c>
      <c r="I2452">
        <f t="shared" si="293"/>
        <v>-5</v>
      </c>
      <c r="J2452" t="str">
        <f t="shared" si="294"/>
        <v>nc</v>
      </c>
      <c r="K2452" t="s">
        <v>25</v>
      </c>
      <c r="L2452">
        <f>1</f>
        <v>1</v>
      </c>
      <c r="M2452" t="s">
        <v>26</v>
      </c>
      <c r="N2452" t="str">
        <f t="shared" si="295"/>
        <v>((select min("ResultID") from "ODM2Core"."Results"),4.826,'08/20/2012 03:13:00',-5,'nc','"provisional"',1,(select "UnitsID" from "ODM2Core"."Units" where "UnitsTypeCV" = 'time' and "UnitsName"='second')),</v>
      </c>
    </row>
    <row r="2453" spans="1:14">
      <c r="A2453" t="s">
        <v>22</v>
      </c>
      <c r="B2453" s="2">
        <f t="shared" si="296"/>
        <v>41141</v>
      </c>
      <c r="C2453" s="1">
        <v>0.13472222222222222</v>
      </c>
      <c r="D2453" s="3">
        <f t="shared" si="292"/>
        <v>41141.134722222225</v>
      </c>
      <c r="E2453">
        <v>4.8259999999999996</v>
      </c>
      <c r="F2453" t="s">
        <v>9</v>
      </c>
      <c r="G2453">
        <f t="shared" si="297"/>
        <v>4.8259999999999996</v>
      </c>
      <c r="H2453" s="5">
        <f t="shared" si="298"/>
        <v>41141.134722222225</v>
      </c>
      <c r="I2453">
        <f t="shared" si="293"/>
        <v>-5</v>
      </c>
      <c r="J2453" t="str">
        <f t="shared" si="294"/>
        <v>nc</v>
      </c>
      <c r="K2453" t="s">
        <v>25</v>
      </c>
      <c r="L2453">
        <f>1</f>
        <v>1</v>
      </c>
      <c r="M2453" t="s">
        <v>26</v>
      </c>
      <c r="N2453" t="str">
        <f t="shared" si="295"/>
        <v>((select min("ResultID") from "ODM2Core"."Results"),4.826,'08/20/2012 03:14:00',-5,'nc','"provisional"',1,(select "UnitsID" from "ODM2Core"."Units" where "UnitsTypeCV" = 'time' and "UnitsName"='second')),</v>
      </c>
    </row>
    <row r="2454" spans="1:14">
      <c r="A2454" t="s">
        <v>22</v>
      </c>
      <c r="B2454" s="2">
        <f t="shared" si="296"/>
        <v>41141</v>
      </c>
      <c r="C2454" s="1">
        <v>0.13541666666666666</v>
      </c>
      <c r="D2454" s="3">
        <f t="shared" si="292"/>
        <v>41141.135416666664</v>
      </c>
      <c r="E2454">
        <v>4.8259999999999996</v>
      </c>
      <c r="F2454" t="s">
        <v>9</v>
      </c>
      <c r="G2454">
        <f t="shared" si="297"/>
        <v>4.8259999999999996</v>
      </c>
      <c r="H2454" s="5">
        <f t="shared" si="298"/>
        <v>41141.135416666664</v>
      </c>
      <c r="I2454">
        <f t="shared" si="293"/>
        <v>-5</v>
      </c>
      <c r="J2454" t="str">
        <f t="shared" si="294"/>
        <v>nc</v>
      </c>
      <c r="K2454" t="s">
        <v>25</v>
      </c>
      <c r="L2454">
        <f>1</f>
        <v>1</v>
      </c>
      <c r="M2454" t="s">
        <v>26</v>
      </c>
      <c r="N2454" t="str">
        <f t="shared" si="295"/>
        <v>((select min("ResultID") from "ODM2Core"."Results"),4.826,'08/20/2012 03:15:00',-5,'nc','"provisional"',1,(select "UnitsID" from "ODM2Core"."Units" where "UnitsTypeCV" = 'time' and "UnitsName"='second')),</v>
      </c>
    </row>
    <row r="2455" spans="1:14">
      <c r="A2455" t="s">
        <v>22</v>
      </c>
      <c r="B2455" s="2">
        <f t="shared" si="296"/>
        <v>41141</v>
      </c>
      <c r="C2455" s="1">
        <v>0.1361111111111111</v>
      </c>
      <c r="D2455" s="3">
        <f t="shared" si="292"/>
        <v>41141.136111111111</v>
      </c>
      <c r="E2455">
        <v>4.8259999999999996</v>
      </c>
      <c r="F2455" t="s">
        <v>9</v>
      </c>
      <c r="G2455">
        <f t="shared" si="297"/>
        <v>4.8259999999999996</v>
      </c>
      <c r="H2455" s="5">
        <f t="shared" si="298"/>
        <v>41141.136111111111</v>
      </c>
      <c r="I2455">
        <f t="shared" si="293"/>
        <v>-5</v>
      </c>
      <c r="J2455" t="str">
        <f t="shared" si="294"/>
        <v>nc</v>
      </c>
      <c r="K2455" t="s">
        <v>25</v>
      </c>
      <c r="L2455">
        <f>1</f>
        <v>1</v>
      </c>
      <c r="M2455" t="s">
        <v>26</v>
      </c>
      <c r="N2455" t="str">
        <f t="shared" si="295"/>
        <v>((select min("ResultID") from "ODM2Core"."Results"),4.826,'08/20/2012 03:16:00',-5,'nc','"provisional"',1,(select "UnitsID" from "ODM2Core"."Units" where "UnitsTypeCV" = 'time' and "UnitsName"='second')),</v>
      </c>
    </row>
    <row r="2456" spans="1:14">
      <c r="A2456" t="s">
        <v>22</v>
      </c>
      <c r="B2456" s="2">
        <f t="shared" si="296"/>
        <v>41141</v>
      </c>
      <c r="C2456" s="1">
        <v>0.13680555555555554</v>
      </c>
      <c r="D2456" s="3">
        <f t="shared" si="292"/>
        <v>41141.136805555558</v>
      </c>
      <c r="E2456">
        <v>4.8259999999999996</v>
      </c>
      <c r="F2456" t="s">
        <v>9</v>
      </c>
      <c r="G2456">
        <f t="shared" si="297"/>
        <v>4.8259999999999996</v>
      </c>
      <c r="H2456" s="5">
        <f t="shared" si="298"/>
        <v>41141.136805555558</v>
      </c>
      <c r="I2456">
        <f t="shared" si="293"/>
        <v>-5</v>
      </c>
      <c r="J2456" t="str">
        <f t="shared" si="294"/>
        <v>nc</v>
      </c>
      <c r="K2456" t="s">
        <v>25</v>
      </c>
      <c r="L2456">
        <f>1</f>
        <v>1</v>
      </c>
      <c r="M2456" t="s">
        <v>26</v>
      </c>
      <c r="N2456" t="str">
        <f t="shared" si="295"/>
        <v>((select min("ResultID") from "ODM2Core"."Results"),4.826,'08/20/2012 03:17:00',-5,'nc','"provisional"',1,(select "UnitsID" from "ODM2Core"."Units" where "UnitsTypeCV" = 'time' and "UnitsName"='second')),</v>
      </c>
    </row>
    <row r="2457" spans="1:14">
      <c r="A2457" t="s">
        <v>22</v>
      </c>
      <c r="B2457" s="2">
        <f t="shared" si="296"/>
        <v>41141</v>
      </c>
      <c r="C2457" s="1">
        <v>0.13749999999999998</v>
      </c>
      <c r="D2457" s="3">
        <f t="shared" si="292"/>
        <v>41141.137499999997</v>
      </c>
      <c r="E2457">
        <v>4.8259999999999996</v>
      </c>
      <c r="F2457" t="s">
        <v>9</v>
      </c>
      <c r="G2457">
        <f t="shared" si="297"/>
        <v>4.8259999999999996</v>
      </c>
      <c r="H2457" s="5">
        <f t="shared" si="298"/>
        <v>41141.137499999997</v>
      </c>
      <c r="I2457">
        <f t="shared" si="293"/>
        <v>-5</v>
      </c>
      <c r="J2457" t="str">
        <f t="shared" si="294"/>
        <v>nc</v>
      </c>
      <c r="K2457" t="s">
        <v>25</v>
      </c>
      <c r="L2457">
        <f>1</f>
        <v>1</v>
      </c>
      <c r="M2457" t="s">
        <v>26</v>
      </c>
      <c r="N2457" t="str">
        <f t="shared" si="295"/>
        <v>((select min("ResultID") from "ODM2Core"."Results"),4.826,'08/20/2012 03:18:00',-5,'nc','"provisional"',1,(select "UnitsID" from "ODM2Core"."Units" where "UnitsTypeCV" = 'time' and "UnitsName"='second')),</v>
      </c>
    </row>
    <row r="2458" spans="1:14">
      <c r="A2458" t="s">
        <v>22</v>
      </c>
      <c r="B2458" s="2">
        <f t="shared" si="296"/>
        <v>41141</v>
      </c>
      <c r="C2458" s="1">
        <v>0.13819444444444443</v>
      </c>
      <c r="D2458" s="3">
        <f t="shared" si="292"/>
        <v>41141.138194444444</v>
      </c>
      <c r="E2458">
        <v>4.8259999999999996</v>
      </c>
      <c r="F2458" t="s">
        <v>9</v>
      </c>
      <c r="G2458">
        <f t="shared" si="297"/>
        <v>4.8259999999999996</v>
      </c>
      <c r="H2458" s="5">
        <f t="shared" si="298"/>
        <v>41141.138194444444</v>
      </c>
      <c r="I2458">
        <f t="shared" si="293"/>
        <v>-5</v>
      </c>
      <c r="J2458" t="str">
        <f t="shared" si="294"/>
        <v>nc</v>
      </c>
      <c r="K2458" t="s">
        <v>25</v>
      </c>
      <c r="L2458">
        <f>1</f>
        <v>1</v>
      </c>
      <c r="M2458" t="s">
        <v>26</v>
      </c>
      <c r="N2458" t="str">
        <f t="shared" si="295"/>
        <v>((select min("ResultID") from "ODM2Core"."Results"),4.826,'08/20/2012 03:19:00',-5,'nc','"provisional"',1,(select "UnitsID" from "ODM2Core"."Units" where "UnitsTypeCV" = 'time' and "UnitsName"='second')),</v>
      </c>
    </row>
    <row r="2459" spans="1:14">
      <c r="A2459" t="s">
        <v>22</v>
      </c>
      <c r="B2459" s="2">
        <f t="shared" si="296"/>
        <v>41141</v>
      </c>
      <c r="C2459" s="1">
        <v>0.1388888888888889</v>
      </c>
      <c r="D2459" s="3">
        <f t="shared" si="292"/>
        <v>41141.138888888891</v>
      </c>
      <c r="E2459">
        <v>4.8259999999999996</v>
      </c>
      <c r="F2459" t="s">
        <v>9</v>
      </c>
      <c r="G2459">
        <f t="shared" si="297"/>
        <v>4.8259999999999996</v>
      </c>
      <c r="H2459" s="5">
        <f t="shared" si="298"/>
        <v>41141.138888888891</v>
      </c>
      <c r="I2459">
        <f t="shared" si="293"/>
        <v>-5</v>
      </c>
      <c r="J2459" t="str">
        <f t="shared" si="294"/>
        <v>nc</v>
      </c>
      <c r="K2459" t="s">
        <v>25</v>
      </c>
      <c r="L2459">
        <f>1</f>
        <v>1</v>
      </c>
      <c r="M2459" t="s">
        <v>26</v>
      </c>
      <c r="N2459" t="str">
        <f t="shared" si="295"/>
        <v>((select min("ResultID") from "ODM2Core"."Results"),4.826,'08/20/2012 03:20:00',-5,'nc','"provisional"',1,(select "UnitsID" from "ODM2Core"."Units" where "UnitsTypeCV" = 'time' and "UnitsName"='second')),</v>
      </c>
    </row>
    <row r="2460" spans="1:14">
      <c r="A2460" t="s">
        <v>22</v>
      </c>
      <c r="B2460" s="2">
        <f t="shared" si="296"/>
        <v>41141</v>
      </c>
      <c r="C2460" s="1">
        <v>0.13958333333333334</v>
      </c>
      <c r="D2460" s="3">
        <f t="shared" si="292"/>
        <v>41141.13958333333</v>
      </c>
      <c r="E2460">
        <v>4.8259999999999996</v>
      </c>
      <c r="F2460" t="s">
        <v>9</v>
      </c>
      <c r="G2460">
        <f t="shared" si="297"/>
        <v>4.8259999999999996</v>
      </c>
      <c r="H2460" s="5">
        <f t="shared" si="298"/>
        <v>41141.13958333333</v>
      </c>
      <c r="I2460">
        <f t="shared" si="293"/>
        <v>-5</v>
      </c>
      <c r="J2460" t="str">
        <f t="shared" si="294"/>
        <v>nc</v>
      </c>
      <c r="K2460" t="s">
        <v>25</v>
      </c>
      <c r="L2460">
        <f>1</f>
        <v>1</v>
      </c>
      <c r="M2460" t="s">
        <v>26</v>
      </c>
      <c r="N2460" t="str">
        <f t="shared" si="295"/>
        <v>((select min("ResultID") from "ODM2Core"."Results"),4.826,'08/20/2012 03:21:00',-5,'nc','"provisional"',1,(select "UnitsID" from "ODM2Core"."Units" where "UnitsTypeCV" = 'time' and "UnitsName"='second')),</v>
      </c>
    </row>
    <row r="2461" spans="1:14">
      <c r="A2461" t="s">
        <v>22</v>
      </c>
      <c r="B2461" s="2">
        <f t="shared" si="296"/>
        <v>41141</v>
      </c>
      <c r="C2461" s="1">
        <v>0.14027777777777778</v>
      </c>
      <c r="D2461" s="3">
        <f t="shared" si="292"/>
        <v>41141.140277777777</v>
      </c>
      <c r="E2461">
        <v>4.8259999999999996</v>
      </c>
      <c r="F2461" t="s">
        <v>9</v>
      </c>
      <c r="G2461">
        <f t="shared" si="297"/>
        <v>4.8259999999999996</v>
      </c>
      <c r="H2461" s="5">
        <f t="shared" si="298"/>
        <v>41141.140277777777</v>
      </c>
      <c r="I2461">
        <f t="shared" si="293"/>
        <v>-5</v>
      </c>
      <c r="J2461" t="str">
        <f t="shared" si="294"/>
        <v>nc</v>
      </c>
      <c r="K2461" t="s">
        <v>25</v>
      </c>
      <c r="L2461">
        <f>1</f>
        <v>1</v>
      </c>
      <c r="M2461" t="s">
        <v>26</v>
      </c>
      <c r="N2461" t="str">
        <f t="shared" si="295"/>
        <v>((select min("ResultID") from "ODM2Core"."Results"),4.826,'08/20/2012 03:22:00',-5,'nc','"provisional"',1,(select "UnitsID" from "ODM2Core"."Units" where "UnitsTypeCV" = 'time' and "UnitsName"='second')),</v>
      </c>
    </row>
    <row r="2462" spans="1:14">
      <c r="A2462" t="s">
        <v>22</v>
      </c>
      <c r="B2462" s="2">
        <f t="shared" si="296"/>
        <v>41141</v>
      </c>
      <c r="C2462" s="1">
        <v>0.14097222222222222</v>
      </c>
      <c r="D2462" s="3">
        <f t="shared" si="292"/>
        <v>41141.140972222223</v>
      </c>
      <c r="E2462">
        <v>4.8259999999999996</v>
      </c>
      <c r="F2462" t="s">
        <v>9</v>
      </c>
      <c r="G2462">
        <f t="shared" si="297"/>
        <v>4.8259999999999996</v>
      </c>
      <c r="H2462" s="5">
        <f t="shared" si="298"/>
        <v>41141.140972222223</v>
      </c>
      <c r="I2462">
        <f t="shared" si="293"/>
        <v>-5</v>
      </c>
      <c r="J2462" t="str">
        <f t="shared" si="294"/>
        <v>nc</v>
      </c>
      <c r="K2462" t="s">
        <v>25</v>
      </c>
      <c r="L2462">
        <f>1</f>
        <v>1</v>
      </c>
      <c r="M2462" t="s">
        <v>26</v>
      </c>
      <c r="N2462" t="str">
        <f t="shared" si="295"/>
        <v>((select min("ResultID") from "ODM2Core"."Results"),4.826,'08/20/2012 03:23:00',-5,'nc','"provisional"',1,(select "UnitsID" from "ODM2Core"."Units" where "UnitsTypeCV" = 'time' and "UnitsName"='second')),</v>
      </c>
    </row>
    <row r="2463" spans="1:14">
      <c r="A2463" t="s">
        <v>22</v>
      </c>
      <c r="B2463" s="2">
        <f t="shared" si="296"/>
        <v>41141</v>
      </c>
      <c r="C2463" s="1">
        <v>0.14166666666666666</v>
      </c>
      <c r="D2463" s="3">
        <f t="shared" si="292"/>
        <v>41141.14166666667</v>
      </c>
      <c r="E2463">
        <v>4.8259999999999996</v>
      </c>
      <c r="F2463" t="s">
        <v>9</v>
      </c>
      <c r="G2463">
        <f t="shared" si="297"/>
        <v>4.8259999999999996</v>
      </c>
      <c r="H2463" s="5">
        <f t="shared" si="298"/>
        <v>41141.14166666667</v>
      </c>
      <c r="I2463">
        <f t="shared" si="293"/>
        <v>-5</v>
      </c>
      <c r="J2463" t="str">
        <f t="shared" si="294"/>
        <v>nc</v>
      </c>
      <c r="K2463" t="s">
        <v>25</v>
      </c>
      <c r="L2463">
        <f>1</f>
        <v>1</v>
      </c>
      <c r="M2463" t="s">
        <v>26</v>
      </c>
      <c r="N2463" t="str">
        <f t="shared" si="295"/>
        <v>((select min("ResultID") from "ODM2Core"."Results"),4.826,'08/20/2012 03:24:00',-5,'nc','"provisional"',1,(select "UnitsID" from "ODM2Core"."Units" where "UnitsTypeCV" = 'time' and "UnitsName"='second')),</v>
      </c>
    </row>
    <row r="2464" spans="1:14">
      <c r="A2464" t="s">
        <v>22</v>
      </c>
      <c r="B2464" s="2">
        <f t="shared" si="296"/>
        <v>41141</v>
      </c>
      <c r="C2464" s="1">
        <v>0.1423611111111111</v>
      </c>
      <c r="D2464" s="3">
        <f t="shared" si="292"/>
        <v>41141.142361111109</v>
      </c>
      <c r="E2464">
        <v>4.8259999999999996</v>
      </c>
      <c r="F2464" t="s">
        <v>9</v>
      </c>
      <c r="G2464">
        <f t="shared" si="297"/>
        <v>4.8259999999999996</v>
      </c>
      <c r="H2464" s="5">
        <f t="shared" si="298"/>
        <v>41141.142361111109</v>
      </c>
      <c r="I2464">
        <f t="shared" si="293"/>
        <v>-5</v>
      </c>
      <c r="J2464" t="str">
        <f t="shared" si="294"/>
        <v>nc</v>
      </c>
      <c r="K2464" t="s">
        <v>25</v>
      </c>
      <c r="L2464">
        <f>1</f>
        <v>1</v>
      </c>
      <c r="M2464" t="s">
        <v>26</v>
      </c>
      <c r="N2464" t="str">
        <f t="shared" si="295"/>
        <v>((select min("ResultID") from "ODM2Core"."Results"),4.826,'08/20/2012 03:25:00',-5,'nc','"provisional"',1,(select "UnitsID" from "ODM2Core"."Units" where "UnitsTypeCV" = 'time' and "UnitsName"='second')),</v>
      </c>
    </row>
    <row r="2465" spans="1:14">
      <c r="A2465" t="s">
        <v>22</v>
      </c>
      <c r="B2465" s="2">
        <f t="shared" si="296"/>
        <v>41141</v>
      </c>
      <c r="C2465" s="1">
        <v>0.14305555555555557</v>
      </c>
      <c r="D2465" s="3">
        <f t="shared" si="292"/>
        <v>41141.143055555556</v>
      </c>
      <c r="E2465">
        <v>4.8259999999999996</v>
      </c>
      <c r="F2465" t="s">
        <v>9</v>
      </c>
      <c r="G2465">
        <f t="shared" si="297"/>
        <v>4.8259999999999996</v>
      </c>
      <c r="H2465" s="5">
        <f t="shared" si="298"/>
        <v>41141.143055555556</v>
      </c>
      <c r="I2465">
        <f t="shared" si="293"/>
        <v>-5</v>
      </c>
      <c r="J2465" t="str">
        <f t="shared" si="294"/>
        <v>nc</v>
      </c>
      <c r="K2465" t="s">
        <v>25</v>
      </c>
      <c r="L2465">
        <f>1</f>
        <v>1</v>
      </c>
      <c r="M2465" t="s">
        <v>26</v>
      </c>
      <c r="N2465" t="str">
        <f t="shared" si="295"/>
        <v>((select min("ResultID") from "ODM2Core"."Results"),4.826,'08/20/2012 03:26:00',-5,'nc','"provisional"',1,(select "UnitsID" from "ODM2Core"."Units" where "UnitsTypeCV" = 'time' and "UnitsName"='second')),</v>
      </c>
    </row>
    <row r="2466" spans="1:14">
      <c r="A2466" t="s">
        <v>22</v>
      </c>
      <c r="B2466" s="2">
        <f t="shared" si="296"/>
        <v>41141</v>
      </c>
      <c r="C2466" s="1">
        <v>0.14375000000000002</v>
      </c>
      <c r="D2466" s="3">
        <f t="shared" si="292"/>
        <v>41141.143750000003</v>
      </c>
      <c r="E2466">
        <v>4.8259999999999996</v>
      </c>
      <c r="F2466" t="s">
        <v>9</v>
      </c>
      <c r="G2466">
        <f t="shared" si="297"/>
        <v>4.8259999999999996</v>
      </c>
      <c r="H2466" s="5">
        <f t="shared" si="298"/>
        <v>41141.143750000003</v>
      </c>
      <c r="I2466">
        <f t="shared" si="293"/>
        <v>-5</v>
      </c>
      <c r="J2466" t="str">
        <f t="shared" si="294"/>
        <v>nc</v>
      </c>
      <c r="K2466" t="s">
        <v>25</v>
      </c>
      <c r="L2466">
        <f>1</f>
        <v>1</v>
      </c>
      <c r="M2466" t="s">
        <v>26</v>
      </c>
      <c r="N2466" t="str">
        <f t="shared" si="295"/>
        <v>((select min("ResultID") from "ODM2Core"."Results"),4.826,'08/20/2012 03:27:00',-5,'nc','"provisional"',1,(select "UnitsID" from "ODM2Core"."Units" where "UnitsTypeCV" = 'time' and "UnitsName"='second')),</v>
      </c>
    </row>
    <row r="2467" spans="1:14">
      <c r="A2467" t="s">
        <v>22</v>
      </c>
      <c r="B2467" s="2">
        <f t="shared" si="296"/>
        <v>41141</v>
      </c>
      <c r="C2467" s="1">
        <v>0.14444444444444446</v>
      </c>
      <c r="D2467" s="3">
        <f t="shared" si="292"/>
        <v>41141.144444444442</v>
      </c>
      <c r="E2467">
        <v>4.8259999999999996</v>
      </c>
      <c r="F2467" t="s">
        <v>9</v>
      </c>
      <c r="G2467">
        <f t="shared" si="297"/>
        <v>4.8259999999999996</v>
      </c>
      <c r="H2467" s="5">
        <f t="shared" si="298"/>
        <v>41141.144444444442</v>
      </c>
      <c r="I2467">
        <f t="shared" si="293"/>
        <v>-5</v>
      </c>
      <c r="J2467" t="str">
        <f t="shared" si="294"/>
        <v>nc</v>
      </c>
      <c r="K2467" t="s">
        <v>25</v>
      </c>
      <c r="L2467">
        <f>1</f>
        <v>1</v>
      </c>
      <c r="M2467" t="s">
        <v>26</v>
      </c>
      <c r="N2467" t="str">
        <f t="shared" si="295"/>
        <v>((select min("ResultID") from "ODM2Core"."Results"),4.826,'08/20/2012 03:28:00',-5,'nc','"provisional"',1,(select "UnitsID" from "ODM2Core"."Units" where "UnitsTypeCV" = 'time' and "UnitsName"='second')),</v>
      </c>
    </row>
    <row r="2468" spans="1:14">
      <c r="A2468" t="s">
        <v>22</v>
      </c>
      <c r="B2468" s="2">
        <f t="shared" si="296"/>
        <v>41141</v>
      </c>
      <c r="C2468" s="1">
        <v>0.1451388888888889</v>
      </c>
      <c r="D2468" s="3">
        <f t="shared" si="292"/>
        <v>41141.145138888889</v>
      </c>
      <c r="E2468">
        <v>4.8259999999999996</v>
      </c>
      <c r="F2468" t="s">
        <v>9</v>
      </c>
      <c r="G2468">
        <f t="shared" si="297"/>
        <v>4.8259999999999996</v>
      </c>
      <c r="H2468" s="5">
        <f t="shared" si="298"/>
        <v>41141.145138888889</v>
      </c>
      <c r="I2468">
        <f t="shared" si="293"/>
        <v>-5</v>
      </c>
      <c r="J2468" t="str">
        <f t="shared" si="294"/>
        <v>nc</v>
      </c>
      <c r="K2468" t="s">
        <v>25</v>
      </c>
      <c r="L2468">
        <f>1</f>
        <v>1</v>
      </c>
      <c r="M2468" t="s">
        <v>26</v>
      </c>
      <c r="N2468" t="str">
        <f t="shared" si="295"/>
        <v>((select min("ResultID") from "ODM2Core"."Results"),4.826,'08/20/2012 03:29:00',-5,'nc','"provisional"',1,(select "UnitsID" from "ODM2Core"."Units" where "UnitsTypeCV" = 'time' and "UnitsName"='second')),</v>
      </c>
    </row>
    <row r="2469" spans="1:14">
      <c r="A2469" t="s">
        <v>22</v>
      </c>
      <c r="B2469" s="2">
        <f t="shared" si="296"/>
        <v>41141</v>
      </c>
      <c r="C2469" s="1">
        <v>0.14583333333333334</v>
      </c>
      <c r="D2469" s="3">
        <f t="shared" si="292"/>
        <v>41141.145833333336</v>
      </c>
      <c r="E2469">
        <v>4.8259999999999996</v>
      </c>
      <c r="F2469" t="s">
        <v>9</v>
      </c>
      <c r="G2469">
        <f t="shared" si="297"/>
        <v>4.8259999999999996</v>
      </c>
      <c r="H2469" s="5">
        <f t="shared" si="298"/>
        <v>41141.145833333336</v>
      </c>
      <c r="I2469">
        <f t="shared" si="293"/>
        <v>-5</v>
      </c>
      <c r="J2469" t="str">
        <f t="shared" si="294"/>
        <v>nc</v>
      </c>
      <c r="K2469" t="s">
        <v>25</v>
      </c>
      <c r="L2469">
        <f>1</f>
        <v>1</v>
      </c>
      <c r="M2469" t="s">
        <v>26</v>
      </c>
      <c r="N2469" t="str">
        <f t="shared" si="295"/>
        <v>((select min("ResultID") from "ODM2Core"."Results"),4.826,'08/20/2012 03:30:00',-5,'nc','"provisional"',1,(select "UnitsID" from "ODM2Core"."Units" where "UnitsTypeCV" = 'time' and "UnitsName"='second')),</v>
      </c>
    </row>
    <row r="2470" spans="1:14">
      <c r="A2470" t="s">
        <v>22</v>
      </c>
      <c r="B2470" s="2">
        <f t="shared" si="296"/>
        <v>41141</v>
      </c>
      <c r="C2470" s="1">
        <v>0.14652777777777778</v>
      </c>
      <c r="D2470" s="3">
        <f t="shared" si="292"/>
        <v>41141.146527777775</v>
      </c>
      <c r="E2470">
        <v>4.8259999999999996</v>
      </c>
      <c r="F2470" t="s">
        <v>9</v>
      </c>
      <c r="G2470">
        <f t="shared" si="297"/>
        <v>4.8259999999999996</v>
      </c>
      <c r="H2470" s="5">
        <f t="shared" si="298"/>
        <v>41141.146527777775</v>
      </c>
      <c r="I2470">
        <f t="shared" si="293"/>
        <v>-5</v>
      </c>
      <c r="J2470" t="str">
        <f t="shared" si="294"/>
        <v>nc</v>
      </c>
      <c r="K2470" t="s">
        <v>25</v>
      </c>
      <c r="L2470">
        <f>1</f>
        <v>1</v>
      </c>
      <c r="M2470" t="s">
        <v>26</v>
      </c>
      <c r="N2470" t="str">
        <f t="shared" si="295"/>
        <v>((select min("ResultID") from "ODM2Core"."Results"),4.826,'08/20/2012 03:31:00',-5,'nc','"provisional"',1,(select "UnitsID" from "ODM2Core"."Units" where "UnitsTypeCV" = 'time' and "UnitsName"='second')),</v>
      </c>
    </row>
    <row r="2471" spans="1:14">
      <c r="A2471" t="s">
        <v>22</v>
      </c>
      <c r="B2471" s="2">
        <f t="shared" si="296"/>
        <v>41141</v>
      </c>
      <c r="C2471" s="1">
        <v>0.14722222222222223</v>
      </c>
      <c r="D2471" s="3">
        <f t="shared" si="292"/>
        <v>41141.147222222222</v>
      </c>
      <c r="E2471">
        <v>4.8259999999999996</v>
      </c>
      <c r="F2471" t="s">
        <v>9</v>
      </c>
      <c r="G2471">
        <f t="shared" si="297"/>
        <v>4.8259999999999996</v>
      </c>
      <c r="H2471" s="5">
        <f t="shared" si="298"/>
        <v>41141.147222222222</v>
      </c>
      <c r="I2471">
        <f t="shared" si="293"/>
        <v>-5</v>
      </c>
      <c r="J2471" t="str">
        <f t="shared" si="294"/>
        <v>nc</v>
      </c>
      <c r="K2471" t="s">
        <v>25</v>
      </c>
      <c r="L2471">
        <f>1</f>
        <v>1</v>
      </c>
      <c r="M2471" t="s">
        <v>26</v>
      </c>
      <c r="N2471" t="str">
        <f t="shared" si="295"/>
        <v>((select min("ResultID") from "ODM2Core"."Results"),4.826,'08/20/2012 03:32:00',-5,'nc','"provisional"',1,(select "UnitsID" from "ODM2Core"."Units" where "UnitsTypeCV" = 'time' and "UnitsName"='second')),</v>
      </c>
    </row>
    <row r="2472" spans="1:14">
      <c r="A2472" t="s">
        <v>22</v>
      </c>
      <c r="B2472" s="2">
        <f t="shared" si="296"/>
        <v>41141</v>
      </c>
      <c r="C2472" s="1">
        <v>0.14791666666666667</v>
      </c>
      <c r="D2472" s="3">
        <f t="shared" si="292"/>
        <v>41141.147916666669</v>
      </c>
      <c r="E2472">
        <v>4.8259999999999996</v>
      </c>
      <c r="F2472" t="s">
        <v>9</v>
      </c>
      <c r="G2472">
        <f t="shared" si="297"/>
        <v>4.8259999999999996</v>
      </c>
      <c r="H2472" s="5">
        <f t="shared" si="298"/>
        <v>41141.147916666669</v>
      </c>
      <c r="I2472">
        <f t="shared" si="293"/>
        <v>-5</v>
      </c>
      <c r="J2472" t="str">
        <f t="shared" si="294"/>
        <v>nc</v>
      </c>
      <c r="K2472" t="s">
        <v>25</v>
      </c>
      <c r="L2472">
        <f>1</f>
        <v>1</v>
      </c>
      <c r="M2472" t="s">
        <v>26</v>
      </c>
      <c r="N2472" t="str">
        <f t="shared" si="295"/>
        <v>((select min("ResultID") from "ODM2Core"."Results"),4.826,'08/20/2012 03:33:00',-5,'nc','"provisional"',1,(select "UnitsID" from "ODM2Core"."Units" where "UnitsTypeCV" = 'time' and "UnitsName"='second')),</v>
      </c>
    </row>
    <row r="2473" spans="1:14">
      <c r="A2473" t="s">
        <v>22</v>
      </c>
      <c r="B2473" s="2">
        <f t="shared" si="296"/>
        <v>41141</v>
      </c>
      <c r="C2473" s="1">
        <v>0.14861111111111111</v>
      </c>
      <c r="D2473" s="3">
        <f t="shared" si="292"/>
        <v>41141.148611111108</v>
      </c>
      <c r="E2473">
        <v>4.8259999999999996</v>
      </c>
      <c r="F2473" t="s">
        <v>9</v>
      </c>
      <c r="G2473">
        <f t="shared" si="297"/>
        <v>4.8259999999999996</v>
      </c>
      <c r="H2473" s="5">
        <f t="shared" si="298"/>
        <v>41141.148611111108</v>
      </c>
      <c r="I2473">
        <f t="shared" si="293"/>
        <v>-5</v>
      </c>
      <c r="J2473" t="str">
        <f t="shared" si="294"/>
        <v>nc</v>
      </c>
      <c r="K2473" t="s">
        <v>25</v>
      </c>
      <c r="L2473">
        <f>1</f>
        <v>1</v>
      </c>
      <c r="M2473" t="s">
        <v>26</v>
      </c>
      <c r="N2473" t="str">
        <f t="shared" si="295"/>
        <v>((select min("ResultID") from "ODM2Core"."Results"),4.826,'08/20/2012 03:34:00',-5,'nc','"provisional"',1,(select "UnitsID" from "ODM2Core"."Units" where "UnitsTypeCV" = 'time' and "UnitsName"='second')),</v>
      </c>
    </row>
    <row r="2474" spans="1:14">
      <c r="A2474" t="s">
        <v>22</v>
      </c>
      <c r="B2474" s="2">
        <f t="shared" si="296"/>
        <v>41141</v>
      </c>
      <c r="C2474" s="1">
        <v>0.14930555555555555</v>
      </c>
      <c r="D2474" s="3">
        <f t="shared" si="292"/>
        <v>41141.149305555555</v>
      </c>
      <c r="E2474">
        <v>4.8259999999999996</v>
      </c>
      <c r="F2474" t="s">
        <v>9</v>
      </c>
      <c r="G2474">
        <f t="shared" si="297"/>
        <v>4.8259999999999996</v>
      </c>
      <c r="H2474" s="5">
        <f t="shared" si="298"/>
        <v>41141.149305555555</v>
      </c>
      <c r="I2474">
        <f t="shared" si="293"/>
        <v>-5</v>
      </c>
      <c r="J2474" t="str">
        <f t="shared" si="294"/>
        <v>nc</v>
      </c>
      <c r="K2474" t="s">
        <v>25</v>
      </c>
      <c r="L2474">
        <f>1</f>
        <v>1</v>
      </c>
      <c r="M2474" t="s">
        <v>26</v>
      </c>
      <c r="N2474" t="str">
        <f t="shared" si="295"/>
        <v>((select min("ResultID") from "ODM2Core"."Results"),4.826,'08/20/2012 03:35:00',-5,'nc','"provisional"',1,(select "UnitsID" from "ODM2Core"."Units" where "UnitsTypeCV" = 'time' and "UnitsName"='second')),</v>
      </c>
    </row>
    <row r="2475" spans="1:14">
      <c r="A2475" t="s">
        <v>22</v>
      </c>
      <c r="B2475" s="2">
        <f t="shared" si="296"/>
        <v>41141</v>
      </c>
      <c r="C2475" s="1">
        <v>0.15</v>
      </c>
      <c r="D2475" s="3">
        <f t="shared" si="292"/>
        <v>41141.15</v>
      </c>
      <c r="E2475">
        <v>4.8259999999999996</v>
      </c>
      <c r="F2475" t="s">
        <v>9</v>
      </c>
      <c r="G2475">
        <f t="shared" si="297"/>
        <v>4.8259999999999996</v>
      </c>
      <c r="H2475" s="5">
        <f t="shared" si="298"/>
        <v>41141.15</v>
      </c>
      <c r="I2475">
        <f t="shared" si="293"/>
        <v>-5</v>
      </c>
      <c r="J2475" t="str">
        <f t="shared" si="294"/>
        <v>nc</v>
      </c>
      <c r="K2475" t="s">
        <v>25</v>
      </c>
      <c r="L2475">
        <f>1</f>
        <v>1</v>
      </c>
      <c r="M2475" t="s">
        <v>26</v>
      </c>
      <c r="N2475" t="str">
        <f t="shared" si="295"/>
        <v>((select min("ResultID") from "ODM2Core"."Results"),4.826,'08/20/2012 03:36:00',-5,'nc','"provisional"',1,(select "UnitsID" from "ODM2Core"."Units" where "UnitsTypeCV" = 'time' and "UnitsName"='second')),</v>
      </c>
    </row>
    <row r="2476" spans="1:14">
      <c r="A2476" t="s">
        <v>22</v>
      </c>
      <c r="B2476" s="2">
        <f t="shared" si="296"/>
        <v>41141</v>
      </c>
      <c r="C2476" s="1">
        <v>0.15069444444444444</v>
      </c>
      <c r="D2476" s="3">
        <f t="shared" si="292"/>
        <v>41141.150694444441</v>
      </c>
      <c r="E2476">
        <v>4.8259999999999996</v>
      </c>
      <c r="F2476" t="s">
        <v>9</v>
      </c>
      <c r="G2476">
        <f t="shared" si="297"/>
        <v>4.8259999999999996</v>
      </c>
      <c r="H2476" s="5">
        <f t="shared" si="298"/>
        <v>41141.150694444441</v>
      </c>
      <c r="I2476">
        <f t="shared" si="293"/>
        <v>-5</v>
      </c>
      <c r="J2476" t="str">
        <f t="shared" si="294"/>
        <v>nc</v>
      </c>
      <c r="K2476" t="s">
        <v>25</v>
      </c>
      <c r="L2476">
        <f>1</f>
        <v>1</v>
      </c>
      <c r="M2476" t="s">
        <v>26</v>
      </c>
      <c r="N2476" t="str">
        <f t="shared" si="295"/>
        <v>((select min("ResultID") from "ODM2Core"."Results"),4.826,'08/20/2012 03:37:00',-5,'nc','"provisional"',1,(select "UnitsID" from "ODM2Core"."Units" where "UnitsTypeCV" = 'time' and "UnitsName"='second')),</v>
      </c>
    </row>
    <row r="2477" spans="1:14">
      <c r="A2477" t="s">
        <v>22</v>
      </c>
      <c r="B2477" s="2">
        <f t="shared" si="296"/>
        <v>41141</v>
      </c>
      <c r="C2477" s="1">
        <v>0.15138888888888888</v>
      </c>
      <c r="D2477" s="3">
        <f t="shared" si="292"/>
        <v>41141.151388888888</v>
      </c>
      <c r="E2477">
        <v>4.8259999999999996</v>
      </c>
      <c r="F2477" t="s">
        <v>9</v>
      </c>
      <c r="G2477">
        <f t="shared" si="297"/>
        <v>4.8259999999999996</v>
      </c>
      <c r="H2477" s="5">
        <f t="shared" si="298"/>
        <v>41141.151388888888</v>
      </c>
      <c r="I2477">
        <f t="shared" si="293"/>
        <v>-5</v>
      </c>
      <c r="J2477" t="str">
        <f t="shared" si="294"/>
        <v>nc</v>
      </c>
      <c r="K2477" t="s">
        <v>25</v>
      </c>
      <c r="L2477">
        <f>1</f>
        <v>1</v>
      </c>
      <c r="M2477" t="s">
        <v>26</v>
      </c>
      <c r="N2477" t="str">
        <f t="shared" si="295"/>
        <v>((select min("ResultID") from "ODM2Core"."Results"),4.826,'08/20/2012 03:38:00',-5,'nc','"provisional"',1,(select "UnitsID" from "ODM2Core"."Units" where "UnitsTypeCV" = 'time' and "UnitsName"='second')),</v>
      </c>
    </row>
    <row r="2478" spans="1:14">
      <c r="A2478" t="s">
        <v>22</v>
      </c>
      <c r="B2478" s="2">
        <f t="shared" si="296"/>
        <v>41141</v>
      </c>
      <c r="C2478" s="1">
        <v>0.15208333333333332</v>
      </c>
      <c r="D2478" s="3">
        <f t="shared" si="292"/>
        <v>41141.152083333334</v>
      </c>
      <c r="E2478">
        <v>4.8259999999999996</v>
      </c>
      <c r="F2478" t="s">
        <v>9</v>
      </c>
      <c r="G2478">
        <f t="shared" si="297"/>
        <v>4.8259999999999996</v>
      </c>
      <c r="H2478" s="5">
        <f t="shared" si="298"/>
        <v>41141.152083333334</v>
      </c>
      <c r="I2478">
        <f t="shared" si="293"/>
        <v>-5</v>
      </c>
      <c r="J2478" t="str">
        <f t="shared" si="294"/>
        <v>nc</v>
      </c>
      <c r="K2478" t="s">
        <v>25</v>
      </c>
      <c r="L2478">
        <f>1</f>
        <v>1</v>
      </c>
      <c r="M2478" t="s">
        <v>26</v>
      </c>
      <c r="N2478" t="str">
        <f t="shared" si="295"/>
        <v>((select min("ResultID") from "ODM2Core"."Results"),4.826,'08/20/2012 03:39:00',-5,'nc','"provisional"',1,(select "UnitsID" from "ODM2Core"."Units" where "UnitsTypeCV" = 'time' and "UnitsName"='second')),</v>
      </c>
    </row>
    <row r="2479" spans="1:14">
      <c r="A2479" t="s">
        <v>22</v>
      </c>
      <c r="B2479" s="2">
        <f t="shared" si="296"/>
        <v>41141</v>
      </c>
      <c r="C2479" s="1">
        <v>0.15277777777777776</v>
      </c>
      <c r="D2479" s="3">
        <f t="shared" si="292"/>
        <v>41141.152777777781</v>
      </c>
      <c r="E2479">
        <v>4.8259999999999996</v>
      </c>
      <c r="F2479" t="s">
        <v>9</v>
      </c>
      <c r="G2479">
        <f t="shared" si="297"/>
        <v>4.8259999999999996</v>
      </c>
      <c r="H2479" s="5">
        <f t="shared" si="298"/>
        <v>41141.152777777781</v>
      </c>
      <c r="I2479">
        <f t="shared" si="293"/>
        <v>-5</v>
      </c>
      <c r="J2479" t="str">
        <f t="shared" si="294"/>
        <v>nc</v>
      </c>
      <c r="K2479" t="s">
        <v>25</v>
      </c>
      <c r="L2479">
        <f>1</f>
        <v>1</v>
      </c>
      <c r="M2479" t="s">
        <v>26</v>
      </c>
      <c r="N2479" t="str">
        <f t="shared" si="295"/>
        <v>((select min("ResultID") from "ODM2Core"."Results"),4.826,'08/20/2012 03:40:00',-5,'nc','"provisional"',1,(select "UnitsID" from "ODM2Core"."Units" where "UnitsTypeCV" = 'time' and "UnitsName"='second')),</v>
      </c>
    </row>
    <row r="2480" spans="1:14">
      <c r="A2480" t="s">
        <v>22</v>
      </c>
      <c r="B2480" s="2">
        <f t="shared" si="296"/>
        <v>41141</v>
      </c>
      <c r="C2480" s="1">
        <v>0.15347222222222223</v>
      </c>
      <c r="D2480" s="3">
        <f t="shared" si="292"/>
        <v>41141.15347222222</v>
      </c>
      <c r="E2480">
        <v>4.8259999999999996</v>
      </c>
      <c r="F2480" t="s">
        <v>9</v>
      </c>
      <c r="G2480">
        <f t="shared" si="297"/>
        <v>4.8259999999999996</v>
      </c>
      <c r="H2480" s="5">
        <f t="shared" si="298"/>
        <v>41141.15347222222</v>
      </c>
      <c r="I2480">
        <f t="shared" si="293"/>
        <v>-5</v>
      </c>
      <c r="J2480" t="str">
        <f t="shared" si="294"/>
        <v>nc</v>
      </c>
      <c r="K2480" t="s">
        <v>25</v>
      </c>
      <c r="L2480">
        <f>1</f>
        <v>1</v>
      </c>
      <c r="M2480" t="s">
        <v>26</v>
      </c>
      <c r="N2480" t="str">
        <f t="shared" si="295"/>
        <v>((select min("ResultID") from "ODM2Core"."Results"),4.826,'08/20/2012 03:41:00',-5,'nc','"provisional"',1,(select "UnitsID" from "ODM2Core"."Units" where "UnitsTypeCV" = 'time' and "UnitsName"='second')),</v>
      </c>
    </row>
    <row r="2481" spans="1:14">
      <c r="A2481" t="s">
        <v>22</v>
      </c>
      <c r="B2481" s="2">
        <f t="shared" si="296"/>
        <v>41141</v>
      </c>
      <c r="C2481" s="1">
        <v>0.15416666666666667</v>
      </c>
      <c r="D2481" s="3">
        <f t="shared" si="292"/>
        <v>41141.154166666667</v>
      </c>
      <c r="E2481">
        <v>4.8259999999999996</v>
      </c>
      <c r="F2481" t="s">
        <v>9</v>
      </c>
      <c r="G2481">
        <f t="shared" si="297"/>
        <v>4.8259999999999996</v>
      </c>
      <c r="H2481" s="5">
        <f t="shared" si="298"/>
        <v>41141.154166666667</v>
      </c>
      <c r="I2481">
        <f t="shared" si="293"/>
        <v>-5</v>
      </c>
      <c r="J2481" t="str">
        <f t="shared" si="294"/>
        <v>nc</v>
      </c>
      <c r="K2481" t="s">
        <v>25</v>
      </c>
      <c r="L2481">
        <f>1</f>
        <v>1</v>
      </c>
      <c r="M2481" t="s">
        <v>26</v>
      </c>
      <c r="N2481" t="str">
        <f t="shared" si="295"/>
        <v>((select min("ResultID") from "ODM2Core"."Results"),4.826,'08/20/2012 03:42:00',-5,'nc','"provisional"',1,(select "UnitsID" from "ODM2Core"."Units" where "UnitsTypeCV" = 'time' and "UnitsName"='second')),</v>
      </c>
    </row>
    <row r="2482" spans="1:14">
      <c r="A2482" t="s">
        <v>22</v>
      </c>
      <c r="B2482" s="2">
        <f t="shared" si="296"/>
        <v>41141</v>
      </c>
      <c r="C2482" s="1">
        <v>0.15486111111111112</v>
      </c>
      <c r="D2482" s="3">
        <f t="shared" si="292"/>
        <v>41141.154861111114</v>
      </c>
      <c r="E2482">
        <v>4.8259999999999996</v>
      </c>
      <c r="F2482" t="s">
        <v>9</v>
      </c>
      <c r="G2482">
        <f t="shared" si="297"/>
        <v>4.8259999999999996</v>
      </c>
      <c r="H2482" s="5">
        <f t="shared" si="298"/>
        <v>41141.154861111114</v>
      </c>
      <c r="I2482">
        <f t="shared" si="293"/>
        <v>-5</v>
      </c>
      <c r="J2482" t="str">
        <f t="shared" si="294"/>
        <v>nc</v>
      </c>
      <c r="K2482" t="s">
        <v>25</v>
      </c>
      <c r="L2482">
        <f>1</f>
        <v>1</v>
      </c>
      <c r="M2482" t="s">
        <v>26</v>
      </c>
      <c r="N2482" t="str">
        <f t="shared" si="295"/>
        <v>((select min("ResultID") from "ODM2Core"."Results"),4.826,'08/20/2012 03:43:00',-5,'nc','"provisional"',1,(select "UnitsID" from "ODM2Core"."Units" where "UnitsTypeCV" = 'time' and "UnitsName"='second')),</v>
      </c>
    </row>
    <row r="2483" spans="1:14">
      <c r="A2483" t="s">
        <v>22</v>
      </c>
      <c r="B2483" s="2">
        <f t="shared" si="296"/>
        <v>41141</v>
      </c>
      <c r="C2483" s="1">
        <v>0.15555555555555556</v>
      </c>
      <c r="D2483" s="3">
        <f t="shared" si="292"/>
        <v>41141.155555555553</v>
      </c>
      <c r="E2483">
        <v>4.8259999999999996</v>
      </c>
      <c r="F2483" t="s">
        <v>9</v>
      </c>
      <c r="G2483">
        <f t="shared" si="297"/>
        <v>4.8259999999999996</v>
      </c>
      <c r="H2483" s="5">
        <f t="shared" si="298"/>
        <v>41141.155555555553</v>
      </c>
      <c r="I2483">
        <f t="shared" si="293"/>
        <v>-5</v>
      </c>
      <c r="J2483" t="str">
        <f t="shared" si="294"/>
        <v>nc</v>
      </c>
      <c r="K2483" t="s">
        <v>25</v>
      </c>
      <c r="L2483">
        <f>1</f>
        <v>1</v>
      </c>
      <c r="M2483" t="s">
        <v>26</v>
      </c>
      <c r="N2483" t="str">
        <f t="shared" si="295"/>
        <v>((select min("ResultID") from "ODM2Core"."Results"),4.826,'08/20/2012 03:44:00',-5,'nc','"provisional"',1,(select "UnitsID" from "ODM2Core"."Units" where "UnitsTypeCV" = 'time' and "UnitsName"='second')),</v>
      </c>
    </row>
    <row r="2484" spans="1:14">
      <c r="A2484" t="s">
        <v>22</v>
      </c>
      <c r="B2484" s="2">
        <f t="shared" si="296"/>
        <v>41141</v>
      </c>
      <c r="C2484" s="1">
        <v>0.15625</v>
      </c>
      <c r="D2484" s="3">
        <f t="shared" si="292"/>
        <v>41141.15625</v>
      </c>
      <c r="E2484">
        <v>4.8259999999999996</v>
      </c>
      <c r="F2484" t="s">
        <v>9</v>
      </c>
      <c r="G2484">
        <f t="shared" si="297"/>
        <v>4.8259999999999996</v>
      </c>
      <c r="H2484" s="5">
        <f t="shared" si="298"/>
        <v>41141.15625</v>
      </c>
      <c r="I2484">
        <f t="shared" si="293"/>
        <v>-5</v>
      </c>
      <c r="J2484" t="str">
        <f t="shared" si="294"/>
        <v>nc</v>
      </c>
      <c r="K2484" t="s">
        <v>25</v>
      </c>
      <c r="L2484">
        <f>1</f>
        <v>1</v>
      </c>
      <c r="M2484" t="s">
        <v>26</v>
      </c>
      <c r="N2484" t="str">
        <f t="shared" si="295"/>
        <v>((select min("ResultID") from "ODM2Core"."Results"),4.826,'08/20/2012 03:45:00',-5,'nc','"provisional"',1,(select "UnitsID" from "ODM2Core"."Units" where "UnitsTypeCV" = 'time' and "UnitsName"='second')),</v>
      </c>
    </row>
    <row r="2485" spans="1:14">
      <c r="A2485" t="s">
        <v>22</v>
      </c>
      <c r="B2485" s="2">
        <f t="shared" si="296"/>
        <v>41141</v>
      </c>
      <c r="C2485" s="1">
        <v>0.15694444444444444</v>
      </c>
      <c r="D2485" s="3">
        <f t="shared" ref="D2485:D2548" si="299">B2485+C2485</f>
        <v>41141.156944444447</v>
      </c>
      <c r="E2485">
        <v>4.8259999999999996</v>
      </c>
      <c r="F2485" t="s">
        <v>9</v>
      </c>
      <c r="G2485">
        <f t="shared" si="297"/>
        <v>4.8259999999999996</v>
      </c>
      <c r="H2485" s="5">
        <f t="shared" si="298"/>
        <v>41141.156944444447</v>
      </c>
      <c r="I2485">
        <f t="shared" ref="I2485:I2548" si="300">-5</f>
        <v>-5</v>
      </c>
      <c r="J2485" t="str">
        <f t="shared" ref="J2485:J2548" si="301">"nc"</f>
        <v>nc</v>
      </c>
      <c r="K2485" t="s">
        <v>25</v>
      </c>
      <c r="L2485">
        <f>1</f>
        <v>1</v>
      </c>
      <c r="M2485" t="s">
        <v>26</v>
      </c>
      <c r="N2485" t="str">
        <f t="shared" si="295"/>
        <v>((select min("ResultID") from "ODM2Core"."Results"),4.826,'08/20/2012 03:46:00',-5,'nc','"provisional"',1,(select "UnitsID" from "ODM2Core"."Units" where "UnitsTypeCV" = 'time' and "UnitsName"='second')),</v>
      </c>
    </row>
    <row r="2486" spans="1:14">
      <c r="A2486" t="s">
        <v>22</v>
      </c>
      <c r="B2486" s="2">
        <f t="shared" si="296"/>
        <v>41141</v>
      </c>
      <c r="C2486" s="1">
        <v>0.15763888888888888</v>
      </c>
      <c r="D2486" s="3">
        <f t="shared" si="299"/>
        <v>41141.157638888886</v>
      </c>
      <c r="E2486">
        <v>4.8259999999999996</v>
      </c>
      <c r="F2486" t="s">
        <v>9</v>
      </c>
      <c r="G2486">
        <f t="shared" si="297"/>
        <v>4.8259999999999996</v>
      </c>
      <c r="H2486" s="5">
        <f t="shared" si="298"/>
        <v>41141.157638888886</v>
      </c>
      <c r="I2486">
        <f t="shared" si="300"/>
        <v>-5</v>
      </c>
      <c r="J2486" t="str">
        <f t="shared" si="301"/>
        <v>nc</v>
      </c>
      <c r="K2486" t="s">
        <v>25</v>
      </c>
      <c r="L2486">
        <f>1</f>
        <v>1</v>
      </c>
      <c r="M2486" t="s">
        <v>26</v>
      </c>
      <c r="N2486" t="str">
        <f t="shared" si="295"/>
        <v>((select min("ResultID") from "ODM2Core"."Results"),4.826,'08/20/2012 03:47:00',-5,'nc','"provisional"',1,(select "UnitsID" from "ODM2Core"."Units" where "UnitsTypeCV" = 'time' and "UnitsName"='second')),</v>
      </c>
    </row>
    <row r="2487" spans="1:14">
      <c r="A2487" t="s">
        <v>22</v>
      </c>
      <c r="B2487" s="2">
        <f t="shared" si="296"/>
        <v>41141</v>
      </c>
      <c r="C2487" s="1">
        <v>0.15833333333333333</v>
      </c>
      <c r="D2487" s="3">
        <f t="shared" si="299"/>
        <v>41141.158333333333</v>
      </c>
      <c r="E2487">
        <v>4.8259999999999996</v>
      </c>
      <c r="F2487" t="s">
        <v>9</v>
      </c>
      <c r="G2487">
        <f t="shared" si="297"/>
        <v>4.8259999999999996</v>
      </c>
      <c r="H2487" s="5">
        <f t="shared" si="298"/>
        <v>41141.158333333333</v>
      </c>
      <c r="I2487">
        <f t="shared" si="300"/>
        <v>-5</v>
      </c>
      <c r="J2487" t="str">
        <f t="shared" si="301"/>
        <v>nc</v>
      </c>
      <c r="K2487" t="s">
        <v>25</v>
      </c>
      <c r="L2487">
        <f>1</f>
        <v>1</v>
      </c>
      <c r="M2487" t="s">
        <v>26</v>
      </c>
      <c r="N2487" t="str">
        <f t="shared" si="295"/>
        <v>((select min("ResultID") from "ODM2Core"."Results"),4.826,'08/20/2012 03:48:00',-5,'nc','"provisional"',1,(select "UnitsID" from "ODM2Core"."Units" where "UnitsTypeCV" = 'time' and "UnitsName"='second')),</v>
      </c>
    </row>
    <row r="2488" spans="1:14">
      <c r="A2488" t="s">
        <v>22</v>
      </c>
      <c r="B2488" s="2">
        <f t="shared" si="296"/>
        <v>41141</v>
      </c>
      <c r="C2488" s="1">
        <v>0.15902777777777777</v>
      </c>
      <c r="D2488" s="3">
        <f t="shared" si="299"/>
        <v>41141.15902777778</v>
      </c>
      <c r="E2488">
        <v>4.8259999999999996</v>
      </c>
      <c r="F2488" t="s">
        <v>9</v>
      </c>
      <c r="G2488">
        <f t="shared" si="297"/>
        <v>4.8259999999999996</v>
      </c>
      <c r="H2488" s="5">
        <f t="shared" si="298"/>
        <v>41141.15902777778</v>
      </c>
      <c r="I2488">
        <f t="shared" si="300"/>
        <v>-5</v>
      </c>
      <c r="J2488" t="str">
        <f t="shared" si="301"/>
        <v>nc</v>
      </c>
      <c r="K2488" t="s">
        <v>25</v>
      </c>
      <c r="L2488">
        <f>1</f>
        <v>1</v>
      </c>
      <c r="M2488" t="s">
        <v>26</v>
      </c>
      <c r="N2488" t="str">
        <f t="shared" si="295"/>
        <v>((select min("ResultID") from "ODM2Core"."Results"),4.826,'08/20/2012 03:49:00',-5,'nc','"provisional"',1,(select "UnitsID" from "ODM2Core"."Units" where "UnitsTypeCV" = 'time' and "UnitsName"='second')),</v>
      </c>
    </row>
    <row r="2489" spans="1:14">
      <c r="A2489" t="s">
        <v>22</v>
      </c>
      <c r="B2489" s="2">
        <f t="shared" si="296"/>
        <v>41141</v>
      </c>
      <c r="C2489" s="1">
        <v>0.15972222222222224</v>
      </c>
      <c r="D2489" s="3">
        <f t="shared" si="299"/>
        <v>41141.159722222219</v>
      </c>
      <c r="E2489">
        <v>4.8259999999999996</v>
      </c>
      <c r="F2489" t="s">
        <v>9</v>
      </c>
      <c r="G2489">
        <f t="shared" si="297"/>
        <v>4.8259999999999996</v>
      </c>
      <c r="H2489" s="5">
        <f t="shared" si="298"/>
        <v>41141.159722222219</v>
      </c>
      <c r="I2489">
        <f t="shared" si="300"/>
        <v>-5</v>
      </c>
      <c r="J2489" t="str">
        <f t="shared" si="301"/>
        <v>nc</v>
      </c>
      <c r="K2489" t="s">
        <v>25</v>
      </c>
      <c r="L2489">
        <f>1</f>
        <v>1</v>
      </c>
      <c r="M2489" t="s">
        <v>26</v>
      </c>
      <c r="N2489" t="str">
        <f t="shared" si="295"/>
        <v>((select min("ResultID") from "ODM2Core"."Results"),4.826,'08/20/2012 03:50:00',-5,'nc','"provisional"',1,(select "UnitsID" from "ODM2Core"."Units" where "UnitsTypeCV" = 'time' and "UnitsName"='second')),</v>
      </c>
    </row>
    <row r="2490" spans="1:14">
      <c r="A2490" t="s">
        <v>22</v>
      </c>
      <c r="B2490" s="2">
        <f t="shared" si="296"/>
        <v>41141</v>
      </c>
      <c r="C2490" s="1">
        <v>0.16041666666666668</v>
      </c>
      <c r="D2490" s="3">
        <f t="shared" si="299"/>
        <v>41141.160416666666</v>
      </c>
      <c r="E2490">
        <v>4.8259999999999996</v>
      </c>
      <c r="F2490" t="s">
        <v>9</v>
      </c>
      <c r="G2490">
        <f t="shared" si="297"/>
        <v>4.8259999999999996</v>
      </c>
      <c r="H2490" s="5">
        <f t="shared" si="298"/>
        <v>41141.160416666666</v>
      </c>
      <c r="I2490">
        <f t="shared" si="300"/>
        <v>-5</v>
      </c>
      <c r="J2490" t="str">
        <f t="shared" si="301"/>
        <v>nc</v>
      </c>
      <c r="K2490" t="s">
        <v>25</v>
      </c>
      <c r="L2490">
        <f>1</f>
        <v>1</v>
      </c>
      <c r="M2490" t="s">
        <v>26</v>
      </c>
      <c r="N2490" t="str">
        <f t="shared" si="295"/>
        <v>((select min("ResultID") from "ODM2Core"."Results"),4.826,'08/20/2012 03:51:00',-5,'nc','"provisional"',1,(select "UnitsID" from "ODM2Core"."Units" where "UnitsTypeCV" = 'time' and "UnitsName"='second')),</v>
      </c>
    </row>
    <row r="2491" spans="1:14">
      <c r="A2491" t="s">
        <v>22</v>
      </c>
      <c r="B2491" s="2">
        <f t="shared" si="296"/>
        <v>41141</v>
      </c>
      <c r="C2491" s="1">
        <v>0.16111111111111112</v>
      </c>
      <c r="D2491" s="3">
        <f t="shared" si="299"/>
        <v>41141.161111111112</v>
      </c>
      <c r="E2491">
        <v>4.8259999999999996</v>
      </c>
      <c r="F2491" t="s">
        <v>9</v>
      </c>
      <c r="G2491">
        <f t="shared" si="297"/>
        <v>4.8259999999999996</v>
      </c>
      <c r="H2491" s="5">
        <f t="shared" si="298"/>
        <v>41141.161111111112</v>
      </c>
      <c r="I2491">
        <f t="shared" si="300"/>
        <v>-5</v>
      </c>
      <c r="J2491" t="str">
        <f t="shared" si="301"/>
        <v>nc</v>
      </c>
      <c r="K2491" t="s">
        <v>25</v>
      </c>
      <c r="L2491">
        <f>1</f>
        <v>1</v>
      </c>
      <c r="M2491" t="s">
        <v>26</v>
      </c>
      <c r="N2491" t="str">
        <f t="shared" si="295"/>
        <v>((select min("ResultID") from "ODM2Core"."Results"),4.826,'08/20/2012 03:52:00',-5,'nc','"provisional"',1,(select "UnitsID" from "ODM2Core"."Units" where "UnitsTypeCV" = 'time' and "UnitsName"='second')),</v>
      </c>
    </row>
    <row r="2492" spans="1:14">
      <c r="A2492" t="s">
        <v>22</v>
      </c>
      <c r="B2492" s="2">
        <f t="shared" si="296"/>
        <v>41141</v>
      </c>
      <c r="C2492" s="1">
        <v>0.16180555555555556</v>
      </c>
      <c r="D2492" s="3">
        <f t="shared" si="299"/>
        <v>41141.161805555559</v>
      </c>
      <c r="E2492">
        <v>4.8259999999999996</v>
      </c>
      <c r="F2492" t="s">
        <v>9</v>
      </c>
      <c r="G2492">
        <f t="shared" si="297"/>
        <v>4.8259999999999996</v>
      </c>
      <c r="H2492" s="5">
        <f t="shared" si="298"/>
        <v>41141.161805555559</v>
      </c>
      <c r="I2492">
        <f t="shared" si="300"/>
        <v>-5</v>
      </c>
      <c r="J2492" t="str">
        <f t="shared" si="301"/>
        <v>nc</v>
      </c>
      <c r="K2492" t="s">
        <v>25</v>
      </c>
      <c r="L2492">
        <f>1</f>
        <v>1</v>
      </c>
      <c r="M2492" t="s">
        <v>26</v>
      </c>
      <c r="N2492" t="str">
        <f t="shared" si="295"/>
        <v>((select min("ResultID") from "ODM2Core"."Results"),4.826,'08/20/2012 03:53:00',-5,'nc','"provisional"',1,(select "UnitsID" from "ODM2Core"."Units" where "UnitsTypeCV" = 'time' and "UnitsName"='second')),</v>
      </c>
    </row>
    <row r="2493" spans="1:14">
      <c r="A2493" t="s">
        <v>22</v>
      </c>
      <c r="B2493" s="2">
        <f t="shared" si="296"/>
        <v>41141</v>
      </c>
      <c r="C2493" s="1">
        <v>0.16250000000000001</v>
      </c>
      <c r="D2493" s="3">
        <f t="shared" si="299"/>
        <v>41141.162499999999</v>
      </c>
      <c r="E2493">
        <v>4.8259999999999996</v>
      </c>
      <c r="F2493" t="s">
        <v>9</v>
      </c>
      <c r="G2493">
        <f t="shared" si="297"/>
        <v>4.8259999999999996</v>
      </c>
      <c r="H2493" s="5">
        <f t="shared" si="298"/>
        <v>41141.162499999999</v>
      </c>
      <c r="I2493">
        <f t="shared" si="300"/>
        <v>-5</v>
      </c>
      <c r="J2493" t="str">
        <f t="shared" si="301"/>
        <v>nc</v>
      </c>
      <c r="K2493" t="s">
        <v>25</v>
      </c>
      <c r="L2493">
        <f>1</f>
        <v>1</v>
      </c>
      <c r="M2493" t="s">
        <v>26</v>
      </c>
      <c r="N2493" t="str">
        <f t="shared" si="295"/>
        <v>((select min("ResultID") from "ODM2Core"."Results"),4.826,'08/20/2012 03:54:00',-5,'nc','"provisional"',1,(select "UnitsID" from "ODM2Core"."Units" where "UnitsTypeCV" = 'time' and "UnitsName"='second')),</v>
      </c>
    </row>
    <row r="2494" spans="1:14">
      <c r="A2494" t="s">
        <v>22</v>
      </c>
      <c r="B2494" s="2">
        <f t="shared" si="296"/>
        <v>41141</v>
      </c>
      <c r="C2494" s="1">
        <v>0.16319444444444445</v>
      </c>
      <c r="D2494" s="3">
        <f t="shared" si="299"/>
        <v>41141.163194444445</v>
      </c>
      <c r="E2494">
        <v>4.8259999999999996</v>
      </c>
      <c r="F2494" t="s">
        <v>9</v>
      </c>
      <c r="G2494">
        <f t="shared" si="297"/>
        <v>4.8259999999999996</v>
      </c>
      <c r="H2494" s="5">
        <f t="shared" si="298"/>
        <v>41141.163194444445</v>
      </c>
      <c r="I2494">
        <f t="shared" si="300"/>
        <v>-5</v>
      </c>
      <c r="J2494" t="str">
        <f t="shared" si="301"/>
        <v>nc</v>
      </c>
      <c r="K2494" t="s">
        <v>25</v>
      </c>
      <c r="L2494">
        <f>1</f>
        <v>1</v>
      </c>
      <c r="M2494" t="s">
        <v>26</v>
      </c>
      <c r="N2494" t="str">
        <f t="shared" si="295"/>
        <v>((select min("ResultID") from "ODM2Core"."Results"),4.826,'08/20/2012 03:55:00',-5,'nc','"provisional"',1,(select "UnitsID" from "ODM2Core"."Units" where "UnitsTypeCV" = 'time' and "UnitsName"='second')),</v>
      </c>
    </row>
    <row r="2495" spans="1:14">
      <c r="A2495" t="s">
        <v>22</v>
      </c>
      <c r="B2495" s="2">
        <f t="shared" si="296"/>
        <v>41141</v>
      </c>
      <c r="C2495" s="1">
        <v>0.16388888888888889</v>
      </c>
      <c r="D2495" s="3">
        <f t="shared" si="299"/>
        <v>41141.163888888892</v>
      </c>
      <c r="E2495">
        <v>4.8259999999999996</v>
      </c>
      <c r="F2495" t="s">
        <v>9</v>
      </c>
      <c r="G2495">
        <f t="shared" si="297"/>
        <v>4.8259999999999996</v>
      </c>
      <c r="H2495" s="5">
        <f t="shared" si="298"/>
        <v>41141.163888888892</v>
      </c>
      <c r="I2495">
        <f t="shared" si="300"/>
        <v>-5</v>
      </c>
      <c r="J2495" t="str">
        <f t="shared" si="301"/>
        <v>nc</v>
      </c>
      <c r="K2495" t="s">
        <v>25</v>
      </c>
      <c r="L2495">
        <f>1</f>
        <v>1</v>
      </c>
      <c r="M2495" t="s">
        <v>26</v>
      </c>
      <c r="N2495" t="str">
        <f t="shared" si="295"/>
        <v>((select min("ResultID") from "ODM2Core"."Results"),4.826,'08/20/2012 03:56:00',-5,'nc','"provisional"',1,(select "UnitsID" from "ODM2Core"."Units" where "UnitsTypeCV" = 'time' and "UnitsName"='second')),</v>
      </c>
    </row>
    <row r="2496" spans="1:14">
      <c r="A2496" t="s">
        <v>22</v>
      </c>
      <c r="B2496" s="2">
        <f t="shared" si="296"/>
        <v>41141</v>
      </c>
      <c r="C2496" s="1">
        <v>0.16458333333333333</v>
      </c>
      <c r="D2496" s="3">
        <f t="shared" si="299"/>
        <v>41141.164583333331</v>
      </c>
      <c r="E2496">
        <v>4.8259999999999996</v>
      </c>
      <c r="F2496" t="s">
        <v>9</v>
      </c>
      <c r="G2496">
        <f t="shared" si="297"/>
        <v>4.8259999999999996</v>
      </c>
      <c r="H2496" s="5">
        <f t="shared" si="298"/>
        <v>41141.164583333331</v>
      </c>
      <c r="I2496">
        <f t="shared" si="300"/>
        <v>-5</v>
      </c>
      <c r="J2496" t="str">
        <f t="shared" si="301"/>
        <v>nc</v>
      </c>
      <c r="K2496" t="s">
        <v>25</v>
      </c>
      <c r="L2496">
        <f>1</f>
        <v>1</v>
      </c>
      <c r="M2496" t="s">
        <v>26</v>
      </c>
      <c r="N2496" t="str">
        <f t="shared" si="295"/>
        <v>((select min("ResultID") from "ODM2Core"."Results"),4.826,'08/20/2012 03:57:00',-5,'nc','"provisional"',1,(select "UnitsID" from "ODM2Core"."Units" where "UnitsTypeCV" = 'time' and "UnitsName"='second')),</v>
      </c>
    </row>
    <row r="2497" spans="1:14">
      <c r="A2497" t="s">
        <v>22</v>
      </c>
      <c r="B2497" s="2">
        <f t="shared" si="296"/>
        <v>41141</v>
      </c>
      <c r="C2497" s="1">
        <v>0.16527777777777777</v>
      </c>
      <c r="D2497" s="3">
        <f t="shared" si="299"/>
        <v>41141.165277777778</v>
      </c>
      <c r="E2497">
        <v>4.8259999999999996</v>
      </c>
      <c r="F2497" t="s">
        <v>9</v>
      </c>
      <c r="G2497">
        <f t="shared" si="297"/>
        <v>4.8259999999999996</v>
      </c>
      <c r="H2497" s="5">
        <f t="shared" si="298"/>
        <v>41141.165277777778</v>
      </c>
      <c r="I2497">
        <f t="shared" si="300"/>
        <v>-5</v>
      </c>
      <c r="J2497" t="str">
        <f t="shared" si="301"/>
        <v>nc</v>
      </c>
      <c r="K2497" t="s">
        <v>25</v>
      </c>
      <c r="L2497">
        <f>1</f>
        <v>1</v>
      </c>
      <c r="M2497" t="s">
        <v>26</v>
      </c>
      <c r="N2497" t="str">
        <f t="shared" si="295"/>
        <v>((select min("ResultID") from "ODM2Core"."Results"),4.826,'08/20/2012 03:58:00',-5,'nc','"provisional"',1,(select "UnitsID" from "ODM2Core"."Units" where "UnitsTypeCV" = 'time' and "UnitsName"='second')),</v>
      </c>
    </row>
    <row r="2498" spans="1:14">
      <c r="A2498" t="s">
        <v>22</v>
      </c>
      <c r="B2498" s="2">
        <f t="shared" si="296"/>
        <v>41141</v>
      </c>
      <c r="C2498" s="1">
        <v>0.16597222222222222</v>
      </c>
      <c r="D2498" s="3">
        <f t="shared" si="299"/>
        <v>41141.165972222225</v>
      </c>
      <c r="E2498">
        <v>4.8259999999999996</v>
      </c>
      <c r="F2498" t="s">
        <v>9</v>
      </c>
      <c r="G2498">
        <f t="shared" si="297"/>
        <v>4.8259999999999996</v>
      </c>
      <c r="H2498" s="5">
        <f t="shared" si="298"/>
        <v>41141.165972222225</v>
      </c>
      <c r="I2498">
        <f t="shared" si="300"/>
        <v>-5</v>
      </c>
      <c r="J2498" t="str">
        <f t="shared" si="301"/>
        <v>nc</v>
      </c>
      <c r="K2498" t="s">
        <v>25</v>
      </c>
      <c r="L2498">
        <f>1</f>
        <v>1</v>
      </c>
      <c r="M2498" t="s">
        <v>26</v>
      </c>
      <c r="N2498" t="str">
        <f t="shared" si="295"/>
        <v>((select min("ResultID") from "ODM2Core"."Results"),4.826,'08/20/2012 03:59:00',-5,'nc','"provisional"',1,(select "UnitsID" from "ODM2Core"."Units" where "UnitsTypeCV" = 'time' and "UnitsName"='second')),</v>
      </c>
    </row>
    <row r="2499" spans="1:14">
      <c r="A2499" t="s">
        <v>22</v>
      </c>
      <c r="B2499" s="2">
        <f t="shared" si="296"/>
        <v>41141</v>
      </c>
      <c r="C2499" s="1">
        <v>0.16666666666666666</v>
      </c>
      <c r="D2499" s="3">
        <f t="shared" si="299"/>
        <v>41141.166666666664</v>
      </c>
      <c r="E2499">
        <v>4.8259999999999996</v>
      </c>
      <c r="F2499" t="s">
        <v>9</v>
      </c>
      <c r="G2499">
        <f t="shared" si="297"/>
        <v>4.8259999999999996</v>
      </c>
      <c r="H2499" s="5">
        <f t="shared" si="298"/>
        <v>41141.166666666664</v>
      </c>
      <c r="I2499">
        <f t="shared" si="300"/>
        <v>-5</v>
      </c>
      <c r="J2499" t="str">
        <f t="shared" si="301"/>
        <v>nc</v>
      </c>
      <c r="K2499" t="s">
        <v>25</v>
      </c>
      <c r="L2499">
        <f>1</f>
        <v>1</v>
      </c>
      <c r="M2499" t="s">
        <v>26</v>
      </c>
      <c r="N2499" t="str">
        <f t="shared" si="295"/>
        <v>((select min("ResultID") from "ODM2Core"."Results"),4.826,'08/20/2012 04:00:00',-5,'nc','"provisional"',1,(select "UnitsID" from "ODM2Core"."Units" where "UnitsTypeCV" = 'time' and "UnitsName"='second')),</v>
      </c>
    </row>
    <row r="2500" spans="1:14">
      <c r="A2500" t="s">
        <v>22</v>
      </c>
      <c r="B2500" s="2">
        <f t="shared" si="296"/>
        <v>41141</v>
      </c>
      <c r="C2500" s="1">
        <v>0.1673611111111111</v>
      </c>
      <c r="D2500" s="3">
        <f t="shared" si="299"/>
        <v>41141.167361111111</v>
      </c>
      <c r="E2500">
        <v>4.8259999999999996</v>
      </c>
      <c r="F2500" t="s">
        <v>9</v>
      </c>
      <c r="G2500">
        <f t="shared" si="297"/>
        <v>4.8259999999999996</v>
      </c>
      <c r="H2500" s="5">
        <f t="shared" si="298"/>
        <v>41141.167361111111</v>
      </c>
      <c r="I2500">
        <f t="shared" si="300"/>
        <v>-5</v>
      </c>
      <c r="J2500" t="str">
        <f t="shared" si="301"/>
        <v>nc</v>
      </c>
      <c r="K2500" t="s">
        <v>25</v>
      </c>
      <c r="L2500">
        <f>1</f>
        <v>1</v>
      </c>
      <c r="M2500" t="s">
        <v>26</v>
      </c>
      <c r="N2500" t="str">
        <f t="shared" si="295"/>
        <v>((select min("ResultID") from "ODM2Core"."Results"),4.826,'08/20/2012 04:01:00',-5,'nc','"provisional"',1,(select "UnitsID" from "ODM2Core"."Units" where "UnitsTypeCV" = 'time' and "UnitsName"='second')),</v>
      </c>
    </row>
    <row r="2501" spans="1:14">
      <c r="A2501" t="s">
        <v>22</v>
      </c>
      <c r="B2501" s="2">
        <f t="shared" si="296"/>
        <v>41141</v>
      </c>
      <c r="C2501" s="1">
        <v>0.16805555555555554</v>
      </c>
      <c r="D2501" s="3">
        <f t="shared" si="299"/>
        <v>41141.168055555558</v>
      </c>
      <c r="E2501">
        <v>4.8259999999999996</v>
      </c>
      <c r="F2501" t="s">
        <v>9</v>
      </c>
      <c r="G2501">
        <f t="shared" si="297"/>
        <v>4.8259999999999996</v>
      </c>
      <c r="H2501" s="5">
        <f t="shared" si="298"/>
        <v>41141.168055555558</v>
      </c>
      <c r="I2501">
        <f t="shared" si="300"/>
        <v>-5</v>
      </c>
      <c r="J2501" t="str">
        <f t="shared" si="301"/>
        <v>nc</v>
      </c>
      <c r="K2501" t="s">
        <v>25</v>
      </c>
      <c r="L2501">
        <f>1</f>
        <v>1</v>
      </c>
      <c r="M2501" t="s">
        <v>26</v>
      </c>
      <c r="N2501" t="str">
        <f t="shared" ref="N2501:N2564" si="302">CONCATENATE("(",F2501,",",G2501,",","'",TEXT(H2501,"MM/DD/YYYY HH:MM:SS"),"'",",",I2501,",",,"'",J2501,"'",",","'",K2501,"'",",",L2501,",",M2501,"),")</f>
        <v>((select min("ResultID") from "ODM2Core"."Results"),4.826,'08/20/2012 04:02:00',-5,'nc','"provisional"',1,(select "UnitsID" from "ODM2Core"."Units" where "UnitsTypeCV" = 'time' and "UnitsName"='second')),</v>
      </c>
    </row>
    <row r="2502" spans="1:14">
      <c r="A2502" t="s">
        <v>22</v>
      </c>
      <c r="B2502" s="2">
        <f t="shared" si="296"/>
        <v>41141</v>
      </c>
      <c r="C2502" s="1">
        <v>0.16874999999999998</v>
      </c>
      <c r="D2502" s="3">
        <f t="shared" si="299"/>
        <v>41141.168749999997</v>
      </c>
      <c r="E2502">
        <v>4.8259999999999996</v>
      </c>
      <c r="F2502" t="s">
        <v>9</v>
      </c>
      <c r="G2502">
        <f t="shared" si="297"/>
        <v>4.8259999999999996</v>
      </c>
      <c r="H2502" s="5">
        <f t="shared" si="298"/>
        <v>41141.168749999997</v>
      </c>
      <c r="I2502">
        <f t="shared" si="300"/>
        <v>-5</v>
      </c>
      <c r="J2502" t="str">
        <f t="shared" si="301"/>
        <v>nc</v>
      </c>
      <c r="K2502" t="s">
        <v>25</v>
      </c>
      <c r="L2502">
        <f>1</f>
        <v>1</v>
      </c>
      <c r="M2502" t="s">
        <v>26</v>
      </c>
      <c r="N2502" t="str">
        <f t="shared" si="302"/>
        <v>((select min("ResultID") from "ODM2Core"."Results"),4.826,'08/20/2012 04:03:00',-5,'nc','"provisional"',1,(select "UnitsID" from "ODM2Core"."Units" where "UnitsTypeCV" = 'time' and "UnitsName"='second')),</v>
      </c>
    </row>
    <row r="2503" spans="1:14">
      <c r="A2503" t="s">
        <v>22</v>
      </c>
      <c r="B2503" s="2">
        <f t="shared" si="296"/>
        <v>41141</v>
      </c>
      <c r="C2503" s="1">
        <v>0.16944444444444443</v>
      </c>
      <c r="D2503" s="3">
        <f t="shared" si="299"/>
        <v>41141.169444444444</v>
      </c>
      <c r="E2503">
        <v>4.8259999999999996</v>
      </c>
      <c r="F2503" t="s">
        <v>9</v>
      </c>
      <c r="G2503">
        <f t="shared" si="297"/>
        <v>4.8259999999999996</v>
      </c>
      <c r="H2503" s="5">
        <f t="shared" si="298"/>
        <v>41141.169444444444</v>
      </c>
      <c r="I2503">
        <f t="shared" si="300"/>
        <v>-5</v>
      </c>
      <c r="J2503" t="str">
        <f t="shared" si="301"/>
        <v>nc</v>
      </c>
      <c r="K2503" t="s">
        <v>25</v>
      </c>
      <c r="L2503">
        <f>1</f>
        <v>1</v>
      </c>
      <c r="M2503" t="s">
        <v>26</v>
      </c>
      <c r="N2503" t="str">
        <f t="shared" si="302"/>
        <v>((select min("ResultID") from "ODM2Core"."Results"),4.826,'08/20/2012 04:04:00',-5,'nc','"provisional"',1,(select "UnitsID" from "ODM2Core"."Units" where "UnitsTypeCV" = 'time' and "UnitsName"='second')),</v>
      </c>
    </row>
    <row r="2504" spans="1:14">
      <c r="A2504" t="s">
        <v>22</v>
      </c>
      <c r="B2504" s="2">
        <f t="shared" si="296"/>
        <v>41141</v>
      </c>
      <c r="C2504" s="1">
        <v>0.17013888888888887</v>
      </c>
      <c r="D2504" s="3">
        <f t="shared" si="299"/>
        <v>41141.170138888891</v>
      </c>
      <c r="E2504">
        <v>5.08</v>
      </c>
      <c r="F2504" t="s">
        <v>9</v>
      </c>
      <c r="G2504">
        <f t="shared" si="297"/>
        <v>5.08</v>
      </c>
      <c r="H2504" s="5">
        <f t="shared" si="298"/>
        <v>41141.170138888891</v>
      </c>
      <c r="I2504">
        <f t="shared" si="300"/>
        <v>-5</v>
      </c>
      <c r="J2504" t="str">
        <f t="shared" si="301"/>
        <v>nc</v>
      </c>
      <c r="K2504" t="s">
        <v>25</v>
      </c>
      <c r="L2504">
        <f>1</f>
        <v>1</v>
      </c>
      <c r="M2504" t="s">
        <v>26</v>
      </c>
      <c r="N2504" t="str">
        <f t="shared" si="302"/>
        <v>((select min("ResultID") from "ODM2Core"."Results"),5.08,'08/20/2012 04:05:00',-5,'nc','"provisional"',1,(select "UnitsID" from "ODM2Core"."Units" where "UnitsTypeCV" = 'time' and "UnitsName"='second')),</v>
      </c>
    </row>
    <row r="2505" spans="1:14">
      <c r="A2505" t="s">
        <v>22</v>
      </c>
      <c r="B2505" s="2">
        <f t="shared" si="296"/>
        <v>41141</v>
      </c>
      <c r="C2505" s="1">
        <v>0.17083333333333331</v>
      </c>
      <c r="D2505" s="3">
        <f t="shared" si="299"/>
        <v>41141.17083333333</v>
      </c>
      <c r="E2505">
        <v>5.08</v>
      </c>
      <c r="F2505" t="s">
        <v>9</v>
      </c>
      <c r="G2505">
        <f t="shared" si="297"/>
        <v>5.08</v>
      </c>
      <c r="H2505" s="5">
        <f t="shared" si="298"/>
        <v>41141.17083333333</v>
      </c>
      <c r="I2505">
        <f t="shared" si="300"/>
        <v>-5</v>
      </c>
      <c r="J2505" t="str">
        <f t="shared" si="301"/>
        <v>nc</v>
      </c>
      <c r="K2505" t="s">
        <v>25</v>
      </c>
      <c r="L2505">
        <f>1</f>
        <v>1</v>
      </c>
      <c r="M2505" t="s">
        <v>26</v>
      </c>
      <c r="N2505" t="str">
        <f t="shared" si="302"/>
        <v>((select min("ResultID") from "ODM2Core"."Results"),5.08,'08/20/2012 04:06:00',-5,'nc','"provisional"',1,(select "UnitsID" from "ODM2Core"."Units" where "UnitsTypeCV" = 'time' and "UnitsName"='second')),</v>
      </c>
    </row>
    <row r="2506" spans="1:14">
      <c r="A2506" t="s">
        <v>22</v>
      </c>
      <c r="B2506" s="2">
        <f t="shared" si="296"/>
        <v>41141</v>
      </c>
      <c r="C2506" s="1">
        <v>0.17152777777777775</v>
      </c>
      <c r="D2506" s="3">
        <f t="shared" si="299"/>
        <v>41141.171527777777</v>
      </c>
      <c r="E2506">
        <v>6.35</v>
      </c>
      <c r="F2506" t="s">
        <v>9</v>
      </c>
      <c r="G2506">
        <f t="shared" si="297"/>
        <v>6.35</v>
      </c>
      <c r="H2506" s="5">
        <f t="shared" si="298"/>
        <v>41141.171527777777</v>
      </c>
      <c r="I2506">
        <f t="shared" si="300"/>
        <v>-5</v>
      </c>
      <c r="J2506" t="str">
        <f t="shared" si="301"/>
        <v>nc</v>
      </c>
      <c r="K2506" t="s">
        <v>25</v>
      </c>
      <c r="L2506">
        <f>1</f>
        <v>1</v>
      </c>
      <c r="M2506" t="s">
        <v>26</v>
      </c>
      <c r="N2506" t="str">
        <f t="shared" si="302"/>
        <v>((select min("ResultID") from "ODM2Core"."Results"),6.35,'08/20/2012 04:07:00',-5,'nc','"provisional"',1,(select "UnitsID" from "ODM2Core"."Units" where "UnitsTypeCV" = 'time' and "UnitsName"='second')),</v>
      </c>
    </row>
    <row r="2507" spans="1:14">
      <c r="A2507" t="s">
        <v>22</v>
      </c>
      <c r="B2507" s="2">
        <f t="shared" si="296"/>
        <v>41141</v>
      </c>
      <c r="C2507" s="1">
        <v>0.17222222222222225</v>
      </c>
      <c r="D2507" s="3">
        <f t="shared" si="299"/>
        <v>41141.172222222223</v>
      </c>
      <c r="E2507">
        <v>6.6040000000000001</v>
      </c>
      <c r="F2507" t="s">
        <v>9</v>
      </c>
      <c r="G2507">
        <f t="shared" si="297"/>
        <v>6.6040000000000001</v>
      </c>
      <c r="H2507" s="5">
        <f t="shared" si="298"/>
        <v>41141.172222222223</v>
      </c>
      <c r="I2507">
        <f t="shared" si="300"/>
        <v>-5</v>
      </c>
      <c r="J2507" t="str">
        <f t="shared" si="301"/>
        <v>nc</v>
      </c>
      <c r="K2507" t="s">
        <v>25</v>
      </c>
      <c r="L2507">
        <f>1</f>
        <v>1</v>
      </c>
      <c r="M2507" t="s">
        <v>26</v>
      </c>
      <c r="N2507" t="str">
        <f t="shared" si="302"/>
        <v>((select min("ResultID") from "ODM2Core"."Results"),6.604,'08/20/2012 04:08:00',-5,'nc','"provisional"',1,(select "UnitsID" from "ODM2Core"."Units" where "UnitsTypeCV" = 'time' and "UnitsName"='second')),</v>
      </c>
    </row>
    <row r="2508" spans="1:14">
      <c r="A2508" t="s">
        <v>22</v>
      </c>
      <c r="B2508" s="2">
        <f t="shared" si="296"/>
        <v>41141</v>
      </c>
      <c r="C2508" s="1">
        <v>0.17291666666666669</v>
      </c>
      <c r="D2508" s="3">
        <f t="shared" si="299"/>
        <v>41141.17291666667</v>
      </c>
      <c r="E2508">
        <v>6.8579999999999997</v>
      </c>
      <c r="F2508" t="s">
        <v>9</v>
      </c>
      <c r="G2508">
        <f t="shared" si="297"/>
        <v>6.8579999999999997</v>
      </c>
      <c r="H2508" s="5">
        <f t="shared" si="298"/>
        <v>41141.17291666667</v>
      </c>
      <c r="I2508">
        <f t="shared" si="300"/>
        <v>-5</v>
      </c>
      <c r="J2508" t="str">
        <f t="shared" si="301"/>
        <v>nc</v>
      </c>
      <c r="K2508" t="s">
        <v>25</v>
      </c>
      <c r="L2508">
        <f>1</f>
        <v>1</v>
      </c>
      <c r="M2508" t="s">
        <v>26</v>
      </c>
      <c r="N2508" t="str">
        <f t="shared" si="302"/>
        <v>((select min("ResultID") from "ODM2Core"."Results"),6.858,'08/20/2012 04:09:00',-5,'nc','"provisional"',1,(select "UnitsID" from "ODM2Core"."Units" where "UnitsTypeCV" = 'time' and "UnitsName"='second')),</v>
      </c>
    </row>
    <row r="2509" spans="1:14">
      <c r="A2509" t="s">
        <v>22</v>
      </c>
      <c r="B2509" s="2">
        <f t="shared" si="296"/>
        <v>41141</v>
      </c>
      <c r="C2509" s="1">
        <v>0.17361111111111113</v>
      </c>
      <c r="D2509" s="3">
        <f t="shared" si="299"/>
        <v>41141.173611111109</v>
      </c>
      <c r="E2509">
        <v>7.1120000000000001</v>
      </c>
      <c r="F2509" t="s">
        <v>9</v>
      </c>
      <c r="G2509">
        <f t="shared" si="297"/>
        <v>7.1120000000000001</v>
      </c>
      <c r="H2509" s="5">
        <f t="shared" si="298"/>
        <v>41141.173611111109</v>
      </c>
      <c r="I2509">
        <f t="shared" si="300"/>
        <v>-5</v>
      </c>
      <c r="J2509" t="str">
        <f t="shared" si="301"/>
        <v>nc</v>
      </c>
      <c r="K2509" t="s">
        <v>25</v>
      </c>
      <c r="L2509">
        <f>1</f>
        <v>1</v>
      </c>
      <c r="M2509" t="s">
        <v>26</v>
      </c>
      <c r="N2509" t="str">
        <f t="shared" si="302"/>
        <v>((select min("ResultID") from "ODM2Core"."Results"),7.112,'08/20/2012 04:10:00',-5,'nc','"provisional"',1,(select "UnitsID" from "ODM2Core"."Units" where "UnitsTypeCV" = 'time' and "UnitsName"='second')),</v>
      </c>
    </row>
    <row r="2510" spans="1:14">
      <c r="A2510" t="s">
        <v>22</v>
      </c>
      <c r="B2510" s="2">
        <f t="shared" si="296"/>
        <v>41141</v>
      </c>
      <c r="C2510" s="1">
        <v>0.17430555555555557</v>
      </c>
      <c r="D2510" s="3">
        <f t="shared" si="299"/>
        <v>41141.174305555556</v>
      </c>
      <c r="E2510">
        <v>7.3659999999999997</v>
      </c>
      <c r="F2510" t="s">
        <v>9</v>
      </c>
      <c r="G2510">
        <f t="shared" si="297"/>
        <v>7.3659999999999997</v>
      </c>
      <c r="H2510" s="5">
        <f t="shared" si="298"/>
        <v>41141.174305555556</v>
      </c>
      <c r="I2510">
        <f t="shared" si="300"/>
        <v>-5</v>
      </c>
      <c r="J2510" t="str">
        <f t="shared" si="301"/>
        <v>nc</v>
      </c>
      <c r="K2510" t="s">
        <v>25</v>
      </c>
      <c r="L2510">
        <f>1</f>
        <v>1</v>
      </c>
      <c r="M2510" t="s">
        <v>26</v>
      </c>
      <c r="N2510" t="str">
        <f t="shared" si="302"/>
        <v>((select min("ResultID") from "ODM2Core"."Results"),7.366,'08/20/2012 04:11:00',-5,'nc','"provisional"',1,(select "UnitsID" from "ODM2Core"."Units" where "UnitsTypeCV" = 'time' and "UnitsName"='second')),</v>
      </c>
    </row>
    <row r="2511" spans="1:14">
      <c r="A2511" t="s">
        <v>22</v>
      </c>
      <c r="B2511" s="2">
        <f t="shared" si="296"/>
        <v>41141</v>
      </c>
      <c r="C2511" s="1">
        <v>0.17500000000000002</v>
      </c>
      <c r="D2511" s="3">
        <f t="shared" si="299"/>
        <v>41141.175000000003</v>
      </c>
      <c r="E2511">
        <v>7.62</v>
      </c>
      <c r="F2511" t="s">
        <v>9</v>
      </c>
      <c r="G2511">
        <f t="shared" si="297"/>
        <v>7.62</v>
      </c>
      <c r="H2511" s="5">
        <f t="shared" si="298"/>
        <v>41141.175000000003</v>
      </c>
      <c r="I2511">
        <f t="shared" si="300"/>
        <v>-5</v>
      </c>
      <c r="J2511" t="str">
        <f t="shared" si="301"/>
        <v>nc</v>
      </c>
      <c r="K2511" t="s">
        <v>25</v>
      </c>
      <c r="L2511">
        <f>1</f>
        <v>1</v>
      </c>
      <c r="M2511" t="s">
        <v>26</v>
      </c>
      <c r="N2511" t="str">
        <f t="shared" si="302"/>
        <v>((select min("ResultID") from "ODM2Core"."Results"),7.62,'08/20/2012 04:12:00',-5,'nc','"provisional"',1,(select "UnitsID" from "ODM2Core"."Units" where "UnitsTypeCV" = 'time' and "UnitsName"='second')),</v>
      </c>
    </row>
    <row r="2512" spans="1:14">
      <c r="A2512" t="s">
        <v>22</v>
      </c>
      <c r="B2512" s="2">
        <f t="shared" si="296"/>
        <v>41141</v>
      </c>
      <c r="C2512" s="1">
        <v>0.17569444444444446</v>
      </c>
      <c r="D2512" s="3">
        <f t="shared" si="299"/>
        <v>41141.175694444442</v>
      </c>
      <c r="E2512">
        <v>7.62</v>
      </c>
      <c r="F2512" t="s">
        <v>9</v>
      </c>
      <c r="G2512">
        <f t="shared" si="297"/>
        <v>7.62</v>
      </c>
      <c r="H2512" s="5">
        <f t="shared" si="298"/>
        <v>41141.175694444442</v>
      </c>
      <c r="I2512">
        <f t="shared" si="300"/>
        <v>-5</v>
      </c>
      <c r="J2512" t="str">
        <f t="shared" si="301"/>
        <v>nc</v>
      </c>
      <c r="K2512" t="s">
        <v>25</v>
      </c>
      <c r="L2512">
        <f>1</f>
        <v>1</v>
      </c>
      <c r="M2512" t="s">
        <v>26</v>
      </c>
      <c r="N2512" t="str">
        <f t="shared" si="302"/>
        <v>((select min("ResultID") from "ODM2Core"."Results"),7.62,'08/20/2012 04:13:00',-5,'nc','"provisional"',1,(select "UnitsID" from "ODM2Core"."Units" where "UnitsTypeCV" = 'time' and "UnitsName"='second')),</v>
      </c>
    </row>
    <row r="2513" spans="1:14">
      <c r="A2513" t="s">
        <v>22</v>
      </c>
      <c r="B2513" s="2">
        <f t="shared" si="296"/>
        <v>41141</v>
      </c>
      <c r="C2513" s="1">
        <v>0.1763888888888889</v>
      </c>
      <c r="D2513" s="3">
        <f t="shared" si="299"/>
        <v>41141.176388888889</v>
      </c>
      <c r="E2513">
        <v>7.62</v>
      </c>
      <c r="F2513" t="s">
        <v>9</v>
      </c>
      <c r="G2513">
        <f t="shared" si="297"/>
        <v>7.62</v>
      </c>
      <c r="H2513" s="5">
        <f t="shared" si="298"/>
        <v>41141.176388888889</v>
      </c>
      <c r="I2513">
        <f t="shared" si="300"/>
        <v>-5</v>
      </c>
      <c r="J2513" t="str">
        <f t="shared" si="301"/>
        <v>nc</v>
      </c>
      <c r="K2513" t="s">
        <v>25</v>
      </c>
      <c r="L2513">
        <f>1</f>
        <v>1</v>
      </c>
      <c r="M2513" t="s">
        <v>26</v>
      </c>
      <c r="N2513" t="str">
        <f t="shared" si="302"/>
        <v>((select min("ResultID") from "ODM2Core"."Results"),7.62,'08/20/2012 04:14:00',-5,'nc','"provisional"',1,(select "UnitsID" from "ODM2Core"."Units" where "UnitsTypeCV" = 'time' and "UnitsName"='second')),</v>
      </c>
    </row>
    <row r="2514" spans="1:14">
      <c r="A2514" t="s">
        <v>22</v>
      </c>
      <c r="B2514" s="2">
        <f t="shared" si="296"/>
        <v>41141</v>
      </c>
      <c r="C2514" s="1">
        <v>0.17708333333333334</v>
      </c>
      <c r="D2514" s="3">
        <f t="shared" si="299"/>
        <v>41141.177083333336</v>
      </c>
      <c r="E2514">
        <v>7.62</v>
      </c>
      <c r="F2514" t="s">
        <v>9</v>
      </c>
      <c r="G2514">
        <f t="shared" si="297"/>
        <v>7.62</v>
      </c>
      <c r="H2514" s="5">
        <f t="shared" si="298"/>
        <v>41141.177083333336</v>
      </c>
      <c r="I2514">
        <f t="shared" si="300"/>
        <v>-5</v>
      </c>
      <c r="J2514" t="str">
        <f t="shared" si="301"/>
        <v>nc</v>
      </c>
      <c r="K2514" t="s">
        <v>25</v>
      </c>
      <c r="L2514">
        <f>1</f>
        <v>1</v>
      </c>
      <c r="M2514" t="s">
        <v>26</v>
      </c>
      <c r="N2514" t="str">
        <f t="shared" si="302"/>
        <v>((select min("ResultID") from "ODM2Core"."Results"),7.62,'08/20/2012 04:15:00',-5,'nc','"provisional"',1,(select "UnitsID" from "ODM2Core"."Units" where "UnitsTypeCV" = 'time' and "UnitsName"='second')),</v>
      </c>
    </row>
    <row r="2515" spans="1:14">
      <c r="A2515" t="s">
        <v>22</v>
      </c>
      <c r="B2515" s="2">
        <f t="shared" si="296"/>
        <v>41141</v>
      </c>
      <c r="C2515" s="1">
        <v>0.17777777777777778</v>
      </c>
      <c r="D2515" s="3">
        <f t="shared" si="299"/>
        <v>41141.177777777775</v>
      </c>
      <c r="E2515">
        <v>7.8739999999999997</v>
      </c>
      <c r="F2515" t="s">
        <v>9</v>
      </c>
      <c r="G2515">
        <f t="shared" si="297"/>
        <v>7.8739999999999997</v>
      </c>
      <c r="H2515" s="5">
        <f t="shared" si="298"/>
        <v>41141.177777777775</v>
      </c>
      <c r="I2515">
        <f t="shared" si="300"/>
        <v>-5</v>
      </c>
      <c r="J2515" t="str">
        <f t="shared" si="301"/>
        <v>nc</v>
      </c>
      <c r="K2515" t="s">
        <v>25</v>
      </c>
      <c r="L2515">
        <f>1</f>
        <v>1</v>
      </c>
      <c r="M2515" t="s">
        <v>26</v>
      </c>
      <c r="N2515" t="str">
        <f t="shared" si="302"/>
        <v>((select min("ResultID") from "ODM2Core"."Results"),7.874,'08/20/2012 04:16:00',-5,'nc','"provisional"',1,(select "UnitsID" from "ODM2Core"."Units" where "UnitsTypeCV" = 'time' and "UnitsName"='second')),</v>
      </c>
    </row>
    <row r="2516" spans="1:14">
      <c r="A2516" t="s">
        <v>22</v>
      </c>
      <c r="B2516" s="2">
        <f t="shared" ref="B2516:B2579" si="303">DATE(2012,8,20)</f>
        <v>41141</v>
      </c>
      <c r="C2516" s="1">
        <v>0.17847222222222223</v>
      </c>
      <c r="D2516" s="3">
        <f t="shared" si="299"/>
        <v>41141.178472222222</v>
      </c>
      <c r="E2516">
        <v>7.8739999999999997</v>
      </c>
      <c r="F2516" t="s">
        <v>9</v>
      </c>
      <c r="G2516">
        <f t="shared" ref="G2516:G2579" si="304">E2516</f>
        <v>7.8739999999999997</v>
      </c>
      <c r="H2516" s="5">
        <f t="shared" ref="H2516:H2579" si="305">D2516</f>
        <v>41141.178472222222</v>
      </c>
      <c r="I2516">
        <f t="shared" si="300"/>
        <v>-5</v>
      </c>
      <c r="J2516" t="str">
        <f t="shared" si="301"/>
        <v>nc</v>
      </c>
      <c r="K2516" t="s">
        <v>25</v>
      </c>
      <c r="L2516">
        <f>1</f>
        <v>1</v>
      </c>
      <c r="M2516" t="s">
        <v>26</v>
      </c>
      <c r="N2516" t="str">
        <f t="shared" si="302"/>
        <v>((select min("ResultID") from "ODM2Core"."Results"),7.874,'08/20/2012 04:17:00',-5,'nc','"provisional"',1,(select "UnitsID" from "ODM2Core"."Units" where "UnitsTypeCV" = 'time' and "UnitsName"='second')),</v>
      </c>
    </row>
    <row r="2517" spans="1:14">
      <c r="A2517" t="s">
        <v>22</v>
      </c>
      <c r="B2517" s="2">
        <f t="shared" si="303"/>
        <v>41141</v>
      </c>
      <c r="C2517" s="1">
        <v>0.17916666666666667</v>
      </c>
      <c r="D2517" s="3">
        <f t="shared" si="299"/>
        <v>41141.179166666669</v>
      </c>
      <c r="E2517">
        <v>7.8739999999999997</v>
      </c>
      <c r="F2517" t="s">
        <v>9</v>
      </c>
      <c r="G2517">
        <f t="shared" si="304"/>
        <v>7.8739999999999997</v>
      </c>
      <c r="H2517" s="5">
        <f t="shared" si="305"/>
        <v>41141.179166666669</v>
      </c>
      <c r="I2517">
        <f t="shared" si="300"/>
        <v>-5</v>
      </c>
      <c r="J2517" t="str">
        <f t="shared" si="301"/>
        <v>nc</v>
      </c>
      <c r="K2517" t="s">
        <v>25</v>
      </c>
      <c r="L2517">
        <f>1</f>
        <v>1</v>
      </c>
      <c r="M2517" t="s">
        <v>26</v>
      </c>
      <c r="N2517" t="str">
        <f t="shared" si="302"/>
        <v>((select min("ResultID") from "ODM2Core"."Results"),7.874,'08/20/2012 04:18:00',-5,'nc','"provisional"',1,(select "UnitsID" from "ODM2Core"."Units" where "UnitsTypeCV" = 'time' and "UnitsName"='second')),</v>
      </c>
    </row>
    <row r="2518" spans="1:14">
      <c r="A2518" t="s">
        <v>22</v>
      </c>
      <c r="B2518" s="2">
        <f t="shared" si="303"/>
        <v>41141</v>
      </c>
      <c r="C2518" s="1">
        <v>0.17986111111111111</v>
      </c>
      <c r="D2518" s="3">
        <f t="shared" si="299"/>
        <v>41141.179861111108</v>
      </c>
      <c r="E2518">
        <v>7.8739999999999997</v>
      </c>
      <c r="F2518" t="s">
        <v>9</v>
      </c>
      <c r="G2518">
        <f t="shared" si="304"/>
        <v>7.8739999999999997</v>
      </c>
      <c r="H2518" s="5">
        <f t="shared" si="305"/>
        <v>41141.179861111108</v>
      </c>
      <c r="I2518">
        <f t="shared" si="300"/>
        <v>-5</v>
      </c>
      <c r="J2518" t="str">
        <f t="shared" si="301"/>
        <v>nc</v>
      </c>
      <c r="K2518" t="s">
        <v>25</v>
      </c>
      <c r="L2518">
        <f>1</f>
        <v>1</v>
      </c>
      <c r="M2518" t="s">
        <v>26</v>
      </c>
      <c r="N2518" t="str">
        <f t="shared" si="302"/>
        <v>((select min("ResultID") from "ODM2Core"."Results"),7.874,'08/20/2012 04:19:00',-5,'nc','"provisional"',1,(select "UnitsID" from "ODM2Core"."Units" where "UnitsTypeCV" = 'time' and "UnitsName"='second')),</v>
      </c>
    </row>
    <row r="2519" spans="1:14">
      <c r="A2519" t="s">
        <v>22</v>
      </c>
      <c r="B2519" s="2">
        <f t="shared" si="303"/>
        <v>41141</v>
      </c>
      <c r="C2519" s="1">
        <v>0.18055555555555555</v>
      </c>
      <c r="D2519" s="3">
        <f t="shared" si="299"/>
        <v>41141.180555555555</v>
      </c>
      <c r="E2519">
        <v>8.1280000000000001</v>
      </c>
      <c r="F2519" t="s">
        <v>9</v>
      </c>
      <c r="G2519">
        <f t="shared" si="304"/>
        <v>8.1280000000000001</v>
      </c>
      <c r="H2519" s="5">
        <f t="shared" si="305"/>
        <v>41141.180555555555</v>
      </c>
      <c r="I2519">
        <f t="shared" si="300"/>
        <v>-5</v>
      </c>
      <c r="J2519" t="str">
        <f t="shared" si="301"/>
        <v>nc</v>
      </c>
      <c r="K2519" t="s">
        <v>25</v>
      </c>
      <c r="L2519">
        <f>1</f>
        <v>1</v>
      </c>
      <c r="M2519" t="s">
        <v>26</v>
      </c>
      <c r="N2519" t="str">
        <f t="shared" si="302"/>
        <v>((select min("ResultID") from "ODM2Core"."Results"),8.128,'08/20/2012 04:20:00',-5,'nc','"provisional"',1,(select "UnitsID" from "ODM2Core"."Units" where "UnitsTypeCV" = 'time' and "UnitsName"='second')),</v>
      </c>
    </row>
    <row r="2520" spans="1:14">
      <c r="A2520" t="s">
        <v>22</v>
      </c>
      <c r="B2520" s="2">
        <f t="shared" si="303"/>
        <v>41141</v>
      </c>
      <c r="C2520" s="1">
        <v>0.18124999999999999</v>
      </c>
      <c r="D2520" s="3">
        <f t="shared" si="299"/>
        <v>41141.181250000001</v>
      </c>
      <c r="E2520">
        <v>8.1280000000000001</v>
      </c>
      <c r="F2520" t="s">
        <v>9</v>
      </c>
      <c r="G2520">
        <f t="shared" si="304"/>
        <v>8.1280000000000001</v>
      </c>
      <c r="H2520" s="5">
        <f t="shared" si="305"/>
        <v>41141.181250000001</v>
      </c>
      <c r="I2520">
        <f t="shared" si="300"/>
        <v>-5</v>
      </c>
      <c r="J2520" t="str">
        <f t="shared" si="301"/>
        <v>nc</v>
      </c>
      <c r="K2520" t="s">
        <v>25</v>
      </c>
      <c r="L2520">
        <f>1</f>
        <v>1</v>
      </c>
      <c r="M2520" t="s">
        <v>26</v>
      </c>
      <c r="N2520" t="str">
        <f t="shared" si="302"/>
        <v>((select min("ResultID") from "ODM2Core"."Results"),8.128,'08/20/2012 04:21:00',-5,'nc','"provisional"',1,(select "UnitsID" from "ODM2Core"."Units" where "UnitsTypeCV" = 'time' and "UnitsName"='second')),</v>
      </c>
    </row>
    <row r="2521" spans="1:14">
      <c r="A2521" t="s">
        <v>22</v>
      </c>
      <c r="B2521" s="2">
        <f t="shared" si="303"/>
        <v>41141</v>
      </c>
      <c r="C2521" s="1">
        <v>0.18194444444444444</v>
      </c>
      <c r="D2521" s="3">
        <f t="shared" si="299"/>
        <v>41141.181944444441</v>
      </c>
      <c r="E2521">
        <v>8.3819999999999997</v>
      </c>
      <c r="F2521" t="s">
        <v>9</v>
      </c>
      <c r="G2521">
        <f t="shared" si="304"/>
        <v>8.3819999999999997</v>
      </c>
      <c r="H2521" s="5">
        <f t="shared" si="305"/>
        <v>41141.181944444441</v>
      </c>
      <c r="I2521">
        <f t="shared" si="300"/>
        <v>-5</v>
      </c>
      <c r="J2521" t="str">
        <f t="shared" si="301"/>
        <v>nc</v>
      </c>
      <c r="K2521" t="s">
        <v>25</v>
      </c>
      <c r="L2521">
        <f>1</f>
        <v>1</v>
      </c>
      <c r="M2521" t="s">
        <v>26</v>
      </c>
      <c r="N2521" t="str">
        <f t="shared" si="302"/>
        <v>((select min("ResultID") from "ODM2Core"."Results"),8.382,'08/20/2012 04:22:00',-5,'nc','"provisional"',1,(select "UnitsID" from "ODM2Core"."Units" where "UnitsTypeCV" = 'time' and "UnitsName"='second')),</v>
      </c>
    </row>
    <row r="2522" spans="1:14">
      <c r="A2522" t="s">
        <v>22</v>
      </c>
      <c r="B2522" s="2">
        <f t="shared" si="303"/>
        <v>41141</v>
      </c>
      <c r="C2522" s="1">
        <v>0.18263888888888891</v>
      </c>
      <c r="D2522" s="3">
        <f t="shared" si="299"/>
        <v>41141.182638888888</v>
      </c>
      <c r="E2522">
        <v>8.3819999999999997</v>
      </c>
      <c r="F2522" t="s">
        <v>9</v>
      </c>
      <c r="G2522">
        <f t="shared" si="304"/>
        <v>8.3819999999999997</v>
      </c>
      <c r="H2522" s="5">
        <f t="shared" si="305"/>
        <v>41141.182638888888</v>
      </c>
      <c r="I2522">
        <f t="shared" si="300"/>
        <v>-5</v>
      </c>
      <c r="J2522" t="str">
        <f t="shared" si="301"/>
        <v>nc</v>
      </c>
      <c r="K2522" t="s">
        <v>25</v>
      </c>
      <c r="L2522">
        <f>1</f>
        <v>1</v>
      </c>
      <c r="M2522" t="s">
        <v>26</v>
      </c>
      <c r="N2522" t="str">
        <f t="shared" si="302"/>
        <v>((select min("ResultID") from "ODM2Core"."Results"),8.382,'08/20/2012 04:23:00',-5,'nc','"provisional"',1,(select "UnitsID" from "ODM2Core"."Units" where "UnitsTypeCV" = 'time' and "UnitsName"='second')),</v>
      </c>
    </row>
    <row r="2523" spans="1:14">
      <c r="A2523" t="s">
        <v>22</v>
      </c>
      <c r="B2523" s="2">
        <f t="shared" si="303"/>
        <v>41141</v>
      </c>
      <c r="C2523" s="1">
        <v>0.18333333333333335</v>
      </c>
      <c r="D2523" s="3">
        <f t="shared" si="299"/>
        <v>41141.183333333334</v>
      </c>
      <c r="E2523">
        <v>8.6359999999999992</v>
      </c>
      <c r="F2523" t="s">
        <v>9</v>
      </c>
      <c r="G2523">
        <f t="shared" si="304"/>
        <v>8.6359999999999992</v>
      </c>
      <c r="H2523" s="5">
        <f t="shared" si="305"/>
        <v>41141.183333333334</v>
      </c>
      <c r="I2523">
        <f t="shared" si="300"/>
        <v>-5</v>
      </c>
      <c r="J2523" t="str">
        <f t="shared" si="301"/>
        <v>nc</v>
      </c>
      <c r="K2523" t="s">
        <v>25</v>
      </c>
      <c r="L2523">
        <f>1</f>
        <v>1</v>
      </c>
      <c r="M2523" t="s">
        <v>26</v>
      </c>
      <c r="N2523" t="str">
        <f t="shared" si="302"/>
        <v>((select min("ResultID") from "ODM2Core"."Results"),8.636,'08/20/2012 04:24:00',-5,'nc','"provisional"',1,(select "UnitsID" from "ODM2Core"."Units" where "UnitsTypeCV" = 'time' and "UnitsName"='second')),</v>
      </c>
    </row>
    <row r="2524" spans="1:14">
      <c r="A2524" t="s">
        <v>22</v>
      </c>
      <c r="B2524" s="2">
        <f t="shared" si="303"/>
        <v>41141</v>
      </c>
      <c r="C2524" s="1">
        <v>0.18402777777777779</v>
      </c>
      <c r="D2524" s="3">
        <f t="shared" si="299"/>
        <v>41141.184027777781</v>
      </c>
      <c r="E2524">
        <v>8.89</v>
      </c>
      <c r="F2524" t="s">
        <v>9</v>
      </c>
      <c r="G2524">
        <f t="shared" si="304"/>
        <v>8.89</v>
      </c>
      <c r="H2524" s="5">
        <f t="shared" si="305"/>
        <v>41141.184027777781</v>
      </c>
      <c r="I2524">
        <f t="shared" si="300"/>
        <v>-5</v>
      </c>
      <c r="J2524" t="str">
        <f t="shared" si="301"/>
        <v>nc</v>
      </c>
      <c r="K2524" t="s">
        <v>25</v>
      </c>
      <c r="L2524">
        <f>1</f>
        <v>1</v>
      </c>
      <c r="M2524" t="s">
        <v>26</v>
      </c>
      <c r="N2524" t="str">
        <f t="shared" si="302"/>
        <v>((select min("ResultID") from "ODM2Core"."Results"),8.89,'08/20/2012 04:25:00',-5,'nc','"provisional"',1,(select "UnitsID" from "ODM2Core"."Units" where "UnitsTypeCV" = 'time' and "UnitsName"='second')),</v>
      </c>
    </row>
    <row r="2525" spans="1:14">
      <c r="A2525" t="s">
        <v>22</v>
      </c>
      <c r="B2525" s="2">
        <f t="shared" si="303"/>
        <v>41141</v>
      </c>
      <c r="C2525" s="1">
        <v>0.18472222222222223</v>
      </c>
      <c r="D2525" s="3">
        <f t="shared" si="299"/>
        <v>41141.18472222222</v>
      </c>
      <c r="E2525">
        <v>8.89</v>
      </c>
      <c r="F2525" t="s">
        <v>9</v>
      </c>
      <c r="G2525">
        <f t="shared" si="304"/>
        <v>8.89</v>
      </c>
      <c r="H2525" s="5">
        <f t="shared" si="305"/>
        <v>41141.18472222222</v>
      </c>
      <c r="I2525">
        <f t="shared" si="300"/>
        <v>-5</v>
      </c>
      <c r="J2525" t="str">
        <f t="shared" si="301"/>
        <v>nc</v>
      </c>
      <c r="K2525" t="s">
        <v>25</v>
      </c>
      <c r="L2525">
        <f>1</f>
        <v>1</v>
      </c>
      <c r="M2525" t="s">
        <v>26</v>
      </c>
      <c r="N2525" t="str">
        <f t="shared" si="302"/>
        <v>((select min("ResultID") from "ODM2Core"."Results"),8.89,'08/20/2012 04:26:00',-5,'nc','"provisional"',1,(select "UnitsID" from "ODM2Core"."Units" where "UnitsTypeCV" = 'time' and "UnitsName"='second')),</v>
      </c>
    </row>
    <row r="2526" spans="1:14">
      <c r="A2526" t="s">
        <v>22</v>
      </c>
      <c r="B2526" s="2">
        <f t="shared" si="303"/>
        <v>41141</v>
      </c>
      <c r="C2526" s="1">
        <v>0.18541666666666667</v>
      </c>
      <c r="D2526" s="3">
        <f t="shared" si="299"/>
        <v>41141.185416666667</v>
      </c>
      <c r="E2526">
        <v>9.1440000000000001</v>
      </c>
      <c r="F2526" t="s">
        <v>9</v>
      </c>
      <c r="G2526">
        <f t="shared" si="304"/>
        <v>9.1440000000000001</v>
      </c>
      <c r="H2526" s="5">
        <f t="shared" si="305"/>
        <v>41141.185416666667</v>
      </c>
      <c r="I2526">
        <f t="shared" si="300"/>
        <v>-5</v>
      </c>
      <c r="J2526" t="str">
        <f t="shared" si="301"/>
        <v>nc</v>
      </c>
      <c r="K2526" t="s">
        <v>25</v>
      </c>
      <c r="L2526">
        <f>1</f>
        <v>1</v>
      </c>
      <c r="M2526" t="s">
        <v>26</v>
      </c>
      <c r="N2526" t="str">
        <f t="shared" si="302"/>
        <v>((select min("ResultID") from "ODM2Core"."Results"),9.144,'08/20/2012 04:27:00',-5,'nc','"provisional"',1,(select "UnitsID" from "ODM2Core"."Units" where "UnitsTypeCV" = 'time' and "UnitsName"='second')),</v>
      </c>
    </row>
    <row r="2527" spans="1:14">
      <c r="A2527" t="s">
        <v>22</v>
      </c>
      <c r="B2527" s="2">
        <f t="shared" si="303"/>
        <v>41141</v>
      </c>
      <c r="C2527" s="1">
        <v>0.18611111111111112</v>
      </c>
      <c r="D2527" s="3">
        <f t="shared" si="299"/>
        <v>41141.186111111114</v>
      </c>
      <c r="E2527">
        <v>9.1440000000000001</v>
      </c>
      <c r="F2527" t="s">
        <v>9</v>
      </c>
      <c r="G2527">
        <f t="shared" si="304"/>
        <v>9.1440000000000001</v>
      </c>
      <c r="H2527" s="5">
        <f t="shared" si="305"/>
        <v>41141.186111111114</v>
      </c>
      <c r="I2527">
        <f t="shared" si="300"/>
        <v>-5</v>
      </c>
      <c r="J2527" t="str">
        <f t="shared" si="301"/>
        <v>nc</v>
      </c>
      <c r="K2527" t="s">
        <v>25</v>
      </c>
      <c r="L2527">
        <f>1</f>
        <v>1</v>
      </c>
      <c r="M2527" t="s">
        <v>26</v>
      </c>
      <c r="N2527" t="str">
        <f t="shared" si="302"/>
        <v>((select min("ResultID") from "ODM2Core"."Results"),9.144,'08/20/2012 04:28:00',-5,'nc','"provisional"',1,(select "UnitsID" from "ODM2Core"."Units" where "UnitsTypeCV" = 'time' and "UnitsName"='second')),</v>
      </c>
    </row>
    <row r="2528" spans="1:14">
      <c r="A2528" t="s">
        <v>22</v>
      </c>
      <c r="B2528" s="2">
        <f t="shared" si="303"/>
        <v>41141</v>
      </c>
      <c r="C2528" s="1">
        <v>0.18680555555555556</v>
      </c>
      <c r="D2528" s="3">
        <f t="shared" si="299"/>
        <v>41141.186805555553</v>
      </c>
      <c r="E2528">
        <v>9.1440000000000001</v>
      </c>
      <c r="F2528" t="s">
        <v>9</v>
      </c>
      <c r="G2528">
        <f t="shared" si="304"/>
        <v>9.1440000000000001</v>
      </c>
      <c r="H2528" s="5">
        <f t="shared" si="305"/>
        <v>41141.186805555553</v>
      </c>
      <c r="I2528">
        <f t="shared" si="300"/>
        <v>-5</v>
      </c>
      <c r="J2528" t="str">
        <f t="shared" si="301"/>
        <v>nc</v>
      </c>
      <c r="K2528" t="s">
        <v>25</v>
      </c>
      <c r="L2528">
        <f>1</f>
        <v>1</v>
      </c>
      <c r="M2528" t="s">
        <v>26</v>
      </c>
      <c r="N2528" t="str">
        <f t="shared" si="302"/>
        <v>((select min("ResultID") from "ODM2Core"."Results"),9.144,'08/20/2012 04:29:00',-5,'nc','"provisional"',1,(select "UnitsID" from "ODM2Core"."Units" where "UnitsTypeCV" = 'time' and "UnitsName"='second')),</v>
      </c>
    </row>
    <row r="2529" spans="1:14">
      <c r="A2529" t="s">
        <v>22</v>
      </c>
      <c r="B2529" s="2">
        <f t="shared" si="303"/>
        <v>41141</v>
      </c>
      <c r="C2529" s="1">
        <v>0.1875</v>
      </c>
      <c r="D2529" s="3">
        <f t="shared" si="299"/>
        <v>41141.1875</v>
      </c>
      <c r="E2529">
        <v>9.1440000000000001</v>
      </c>
      <c r="F2529" t="s">
        <v>9</v>
      </c>
      <c r="G2529">
        <f t="shared" si="304"/>
        <v>9.1440000000000001</v>
      </c>
      <c r="H2529" s="5">
        <f t="shared" si="305"/>
        <v>41141.1875</v>
      </c>
      <c r="I2529">
        <f t="shared" si="300"/>
        <v>-5</v>
      </c>
      <c r="J2529" t="str">
        <f t="shared" si="301"/>
        <v>nc</v>
      </c>
      <c r="K2529" t="s">
        <v>25</v>
      </c>
      <c r="L2529">
        <f>1</f>
        <v>1</v>
      </c>
      <c r="M2529" t="s">
        <v>26</v>
      </c>
      <c r="N2529" t="str">
        <f t="shared" si="302"/>
        <v>((select min("ResultID") from "ODM2Core"."Results"),9.144,'08/20/2012 04:30:00',-5,'nc','"provisional"',1,(select "UnitsID" from "ODM2Core"."Units" where "UnitsTypeCV" = 'time' and "UnitsName"='second')),</v>
      </c>
    </row>
    <row r="2530" spans="1:14">
      <c r="A2530" t="s">
        <v>22</v>
      </c>
      <c r="B2530" s="2">
        <f t="shared" si="303"/>
        <v>41141</v>
      </c>
      <c r="C2530" s="1">
        <v>0.18819444444444444</v>
      </c>
      <c r="D2530" s="3">
        <f t="shared" si="299"/>
        <v>41141.188194444447</v>
      </c>
      <c r="E2530">
        <v>9.1440000000000001</v>
      </c>
      <c r="F2530" t="s">
        <v>9</v>
      </c>
      <c r="G2530">
        <f t="shared" si="304"/>
        <v>9.1440000000000001</v>
      </c>
      <c r="H2530" s="5">
        <f t="shared" si="305"/>
        <v>41141.188194444447</v>
      </c>
      <c r="I2530">
        <f t="shared" si="300"/>
        <v>-5</v>
      </c>
      <c r="J2530" t="str">
        <f t="shared" si="301"/>
        <v>nc</v>
      </c>
      <c r="K2530" t="s">
        <v>25</v>
      </c>
      <c r="L2530">
        <f>1</f>
        <v>1</v>
      </c>
      <c r="M2530" t="s">
        <v>26</v>
      </c>
      <c r="N2530" t="str">
        <f t="shared" si="302"/>
        <v>((select min("ResultID") from "ODM2Core"."Results"),9.144,'08/20/2012 04:31:00',-5,'nc','"provisional"',1,(select "UnitsID" from "ODM2Core"."Units" where "UnitsTypeCV" = 'time' and "UnitsName"='second')),</v>
      </c>
    </row>
    <row r="2531" spans="1:14">
      <c r="A2531" t="s">
        <v>22</v>
      </c>
      <c r="B2531" s="2">
        <f t="shared" si="303"/>
        <v>41141</v>
      </c>
      <c r="C2531" s="1">
        <v>0.18888888888888888</v>
      </c>
      <c r="D2531" s="3">
        <f t="shared" si="299"/>
        <v>41141.188888888886</v>
      </c>
      <c r="E2531">
        <v>9.1440000000000001</v>
      </c>
      <c r="F2531" t="s">
        <v>9</v>
      </c>
      <c r="G2531">
        <f t="shared" si="304"/>
        <v>9.1440000000000001</v>
      </c>
      <c r="H2531" s="5">
        <f t="shared" si="305"/>
        <v>41141.188888888886</v>
      </c>
      <c r="I2531">
        <f t="shared" si="300"/>
        <v>-5</v>
      </c>
      <c r="J2531" t="str">
        <f t="shared" si="301"/>
        <v>nc</v>
      </c>
      <c r="K2531" t="s">
        <v>25</v>
      </c>
      <c r="L2531">
        <f>1</f>
        <v>1</v>
      </c>
      <c r="M2531" t="s">
        <v>26</v>
      </c>
      <c r="N2531" t="str">
        <f t="shared" si="302"/>
        <v>((select min("ResultID") from "ODM2Core"."Results"),9.144,'08/20/2012 04:32:00',-5,'nc','"provisional"',1,(select "UnitsID" from "ODM2Core"."Units" where "UnitsTypeCV" = 'time' and "UnitsName"='second')),</v>
      </c>
    </row>
    <row r="2532" spans="1:14">
      <c r="A2532" t="s">
        <v>22</v>
      </c>
      <c r="B2532" s="2">
        <f t="shared" si="303"/>
        <v>41141</v>
      </c>
      <c r="C2532" s="1">
        <v>0.18958333333333333</v>
      </c>
      <c r="D2532" s="3">
        <f t="shared" si="299"/>
        <v>41141.189583333333</v>
      </c>
      <c r="E2532">
        <v>9.1440000000000001</v>
      </c>
      <c r="F2532" t="s">
        <v>9</v>
      </c>
      <c r="G2532">
        <f t="shared" si="304"/>
        <v>9.1440000000000001</v>
      </c>
      <c r="H2532" s="5">
        <f t="shared" si="305"/>
        <v>41141.189583333333</v>
      </c>
      <c r="I2532">
        <f t="shared" si="300"/>
        <v>-5</v>
      </c>
      <c r="J2532" t="str">
        <f t="shared" si="301"/>
        <v>nc</v>
      </c>
      <c r="K2532" t="s">
        <v>25</v>
      </c>
      <c r="L2532">
        <f>1</f>
        <v>1</v>
      </c>
      <c r="M2532" t="s">
        <v>26</v>
      </c>
      <c r="N2532" t="str">
        <f t="shared" si="302"/>
        <v>((select min("ResultID") from "ODM2Core"."Results"),9.144,'08/20/2012 04:33:00',-5,'nc','"provisional"',1,(select "UnitsID" from "ODM2Core"."Units" where "UnitsTypeCV" = 'time' and "UnitsName"='second')),</v>
      </c>
    </row>
    <row r="2533" spans="1:14">
      <c r="A2533" t="s">
        <v>22</v>
      </c>
      <c r="B2533" s="2">
        <f t="shared" si="303"/>
        <v>41141</v>
      </c>
      <c r="C2533" s="1">
        <v>0.19027777777777777</v>
      </c>
      <c r="D2533" s="3">
        <f t="shared" si="299"/>
        <v>41141.19027777778</v>
      </c>
      <c r="E2533">
        <v>9.3979999999999997</v>
      </c>
      <c r="F2533" t="s">
        <v>9</v>
      </c>
      <c r="G2533">
        <f t="shared" si="304"/>
        <v>9.3979999999999997</v>
      </c>
      <c r="H2533" s="5">
        <f t="shared" si="305"/>
        <v>41141.19027777778</v>
      </c>
      <c r="I2533">
        <f t="shared" si="300"/>
        <v>-5</v>
      </c>
      <c r="J2533" t="str">
        <f t="shared" si="301"/>
        <v>nc</v>
      </c>
      <c r="K2533" t="s">
        <v>25</v>
      </c>
      <c r="L2533">
        <f>1</f>
        <v>1</v>
      </c>
      <c r="M2533" t="s">
        <v>26</v>
      </c>
      <c r="N2533" t="str">
        <f t="shared" si="302"/>
        <v>((select min("ResultID") from "ODM2Core"."Results"),9.398,'08/20/2012 04:34:00',-5,'nc','"provisional"',1,(select "UnitsID" from "ODM2Core"."Units" where "UnitsTypeCV" = 'time' and "UnitsName"='second')),</v>
      </c>
    </row>
    <row r="2534" spans="1:14">
      <c r="A2534" t="s">
        <v>22</v>
      </c>
      <c r="B2534" s="2">
        <f t="shared" si="303"/>
        <v>41141</v>
      </c>
      <c r="C2534" s="1">
        <v>0.19097222222222221</v>
      </c>
      <c r="D2534" s="3">
        <f t="shared" si="299"/>
        <v>41141.190972222219</v>
      </c>
      <c r="E2534">
        <v>9.3979999999999997</v>
      </c>
      <c r="F2534" t="s">
        <v>9</v>
      </c>
      <c r="G2534">
        <f t="shared" si="304"/>
        <v>9.3979999999999997</v>
      </c>
      <c r="H2534" s="5">
        <f t="shared" si="305"/>
        <v>41141.190972222219</v>
      </c>
      <c r="I2534">
        <f t="shared" si="300"/>
        <v>-5</v>
      </c>
      <c r="J2534" t="str">
        <f t="shared" si="301"/>
        <v>nc</v>
      </c>
      <c r="K2534" t="s">
        <v>25</v>
      </c>
      <c r="L2534">
        <f>1</f>
        <v>1</v>
      </c>
      <c r="M2534" t="s">
        <v>26</v>
      </c>
      <c r="N2534" t="str">
        <f t="shared" si="302"/>
        <v>((select min("ResultID") from "ODM2Core"."Results"),9.398,'08/20/2012 04:35:00',-5,'nc','"provisional"',1,(select "UnitsID" from "ODM2Core"."Units" where "UnitsTypeCV" = 'time' and "UnitsName"='second')),</v>
      </c>
    </row>
    <row r="2535" spans="1:14">
      <c r="A2535" t="s">
        <v>22</v>
      </c>
      <c r="B2535" s="2">
        <f t="shared" si="303"/>
        <v>41141</v>
      </c>
      <c r="C2535" s="1">
        <v>0.19166666666666665</v>
      </c>
      <c r="D2535" s="3">
        <f t="shared" si="299"/>
        <v>41141.191666666666</v>
      </c>
      <c r="E2535">
        <v>9.3979999999999997</v>
      </c>
      <c r="F2535" t="s">
        <v>9</v>
      </c>
      <c r="G2535">
        <f t="shared" si="304"/>
        <v>9.3979999999999997</v>
      </c>
      <c r="H2535" s="5">
        <f t="shared" si="305"/>
        <v>41141.191666666666</v>
      </c>
      <c r="I2535">
        <f t="shared" si="300"/>
        <v>-5</v>
      </c>
      <c r="J2535" t="str">
        <f t="shared" si="301"/>
        <v>nc</v>
      </c>
      <c r="K2535" t="s">
        <v>25</v>
      </c>
      <c r="L2535">
        <f>1</f>
        <v>1</v>
      </c>
      <c r="M2535" t="s">
        <v>26</v>
      </c>
      <c r="N2535" t="str">
        <f t="shared" si="302"/>
        <v>((select min("ResultID") from "ODM2Core"."Results"),9.398,'08/20/2012 04:36:00',-5,'nc','"provisional"',1,(select "UnitsID" from "ODM2Core"."Units" where "UnitsTypeCV" = 'time' and "UnitsName"='second')),</v>
      </c>
    </row>
    <row r="2536" spans="1:14">
      <c r="A2536" t="s">
        <v>22</v>
      </c>
      <c r="B2536" s="2">
        <f t="shared" si="303"/>
        <v>41141</v>
      </c>
      <c r="C2536" s="1">
        <v>0.19236111111111112</v>
      </c>
      <c r="D2536" s="3">
        <f t="shared" si="299"/>
        <v>41141.192361111112</v>
      </c>
      <c r="E2536">
        <v>9.3979999999999997</v>
      </c>
      <c r="F2536" t="s">
        <v>9</v>
      </c>
      <c r="G2536">
        <f t="shared" si="304"/>
        <v>9.3979999999999997</v>
      </c>
      <c r="H2536" s="5">
        <f t="shared" si="305"/>
        <v>41141.192361111112</v>
      </c>
      <c r="I2536">
        <f t="shared" si="300"/>
        <v>-5</v>
      </c>
      <c r="J2536" t="str">
        <f t="shared" si="301"/>
        <v>nc</v>
      </c>
      <c r="K2536" t="s">
        <v>25</v>
      </c>
      <c r="L2536">
        <f>1</f>
        <v>1</v>
      </c>
      <c r="M2536" t="s">
        <v>26</v>
      </c>
      <c r="N2536" t="str">
        <f t="shared" si="302"/>
        <v>((select min("ResultID") from "ODM2Core"."Results"),9.398,'08/20/2012 04:37:00',-5,'nc','"provisional"',1,(select "UnitsID" from "ODM2Core"."Units" where "UnitsTypeCV" = 'time' and "UnitsName"='second')),</v>
      </c>
    </row>
    <row r="2537" spans="1:14">
      <c r="A2537" t="s">
        <v>22</v>
      </c>
      <c r="B2537" s="2">
        <f t="shared" si="303"/>
        <v>41141</v>
      </c>
      <c r="C2537" s="1">
        <v>0.19305555555555554</v>
      </c>
      <c r="D2537" s="3">
        <f t="shared" si="299"/>
        <v>41141.193055555559</v>
      </c>
      <c r="E2537">
        <v>9.3979999999999997</v>
      </c>
      <c r="F2537" t="s">
        <v>9</v>
      </c>
      <c r="G2537">
        <f t="shared" si="304"/>
        <v>9.3979999999999997</v>
      </c>
      <c r="H2537" s="5">
        <f t="shared" si="305"/>
        <v>41141.193055555559</v>
      </c>
      <c r="I2537">
        <f t="shared" si="300"/>
        <v>-5</v>
      </c>
      <c r="J2537" t="str">
        <f t="shared" si="301"/>
        <v>nc</v>
      </c>
      <c r="K2537" t="s">
        <v>25</v>
      </c>
      <c r="L2537">
        <f>1</f>
        <v>1</v>
      </c>
      <c r="M2537" t="s">
        <v>26</v>
      </c>
      <c r="N2537" t="str">
        <f t="shared" si="302"/>
        <v>((select min("ResultID") from "ODM2Core"."Results"),9.398,'08/20/2012 04:38:00',-5,'nc','"provisional"',1,(select "UnitsID" from "ODM2Core"."Units" where "UnitsTypeCV" = 'time' and "UnitsName"='second')),</v>
      </c>
    </row>
    <row r="2538" spans="1:14">
      <c r="A2538" t="s">
        <v>22</v>
      </c>
      <c r="B2538" s="2">
        <f t="shared" si="303"/>
        <v>41141</v>
      </c>
      <c r="C2538" s="1">
        <v>0.19375000000000001</v>
      </c>
      <c r="D2538" s="3">
        <f t="shared" si="299"/>
        <v>41141.193749999999</v>
      </c>
      <c r="E2538">
        <v>9.3979999999999997</v>
      </c>
      <c r="F2538" t="s">
        <v>9</v>
      </c>
      <c r="G2538">
        <f t="shared" si="304"/>
        <v>9.3979999999999997</v>
      </c>
      <c r="H2538" s="5">
        <f t="shared" si="305"/>
        <v>41141.193749999999</v>
      </c>
      <c r="I2538">
        <f t="shared" si="300"/>
        <v>-5</v>
      </c>
      <c r="J2538" t="str">
        <f t="shared" si="301"/>
        <v>nc</v>
      </c>
      <c r="K2538" t="s">
        <v>25</v>
      </c>
      <c r="L2538">
        <f>1</f>
        <v>1</v>
      </c>
      <c r="M2538" t="s">
        <v>26</v>
      </c>
      <c r="N2538" t="str">
        <f t="shared" si="302"/>
        <v>((select min("ResultID") from "ODM2Core"."Results"),9.398,'08/20/2012 04:39:00',-5,'nc','"provisional"',1,(select "UnitsID" from "ODM2Core"."Units" where "UnitsTypeCV" = 'time' and "UnitsName"='second')),</v>
      </c>
    </row>
    <row r="2539" spans="1:14">
      <c r="A2539" t="s">
        <v>22</v>
      </c>
      <c r="B2539" s="2">
        <f t="shared" si="303"/>
        <v>41141</v>
      </c>
      <c r="C2539" s="1">
        <v>0.19444444444444445</v>
      </c>
      <c r="D2539" s="3">
        <f t="shared" si="299"/>
        <v>41141.194444444445</v>
      </c>
      <c r="E2539">
        <v>9.3979999999999997</v>
      </c>
      <c r="F2539" t="s">
        <v>9</v>
      </c>
      <c r="G2539">
        <f t="shared" si="304"/>
        <v>9.3979999999999997</v>
      </c>
      <c r="H2539" s="5">
        <f t="shared" si="305"/>
        <v>41141.194444444445</v>
      </c>
      <c r="I2539">
        <f t="shared" si="300"/>
        <v>-5</v>
      </c>
      <c r="J2539" t="str">
        <f t="shared" si="301"/>
        <v>nc</v>
      </c>
      <c r="K2539" t="s">
        <v>25</v>
      </c>
      <c r="L2539">
        <f>1</f>
        <v>1</v>
      </c>
      <c r="M2539" t="s">
        <v>26</v>
      </c>
      <c r="N2539" t="str">
        <f t="shared" si="302"/>
        <v>((select min("ResultID") from "ODM2Core"."Results"),9.398,'08/20/2012 04:40:00',-5,'nc','"provisional"',1,(select "UnitsID" from "ODM2Core"."Units" where "UnitsTypeCV" = 'time' and "UnitsName"='second')),</v>
      </c>
    </row>
    <row r="2540" spans="1:14">
      <c r="A2540" t="s">
        <v>22</v>
      </c>
      <c r="B2540" s="2">
        <f t="shared" si="303"/>
        <v>41141</v>
      </c>
      <c r="C2540" s="1">
        <v>0.19513888888888889</v>
      </c>
      <c r="D2540" s="3">
        <f t="shared" si="299"/>
        <v>41141.195138888892</v>
      </c>
      <c r="E2540">
        <v>9.3979999999999997</v>
      </c>
      <c r="F2540" t="s">
        <v>9</v>
      </c>
      <c r="G2540">
        <f t="shared" si="304"/>
        <v>9.3979999999999997</v>
      </c>
      <c r="H2540" s="5">
        <f t="shared" si="305"/>
        <v>41141.195138888892</v>
      </c>
      <c r="I2540">
        <f t="shared" si="300"/>
        <v>-5</v>
      </c>
      <c r="J2540" t="str">
        <f t="shared" si="301"/>
        <v>nc</v>
      </c>
      <c r="K2540" t="s">
        <v>25</v>
      </c>
      <c r="L2540">
        <f>1</f>
        <v>1</v>
      </c>
      <c r="M2540" t="s">
        <v>26</v>
      </c>
      <c r="N2540" t="str">
        <f t="shared" si="302"/>
        <v>((select min("ResultID") from "ODM2Core"."Results"),9.398,'08/20/2012 04:41:00',-5,'nc','"provisional"',1,(select "UnitsID" from "ODM2Core"."Units" where "UnitsTypeCV" = 'time' and "UnitsName"='second')),</v>
      </c>
    </row>
    <row r="2541" spans="1:14">
      <c r="A2541" t="s">
        <v>22</v>
      </c>
      <c r="B2541" s="2">
        <f t="shared" si="303"/>
        <v>41141</v>
      </c>
      <c r="C2541" s="1">
        <v>0.19583333333333333</v>
      </c>
      <c r="D2541" s="3">
        <f t="shared" si="299"/>
        <v>41141.195833333331</v>
      </c>
      <c r="E2541">
        <v>9.3979999999999997</v>
      </c>
      <c r="F2541" t="s">
        <v>9</v>
      </c>
      <c r="G2541">
        <f t="shared" si="304"/>
        <v>9.3979999999999997</v>
      </c>
      <c r="H2541" s="5">
        <f t="shared" si="305"/>
        <v>41141.195833333331</v>
      </c>
      <c r="I2541">
        <f t="shared" si="300"/>
        <v>-5</v>
      </c>
      <c r="J2541" t="str">
        <f t="shared" si="301"/>
        <v>nc</v>
      </c>
      <c r="K2541" t="s">
        <v>25</v>
      </c>
      <c r="L2541">
        <f>1</f>
        <v>1</v>
      </c>
      <c r="M2541" t="s">
        <v>26</v>
      </c>
      <c r="N2541" t="str">
        <f t="shared" si="302"/>
        <v>((select min("ResultID") from "ODM2Core"."Results"),9.398,'08/20/2012 04:42:00',-5,'nc','"provisional"',1,(select "UnitsID" from "ODM2Core"."Units" where "UnitsTypeCV" = 'time' and "UnitsName"='second')),</v>
      </c>
    </row>
    <row r="2542" spans="1:14">
      <c r="A2542" t="s">
        <v>22</v>
      </c>
      <c r="B2542" s="2">
        <f t="shared" si="303"/>
        <v>41141</v>
      </c>
      <c r="C2542" s="1">
        <v>0.19652777777777777</v>
      </c>
      <c r="D2542" s="3">
        <f t="shared" si="299"/>
        <v>41141.196527777778</v>
      </c>
      <c r="E2542">
        <v>9.3979999999999997</v>
      </c>
      <c r="F2542" t="s">
        <v>9</v>
      </c>
      <c r="G2542">
        <f t="shared" si="304"/>
        <v>9.3979999999999997</v>
      </c>
      <c r="H2542" s="5">
        <f t="shared" si="305"/>
        <v>41141.196527777778</v>
      </c>
      <c r="I2542">
        <f t="shared" si="300"/>
        <v>-5</v>
      </c>
      <c r="J2542" t="str">
        <f t="shared" si="301"/>
        <v>nc</v>
      </c>
      <c r="K2542" t="s">
        <v>25</v>
      </c>
      <c r="L2542">
        <f>1</f>
        <v>1</v>
      </c>
      <c r="M2542" t="s">
        <v>26</v>
      </c>
      <c r="N2542" t="str">
        <f t="shared" si="302"/>
        <v>((select min("ResultID") from "ODM2Core"."Results"),9.398,'08/20/2012 04:43:00',-5,'nc','"provisional"',1,(select "UnitsID" from "ODM2Core"."Units" where "UnitsTypeCV" = 'time' and "UnitsName"='second')),</v>
      </c>
    </row>
    <row r="2543" spans="1:14">
      <c r="A2543" t="s">
        <v>22</v>
      </c>
      <c r="B2543" s="2">
        <f t="shared" si="303"/>
        <v>41141</v>
      </c>
      <c r="C2543" s="1">
        <v>0.19722222222222222</v>
      </c>
      <c r="D2543" s="3">
        <f t="shared" si="299"/>
        <v>41141.197222222225</v>
      </c>
      <c r="E2543">
        <v>9.3979999999999997</v>
      </c>
      <c r="F2543" t="s">
        <v>9</v>
      </c>
      <c r="G2543">
        <f t="shared" si="304"/>
        <v>9.3979999999999997</v>
      </c>
      <c r="H2543" s="5">
        <f t="shared" si="305"/>
        <v>41141.197222222225</v>
      </c>
      <c r="I2543">
        <f t="shared" si="300"/>
        <v>-5</v>
      </c>
      <c r="J2543" t="str">
        <f t="shared" si="301"/>
        <v>nc</v>
      </c>
      <c r="K2543" t="s">
        <v>25</v>
      </c>
      <c r="L2543">
        <f>1</f>
        <v>1</v>
      </c>
      <c r="M2543" t="s">
        <v>26</v>
      </c>
      <c r="N2543" t="str">
        <f t="shared" si="302"/>
        <v>((select min("ResultID") from "ODM2Core"."Results"),9.398,'08/20/2012 04:44:00',-5,'nc','"provisional"',1,(select "UnitsID" from "ODM2Core"."Units" where "UnitsTypeCV" = 'time' and "UnitsName"='second')),</v>
      </c>
    </row>
    <row r="2544" spans="1:14">
      <c r="A2544" t="s">
        <v>22</v>
      </c>
      <c r="B2544" s="2">
        <f t="shared" si="303"/>
        <v>41141</v>
      </c>
      <c r="C2544" s="1">
        <v>0.19791666666666666</v>
      </c>
      <c r="D2544" s="3">
        <f t="shared" si="299"/>
        <v>41141.197916666664</v>
      </c>
      <c r="E2544">
        <v>9.3979999999999997</v>
      </c>
      <c r="F2544" t="s">
        <v>9</v>
      </c>
      <c r="G2544">
        <f t="shared" si="304"/>
        <v>9.3979999999999997</v>
      </c>
      <c r="H2544" s="5">
        <f t="shared" si="305"/>
        <v>41141.197916666664</v>
      </c>
      <c r="I2544">
        <f t="shared" si="300"/>
        <v>-5</v>
      </c>
      <c r="J2544" t="str">
        <f t="shared" si="301"/>
        <v>nc</v>
      </c>
      <c r="K2544" t="s">
        <v>25</v>
      </c>
      <c r="L2544">
        <f>1</f>
        <v>1</v>
      </c>
      <c r="M2544" t="s">
        <v>26</v>
      </c>
      <c r="N2544" t="str">
        <f t="shared" si="302"/>
        <v>((select min("ResultID") from "ODM2Core"."Results"),9.398,'08/20/2012 04:45:00',-5,'nc','"provisional"',1,(select "UnitsID" from "ODM2Core"."Units" where "UnitsTypeCV" = 'time' and "UnitsName"='second')),</v>
      </c>
    </row>
    <row r="2545" spans="1:14">
      <c r="A2545" t="s">
        <v>22</v>
      </c>
      <c r="B2545" s="2">
        <f t="shared" si="303"/>
        <v>41141</v>
      </c>
      <c r="C2545" s="1">
        <v>0.1986111111111111</v>
      </c>
      <c r="D2545" s="3">
        <f t="shared" si="299"/>
        <v>41141.198611111111</v>
      </c>
      <c r="E2545">
        <v>9.3979999999999997</v>
      </c>
      <c r="F2545" t="s">
        <v>9</v>
      </c>
      <c r="G2545">
        <f t="shared" si="304"/>
        <v>9.3979999999999997</v>
      </c>
      <c r="H2545" s="5">
        <f t="shared" si="305"/>
        <v>41141.198611111111</v>
      </c>
      <c r="I2545">
        <f t="shared" si="300"/>
        <v>-5</v>
      </c>
      <c r="J2545" t="str">
        <f t="shared" si="301"/>
        <v>nc</v>
      </c>
      <c r="K2545" t="s">
        <v>25</v>
      </c>
      <c r="L2545">
        <f>1</f>
        <v>1</v>
      </c>
      <c r="M2545" t="s">
        <v>26</v>
      </c>
      <c r="N2545" t="str">
        <f t="shared" si="302"/>
        <v>((select min("ResultID") from "ODM2Core"."Results"),9.398,'08/20/2012 04:46:00',-5,'nc','"provisional"',1,(select "UnitsID" from "ODM2Core"."Units" where "UnitsTypeCV" = 'time' and "UnitsName"='second')),</v>
      </c>
    </row>
    <row r="2546" spans="1:14">
      <c r="A2546" t="s">
        <v>22</v>
      </c>
      <c r="B2546" s="2">
        <f t="shared" si="303"/>
        <v>41141</v>
      </c>
      <c r="C2546" s="1">
        <v>0.19930555555555554</v>
      </c>
      <c r="D2546" s="3">
        <f t="shared" si="299"/>
        <v>41141.199305555558</v>
      </c>
      <c r="E2546">
        <v>9.3979999999999997</v>
      </c>
      <c r="F2546" t="s">
        <v>9</v>
      </c>
      <c r="G2546">
        <f t="shared" si="304"/>
        <v>9.3979999999999997</v>
      </c>
      <c r="H2546" s="5">
        <f t="shared" si="305"/>
        <v>41141.199305555558</v>
      </c>
      <c r="I2546">
        <f t="shared" si="300"/>
        <v>-5</v>
      </c>
      <c r="J2546" t="str">
        <f t="shared" si="301"/>
        <v>nc</v>
      </c>
      <c r="K2546" t="s">
        <v>25</v>
      </c>
      <c r="L2546">
        <f>1</f>
        <v>1</v>
      </c>
      <c r="M2546" t="s">
        <v>26</v>
      </c>
      <c r="N2546" t="str">
        <f t="shared" si="302"/>
        <v>((select min("ResultID") from "ODM2Core"."Results"),9.398,'08/20/2012 04:47:00',-5,'nc','"provisional"',1,(select "UnitsID" from "ODM2Core"."Units" where "UnitsTypeCV" = 'time' and "UnitsName"='second')),</v>
      </c>
    </row>
    <row r="2547" spans="1:14">
      <c r="A2547" t="s">
        <v>22</v>
      </c>
      <c r="B2547" s="2">
        <f t="shared" si="303"/>
        <v>41141</v>
      </c>
      <c r="C2547" s="1">
        <v>0.19999999999999998</v>
      </c>
      <c r="D2547" s="3">
        <f t="shared" si="299"/>
        <v>41141.199999999997</v>
      </c>
      <c r="E2547">
        <v>9.3979999999999997</v>
      </c>
      <c r="F2547" t="s">
        <v>9</v>
      </c>
      <c r="G2547">
        <f t="shared" si="304"/>
        <v>9.3979999999999997</v>
      </c>
      <c r="H2547" s="5">
        <f t="shared" si="305"/>
        <v>41141.199999999997</v>
      </c>
      <c r="I2547">
        <f t="shared" si="300"/>
        <v>-5</v>
      </c>
      <c r="J2547" t="str">
        <f t="shared" si="301"/>
        <v>nc</v>
      </c>
      <c r="K2547" t="s">
        <v>25</v>
      </c>
      <c r="L2547">
        <f>1</f>
        <v>1</v>
      </c>
      <c r="M2547" t="s">
        <v>26</v>
      </c>
      <c r="N2547" t="str">
        <f t="shared" si="302"/>
        <v>((select min("ResultID") from "ODM2Core"."Results"),9.398,'08/20/2012 04:48:00',-5,'nc','"provisional"',1,(select "UnitsID" from "ODM2Core"."Units" where "UnitsTypeCV" = 'time' and "UnitsName"='second')),</v>
      </c>
    </row>
    <row r="2548" spans="1:14">
      <c r="A2548" t="s">
        <v>22</v>
      </c>
      <c r="B2548" s="2">
        <f t="shared" si="303"/>
        <v>41141</v>
      </c>
      <c r="C2548" s="1">
        <v>0.20069444444444443</v>
      </c>
      <c r="D2548" s="3">
        <f t="shared" si="299"/>
        <v>41141.200694444444</v>
      </c>
      <c r="E2548">
        <v>9.3979999999999997</v>
      </c>
      <c r="F2548" t="s">
        <v>9</v>
      </c>
      <c r="G2548">
        <f t="shared" si="304"/>
        <v>9.3979999999999997</v>
      </c>
      <c r="H2548" s="5">
        <f t="shared" si="305"/>
        <v>41141.200694444444</v>
      </c>
      <c r="I2548">
        <f t="shared" si="300"/>
        <v>-5</v>
      </c>
      <c r="J2548" t="str">
        <f t="shared" si="301"/>
        <v>nc</v>
      </c>
      <c r="K2548" t="s">
        <v>25</v>
      </c>
      <c r="L2548">
        <f>1</f>
        <v>1</v>
      </c>
      <c r="M2548" t="s">
        <v>26</v>
      </c>
      <c r="N2548" t="str">
        <f t="shared" si="302"/>
        <v>((select min("ResultID") from "ODM2Core"."Results"),9.398,'08/20/2012 04:49:00',-5,'nc','"provisional"',1,(select "UnitsID" from "ODM2Core"."Units" where "UnitsTypeCV" = 'time' and "UnitsName"='second')),</v>
      </c>
    </row>
    <row r="2549" spans="1:14">
      <c r="A2549" t="s">
        <v>22</v>
      </c>
      <c r="B2549" s="2">
        <f t="shared" si="303"/>
        <v>41141</v>
      </c>
      <c r="C2549" s="1">
        <v>0.20138888888888887</v>
      </c>
      <c r="D2549" s="3">
        <f t="shared" ref="D2549:D2612" si="306">B2549+C2549</f>
        <v>41141.201388888891</v>
      </c>
      <c r="E2549">
        <v>9.3979999999999997</v>
      </c>
      <c r="F2549" t="s">
        <v>9</v>
      </c>
      <c r="G2549">
        <f t="shared" si="304"/>
        <v>9.3979999999999997</v>
      </c>
      <c r="H2549" s="5">
        <f t="shared" si="305"/>
        <v>41141.201388888891</v>
      </c>
      <c r="I2549">
        <f t="shared" ref="I2549:I2612" si="307">-5</f>
        <v>-5</v>
      </c>
      <c r="J2549" t="str">
        <f t="shared" ref="J2549:J2612" si="308">"nc"</f>
        <v>nc</v>
      </c>
      <c r="K2549" t="s">
        <v>25</v>
      </c>
      <c r="L2549">
        <f>1</f>
        <v>1</v>
      </c>
      <c r="M2549" t="s">
        <v>26</v>
      </c>
      <c r="N2549" t="str">
        <f t="shared" si="302"/>
        <v>((select min("ResultID") from "ODM2Core"."Results"),9.398,'08/20/2012 04:50:00',-5,'nc','"provisional"',1,(select "UnitsID" from "ODM2Core"."Units" where "UnitsTypeCV" = 'time' and "UnitsName"='second')),</v>
      </c>
    </row>
    <row r="2550" spans="1:14">
      <c r="A2550" t="s">
        <v>22</v>
      </c>
      <c r="B2550" s="2">
        <f t="shared" si="303"/>
        <v>41141</v>
      </c>
      <c r="C2550" s="1">
        <v>0.20208333333333331</v>
      </c>
      <c r="D2550" s="3">
        <f t="shared" si="306"/>
        <v>41141.20208333333</v>
      </c>
      <c r="E2550">
        <v>9.3979999999999997</v>
      </c>
      <c r="F2550" t="s">
        <v>9</v>
      </c>
      <c r="G2550">
        <f t="shared" si="304"/>
        <v>9.3979999999999997</v>
      </c>
      <c r="H2550" s="5">
        <f t="shared" si="305"/>
        <v>41141.20208333333</v>
      </c>
      <c r="I2550">
        <f t="shared" si="307"/>
        <v>-5</v>
      </c>
      <c r="J2550" t="str">
        <f t="shared" si="308"/>
        <v>nc</v>
      </c>
      <c r="K2550" t="s">
        <v>25</v>
      </c>
      <c r="L2550">
        <f>1</f>
        <v>1</v>
      </c>
      <c r="M2550" t="s">
        <v>26</v>
      </c>
      <c r="N2550" t="str">
        <f t="shared" si="302"/>
        <v>((select min("ResultID") from "ODM2Core"."Results"),9.398,'08/20/2012 04:51:00',-5,'nc','"provisional"',1,(select "UnitsID" from "ODM2Core"."Units" where "UnitsTypeCV" = 'time' and "UnitsName"='second')),</v>
      </c>
    </row>
    <row r="2551" spans="1:14">
      <c r="A2551" t="s">
        <v>22</v>
      </c>
      <c r="B2551" s="2">
        <f t="shared" si="303"/>
        <v>41141</v>
      </c>
      <c r="C2551" s="1">
        <v>0.20277777777777781</v>
      </c>
      <c r="D2551" s="3">
        <f t="shared" si="306"/>
        <v>41141.202777777777</v>
      </c>
      <c r="E2551">
        <v>9.3979999999999997</v>
      </c>
      <c r="F2551" t="s">
        <v>9</v>
      </c>
      <c r="G2551">
        <f t="shared" si="304"/>
        <v>9.3979999999999997</v>
      </c>
      <c r="H2551" s="5">
        <f t="shared" si="305"/>
        <v>41141.202777777777</v>
      </c>
      <c r="I2551">
        <f t="shared" si="307"/>
        <v>-5</v>
      </c>
      <c r="J2551" t="str">
        <f t="shared" si="308"/>
        <v>nc</v>
      </c>
      <c r="K2551" t="s">
        <v>25</v>
      </c>
      <c r="L2551">
        <f>1</f>
        <v>1</v>
      </c>
      <c r="M2551" t="s">
        <v>26</v>
      </c>
      <c r="N2551" t="str">
        <f t="shared" si="302"/>
        <v>((select min("ResultID") from "ODM2Core"."Results"),9.398,'08/20/2012 04:52:00',-5,'nc','"provisional"',1,(select "UnitsID" from "ODM2Core"."Units" where "UnitsTypeCV" = 'time' and "UnitsName"='second')),</v>
      </c>
    </row>
    <row r="2552" spans="1:14">
      <c r="A2552" t="s">
        <v>22</v>
      </c>
      <c r="B2552" s="2">
        <f t="shared" si="303"/>
        <v>41141</v>
      </c>
      <c r="C2552" s="1">
        <v>0.20347222222222219</v>
      </c>
      <c r="D2552" s="3">
        <f t="shared" si="306"/>
        <v>41141.203472222223</v>
      </c>
      <c r="E2552">
        <v>9.3979999999999997</v>
      </c>
      <c r="F2552" t="s">
        <v>9</v>
      </c>
      <c r="G2552">
        <f t="shared" si="304"/>
        <v>9.3979999999999997</v>
      </c>
      <c r="H2552" s="5">
        <f t="shared" si="305"/>
        <v>41141.203472222223</v>
      </c>
      <c r="I2552">
        <f t="shared" si="307"/>
        <v>-5</v>
      </c>
      <c r="J2552" t="str">
        <f t="shared" si="308"/>
        <v>nc</v>
      </c>
      <c r="K2552" t="s">
        <v>25</v>
      </c>
      <c r="L2552">
        <f>1</f>
        <v>1</v>
      </c>
      <c r="M2552" t="s">
        <v>26</v>
      </c>
      <c r="N2552" t="str">
        <f t="shared" si="302"/>
        <v>((select min("ResultID") from "ODM2Core"."Results"),9.398,'08/20/2012 04:53:00',-5,'nc','"provisional"',1,(select "UnitsID" from "ODM2Core"."Units" where "UnitsTypeCV" = 'time' and "UnitsName"='second')),</v>
      </c>
    </row>
    <row r="2553" spans="1:14">
      <c r="A2553" t="s">
        <v>22</v>
      </c>
      <c r="B2553" s="2">
        <f t="shared" si="303"/>
        <v>41141</v>
      </c>
      <c r="C2553" s="1">
        <v>0.20416666666666669</v>
      </c>
      <c r="D2553" s="3">
        <f t="shared" si="306"/>
        <v>41141.20416666667</v>
      </c>
      <c r="E2553">
        <v>9.3979999999999997</v>
      </c>
      <c r="F2553" t="s">
        <v>9</v>
      </c>
      <c r="G2553">
        <f t="shared" si="304"/>
        <v>9.3979999999999997</v>
      </c>
      <c r="H2553" s="5">
        <f t="shared" si="305"/>
        <v>41141.20416666667</v>
      </c>
      <c r="I2553">
        <f t="shared" si="307"/>
        <v>-5</v>
      </c>
      <c r="J2553" t="str">
        <f t="shared" si="308"/>
        <v>nc</v>
      </c>
      <c r="K2553" t="s">
        <v>25</v>
      </c>
      <c r="L2553">
        <f>1</f>
        <v>1</v>
      </c>
      <c r="M2553" t="s">
        <v>26</v>
      </c>
      <c r="N2553" t="str">
        <f t="shared" si="302"/>
        <v>((select min("ResultID") from "ODM2Core"."Results"),9.398,'08/20/2012 04:54:00',-5,'nc','"provisional"',1,(select "UnitsID" from "ODM2Core"."Units" where "UnitsTypeCV" = 'time' and "UnitsName"='second')),</v>
      </c>
    </row>
    <row r="2554" spans="1:14">
      <c r="A2554" t="s">
        <v>22</v>
      </c>
      <c r="B2554" s="2">
        <f t="shared" si="303"/>
        <v>41141</v>
      </c>
      <c r="C2554" s="1">
        <v>0.20486111111111113</v>
      </c>
      <c r="D2554" s="3">
        <f t="shared" si="306"/>
        <v>41141.204861111109</v>
      </c>
      <c r="E2554">
        <v>9.6519999999999992</v>
      </c>
      <c r="F2554" t="s">
        <v>9</v>
      </c>
      <c r="G2554">
        <f t="shared" si="304"/>
        <v>9.6519999999999992</v>
      </c>
      <c r="H2554" s="5">
        <f t="shared" si="305"/>
        <v>41141.204861111109</v>
      </c>
      <c r="I2554">
        <f t="shared" si="307"/>
        <v>-5</v>
      </c>
      <c r="J2554" t="str">
        <f t="shared" si="308"/>
        <v>nc</v>
      </c>
      <c r="K2554" t="s">
        <v>25</v>
      </c>
      <c r="L2554">
        <f>1</f>
        <v>1</v>
      </c>
      <c r="M2554" t="s">
        <v>26</v>
      </c>
      <c r="N2554" t="str">
        <f t="shared" si="302"/>
        <v>((select min("ResultID") from "ODM2Core"."Results"),9.652,'08/20/2012 04:55:00',-5,'nc','"provisional"',1,(select "UnitsID" from "ODM2Core"."Units" where "UnitsTypeCV" = 'time' and "UnitsName"='second')),</v>
      </c>
    </row>
    <row r="2555" spans="1:14">
      <c r="A2555" t="s">
        <v>22</v>
      </c>
      <c r="B2555" s="2">
        <f t="shared" si="303"/>
        <v>41141</v>
      </c>
      <c r="C2555" s="1">
        <v>0.20555555555555557</v>
      </c>
      <c r="D2555" s="3">
        <f t="shared" si="306"/>
        <v>41141.205555555556</v>
      </c>
      <c r="E2555">
        <v>9.6519999999999992</v>
      </c>
      <c r="F2555" t="s">
        <v>9</v>
      </c>
      <c r="G2555">
        <f t="shared" si="304"/>
        <v>9.6519999999999992</v>
      </c>
      <c r="H2555" s="5">
        <f t="shared" si="305"/>
        <v>41141.205555555556</v>
      </c>
      <c r="I2555">
        <f t="shared" si="307"/>
        <v>-5</v>
      </c>
      <c r="J2555" t="str">
        <f t="shared" si="308"/>
        <v>nc</v>
      </c>
      <c r="K2555" t="s">
        <v>25</v>
      </c>
      <c r="L2555">
        <f>1</f>
        <v>1</v>
      </c>
      <c r="M2555" t="s">
        <v>26</v>
      </c>
      <c r="N2555" t="str">
        <f t="shared" si="302"/>
        <v>((select min("ResultID") from "ODM2Core"."Results"),9.652,'08/20/2012 04:56:00',-5,'nc','"provisional"',1,(select "UnitsID" from "ODM2Core"."Units" where "UnitsTypeCV" = 'time' and "UnitsName"='second')),</v>
      </c>
    </row>
    <row r="2556" spans="1:14">
      <c r="A2556" t="s">
        <v>22</v>
      </c>
      <c r="B2556" s="2">
        <f t="shared" si="303"/>
        <v>41141</v>
      </c>
      <c r="C2556" s="1">
        <v>0.20625000000000002</v>
      </c>
      <c r="D2556" s="3">
        <f t="shared" si="306"/>
        <v>41141.206250000003</v>
      </c>
      <c r="E2556">
        <v>9.9060000000000006</v>
      </c>
      <c r="F2556" t="s">
        <v>9</v>
      </c>
      <c r="G2556">
        <f t="shared" si="304"/>
        <v>9.9060000000000006</v>
      </c>
      <c r="H2556" s="5">
        <f t="shared" si="305"/>
        <v>41141.206250000003</v>
      </c>
      <c r="I2556">
        <f t="shared" si="307"/>
        <v>-5</v>
      </c>
      <c r="J2556" t="str">
        <f t="shared" si="308"/>
        <v>nc</v>
      </c>
      <c r="K2556" t="s">
        <v>25</v>
      </c>
      <c r="L2556">
        <f>1</f>
        <v>1</v>
      </c>
      <c r="M2556" t="s">
        <v>26</v>
      </c>
      <c r="N2556" t="str">
        <f t="shared" si="302"/>
        <v>((select min("ResultID") from "ODM2Core"."Results"),9.906,'08/20/2012 04:57:00',-5,'nc','"provisional"',1,(select "UnitsID" from "ODM2Core"."Units" where "UnitsTypeCV" = 'time' and "UnitsName"='second')),</v>
      </c>
    </row>
    <row r="2557" spans="1:14">
      <c r="A2557" t="s">
        <v>22</v>
      </c>
      <c r="B2557" s="2">
        <f t="shared" si="303"/>
        <v>41141</v>
      </c>
      <c r="C2557" s="1">
        <v>0.20694444444444446</v>
      </c>
      <c r="D2557" s="3">
        <f t="shared" si="306"/>
        <v>41141.206944444442</v>
      </c>
      <c r="E2557">
        <v>10.16</v>
      </c>
      <c r="F2557" t="s">
        <v>9</v>
      </c>
      <c r="G2557">
        <f t="shared" si="304"/>
        <v>10.16</v>
      </c>
      <c r="H2557" s="5">
        <f t="shared" si="305"/>
        <v>41141.206944444442</v>
      </c>
      <c r="I2557">
        <f t="shared" si="307"/>
        <v>-5</v>
      </c>
      <c r="J2557" t="str">
        <f t="shared" si="308"/>
        <v>nc</v>
      </c>
      <c r="K2557" t="s">
        <v>25</v>
      </c>
      <c r="L2557">
        <f>1</f>
        <v>1</v>
      </c>
      <c r="M2557" t="s">
        <v>26</v>
      </c>
      <c r="N2557" t="str">
        <f t="shared" si="302"/>
        <v>((select min("ResultID") from "ODM2Core"."Results"),10.16,'08/20/2012 04:58:00',-5,'nc','"provisional"',1,(select "UnitsID" from "ODM2Core"."Units" where "UnitsTypeCV" = 'time' and "UnitsName"='second')),</v>
      </c>
    </row>
    <row r="2558" spans="1:14">
      <c r="A2558" t="s">
        <v>22</v>
      </c>
      <c r="B2558" s="2">
        <f t="shared" si="303"/>
        <v>41141</v>
      </c>
      <c r="C2558" s="1">
        <v>0.2076388888888889</v>
      </c>
      <c r="D2558" s="3">
        <f t="shared" si="306"/>
        <v>41141.207638888889</v>
      </c>
      <c r="E2558">
        <v>10.41</v>
      </c>
      <c r="F2558" t="s">
        <v>9</v>
      </c>
      <c r="G2558">
        <f t="shared" si="304"/>
        <v>10.41</v>
      </c>
      <c r="H2558" s="5">
        <f t="shared" si="305"/>
        <v>41141.207638888889</v>
      </c>
      <c r="I2558">
        <f t="shared" si="307"/>
        <v>-5</v>
      </c>
      <c r="J2558" t="str">
        <f t="shared" si="308"/>
        <v>nc</v>
      </c>
      <c r="K2558" t="s">
        <v>25</v>
      </c>
      <c r="L2558">
        <f>1</f>
        <v>1</v>
      </c>
      <c r="M2558" t="s">
        <v>26</v>
      </c>
      <c r="N2558" t="str">
        <f t="shared" si="302"/>
        <v>((select min("ResultID") from "ODM2Core"."Results"),10.41,'08/20/2012 04:59:00',-5,'nc','"provisional"',1,(select "UnitsID" from "ODM2Core"."Units" where "UnitsTypeCV" = 'time' and "UnitsName"='second')),</v>
      </c>
    </row>
    <row r="2559" spans="1:14">
      <c r="A2559" t="s">
        <v>22</v>
      </c>
      <c r="B2559" s="2">
        <f t="shared" si="303"/>
        <v>41141</v>
      </c>
      <c r="C2559" s="1">
        <v>0.20833333333333334</v>
      </c>
      <c r="D2559" s="3">
        <f t="shared" si="306"/>
        <v>41141.208333333336</v>
      </c>
      <c r="E2559">
        <v>10.66</v>
      </c>
      <c r="F2559" t="s">
        <v>9</v>
      </c>
      <c r="G2559">
        <f t="shared" si="304"/>
        <v>10.66</v>
      </c>
      <c r="H2559" s="5">
        <f t="shared" si="305"/>
        <v>41141.208333333336</v>
      </c>
      <c r="I2559">
        <f t="shared" si="307"/>
        <v>-5</v>
      </c>
      <c r="J2559" t="str">
        <f t="shared" si="308"/>
        <v>nc</v>
      </c>
      <c r="K2559" t="s">
        <v>25</v>
      </c>
      <c r="L2559">
        <f>1</f>
        <v>1</v>
      </c>
      <c r="M2559" t="s">
        <v>26</v>
      </c>
      <c r="N2559" t="str">
        <f t="shared" si="302"/>
        <v>((select min("ResultID") from "ODM2Core"."Results"),10.66,'08/20/2012 05:00:00',-5,'nc','"provisional"',1,(select "UnitsID" from "ODM2Core"."Units" where "UnitsTypeCV" = 'time' and "UnitsName"='second')),</v>
      </c>
    </row>
    <row r="2560" spans="1:14">
      <c r="A2560" t="s">
        <v>22</v>
      </c>
      <c r="B2560" s="2">
        <f t="shared" si="303"/>
        <v>41141</v>
      </c>
      <c r="C2560" s="1">
        <v>0.20902777777777778</v>
      </c>
      <c r="D2560" s="3">
        <f t="shared" si="306"/>
        <v>41141.209027777775</v>
      </c>
      <c r="E2560">
        <v>10.66</v>
      </c>
      <c r="F2560" t="s">
        <v>9</v>
      </c>
      <c r="G2560">
        <f t="shared" si="304"/>
        <v>10.66</v>
      </c>
      <c r="H2560" s="5">
        <f t="shared" si="305"/>
        <v>41141.209027777775</v>
      </c>
      <c r="I2560">
        <f t="shared" si="307"/>
        <v>-5</v>
      </c>
      <c r="J2560" t="str">
        <f t="shared" si="308"/>
        <v>nc</v>
      </c>
      <c r="K2560" t="s">
        <v>25</v>
      </c>
      <c r="L2560">
        <f>1</f>
        <v>1</v>
      </c>
      <c r="M2560" t="s">
        <v>26</v>
      </c>
      <c r="N2560" t="str">
        <f t="shared" si="302"/>
        <v>((select min("ResultID") from "ODM2Core"."Results"),10.66,'08/20/2012 05:01:00',-5,'nc','"provisional"',1,(select "UnitsID" from "ODM2Core"."Units" where "UnitsTypeCV" = 'time' and "UnitsName"='second')),</v>
      </c>
    </row>
    <row r="2561" spans="1:14">
      <c r="A2561" t="s">
        <v>22</v>
      </c>
      <c r="B2561" s="2">
        <f t="shared" si="303"/>
        <v>41141</v>
      </c>
      <c r="C2561" s="1">
        <v>0.20972222222222223</v>
      </c>
      <c r="D2561" s="3">
        <f t="shared" si="306"/>
        <v>41141.209722222222</v>
      </c>
      <c r="E2561">
        <v>10.92</v>
      </c>
      <c r="F2561" t="s">
        <v>9</v>
      </c>
      <c r="G2561">
        <f t="shared" si="304"/>
        <v>10.92</v>
      </c>
      <c r="H2561" s="5">
        <f t="shared" si="305"/>
        <v>41141.209722222222</v>
      </c>
      <c r="I2561">
        <f t="shared" si="307"/>
        <v>-5</v>
      </c>
      <c r="J2561" t="str">
        <f t="shared" si="308"/>
        <v>nc</v>
      </c>
      <c r="K2561" t="s">
        <v>25</v>
      </c>
      <c r="L2561">
        <f>1</f>
        <v>1</v>
      </c>
      <c r="M2561" t="s">
        <v>26</v>
      </c>
      <c r="N2561" t="str">
        <f t="shared" si="302"/>
        <v>((select min("ResultID") from "ODM2Core"."Results"),10.92,'08/20/2012 05:02:00',-5,'nc','"provisional"',1,(select "UnitsID" from "ODM2Core"."Units" where "UnitsTypeCV" = 'time' and "UnitsName"='second')),</v>
      </c>
    </row>
    <row r="2562" spans="1:14">
      <c r="A2562" t="s">
        <v>22</v>
      </c>
      <c r="B2562" s="2">
        <f t="shared" si="303"/>
        <v>41141</v>
      </c>
      <c r="C2562" s="1">
        <v>0.21041666666666667</v>
      </c>
      <c r="D2562" s="3">
        <f t="shared" si="306"/>
        <v>41141.210416666669</v>
      </c>
      <c r="E2562">
        <v>10.92</v>
      </c>
      <c r="F2562" t="s">
        <v>9</v>
      </c>
      <c r="G2562">
        <f t="shared" si="304"/>
        <v>10.92</v>
      </c>
      <c r="H2562" s="5">
        <f t="shared" si="305"/>
        <v>41141.210416666669</v>
      </c>
      <c r="I2562">
        <f t="shared" si="307"/>
        <v>-5</v>
      </c>
      <c r="J2562" t="str">
        <f t="shared" si="308"/>
        <v>nc</v>
      </c>
      <c r="K2562" t="s">
        <v>25</v>
      </c>
      <c r="L2562">
        <f>1</f>
        <v>1</v>
      </c>
      <c r="M2562" t="s">
        <v>26</v>
      </c>
      <c r="N2562" t="str">
        <f t="shared" si="302"/>
        <v>((select min("ResultID") from "ODM2Core"."Results"),10.92,'08/20/2012 05:03:00',-5,'nc','"provisional"',1,(select "UnitsID" from "ODM2Core"."Units" where "UnitsTypeCV" = 'time' and "UnitsName"='second')),</v>
      </c>
    </row>
    <row r="2563" spans="1:14">
      <c r="A2563" t="s">
        <v>22</v>
      </c>
      <c r="B2563" s="2">
        <f t="shared" si="303"/>
        <v>41141</v>
      </c>
      <c r="C2563" s="1">
        <v>0.21111111111111111</v>
      </c>
      <c r="D2563" s="3">
        <f t="shared" si="306"/>
        <v>41141.211111111108</v>
      </c>
      <c r="E2563">
        <v>10.92</v>
      </c>
      <c r="F2563" t="s">
        <v>9</v>
      </c>
      <c r="G2563">
        <f t="shared" si="304"/>
        <v>10.92</v>
      </c>
      <c r="H2563" s="5">
        <f t="shared" si="305"/>
        <v>41141.211111111108</v>
      </c>
      <c r="I2563">
        <f t="shared" si="307"/>
        <v>-5</v>
      </c>
      <c r="J2563" t="str">
        <f t="shared" si="308"/>
        <v>nc</v>
      </c>
      <c r="K2563" t="s">
        <v>25</v>
      </c>
      <c r="L2563">
        <f>1</f>
        <v>1</v>
      </c>
      <c r="M2563" t="s">
        <v>26</v>
      </c>
      <c r="N2563" t="str">
        <f t="shared" si="302"/>
        <v>((select min("ResultID") from "ODM2Core"."Results"),10.92,'08/20/2012 05:04:00',-5,'nc','"provisional"',1,(select "UnitsID" from "ODM2Core"."Units" where "UnitsTypeCV" = 'time' and "UnitsName"='second')),</v>
      </c>
    </row>
    <row r="2564" spans="1:14">
      <c r="A2564" t="s">
        <v>22</v>
      </c>
      <c r="B2564" s="2">
        <f t="shared" si="303"/>
        <v>41141</v>
      </c>
      <c r="C2564" s="1">
        <v>0.21180555555555555</v>
      </c>
      <c r="D2564" s="3">
        <f t="shared" si="306"/>
        <v>41141.211805555555</v>
      </c>
      <c r="E2564">
        <v>10.92</v>
      </c>
      <c r="F2564" t="s">
        <v>9</v>
      </c>
      <c r="G2564">
        <f t="shared" si="304"/>
        <v>10.92</v>
      </c>
      <c r="H2564" s="5">
        <f t="shared" si="305"/>
        <v>41141.211805555555</v>
      </c>
      <c r="I2564">
        <f t="shared" si="307"/>
        <v>-5</v>
      </c>
      <c r="J2564" t="str">
        <f t="shared" si="308"/>
        <v>nc</v>
      </c>
      <c r="K2564" t="s">
        <v>25</v>
      </c>
      <c r="L2564">
        <f>1</f>
        <v>1</v>
      </c>
      <c r="M2564" t="s">
        <v>26</v>
      </c>
      <c r="N2564" t="str">
        <f t="shared" si="302"/>
        <v>((select min("ResultID") from "ODM2Core"."Results"),10.92,'08/20/2012 05:05:00',-5,'nc','"provisional"',1,(select "UnitsID" from "ODM2Core"."Units" where "UnitsTypeCV" = 'time' and "UnitsName"='second')),</v>
      </c>
    </row>
    <row r="2565" spans="1:14">
      <c r="A2565" t="s">
        <v>22</v>
      </c>
      <c r="B2565" s="2">
        <f t="shared" si="303"/>
        <v>41141</v>
      </c>
      <c r="C2565" s="1">
        <v>0.21249999999999999</v>
      </c>
      <c r="D2565" s="3">
        <f t="shared" si="306"/>
        <v>41141.212500000001</v>
      </c>
      <c r="E2565">
        <v>10.92</v>
      </c>
      <c r="F2565" t="s">
        <v>9</v>
      </c>
      <c r="G2565">
        <f t="shared" si="304"/>
        <v>10.92</v>
      </c>
      <c r="H2565" s="5">
        <f t="shared" si="305"/>
        <v>41141.212500000001</v>
      </c>
      <c r="I2565">
        <f t="shared" si="307"/>
        <v>-5</v>
      </c>
      <c r="J2565" t="str">
        <f t="shared" si="308"/>
        <v>nc</v>
      </c>
      <c r="K2565" t="s">
        <v>25</v>
      </c>
      <c r="L2565">
        <f>1</f>
        <v>1</v>
      </c>
      <c r="M2565" t="s">
        <v>26</v>
      </c>
      <c r="N2565" t="str">
        <f t="shared" ref="N2565:N2628" si="309">CONCATENATE("(",F2565,",",G2565,",","'",TEXT(H2565,"MM/DD/YYYY HH:MM:SS"),"'",",",I2565,",",,"'",J2565,"'",",","'",K2565,"'",",",L2565,",",M2565,"),")</f>
        <v>((select min("ResultID") from "ODM2Core"."Results"),10.92,'08/20/2012 05:06:00',-5,'nc','"provisional"',1,(select "UnitsID" from "ODM2Core"."Units" where "UnitsTypeCV" = 'time' and "UnitsName"='second')),</v>
      </c>
    </row>
    <row r="2566" spans="1:14">
      <c r="A2566" t="s">
        <v>22</v>
      </c>
      <c r="B2566" s="2">
        <f t="shared" si="303"/>
        <v>41141</v>
      </c>
      <c r="C2566" s="1">
        <v>0.21319444444444444</v>
      </c>
      <c r="D2566" s="3">
        <f t="shared" si="306"/>
        <v>41141.213194444441</v>
      </c>
      <c r="E2566">
        <v>10.92</v>
      </c>
      <c r="F2566" t="s">
        <v>9</v>
      </c>
      <c r="G2566">
        <f t="shared" si="304"/>
        <v>10.92</v>
      </c>
      <c r="H2566" s="5">
        <f t="shared" si="305"/>
        <v>41141.213194444441</v>
      </c>
      <c r="I2566">
        <f t="shared" si="307"/>
        <v>-5</v>
      </c>
      <c r="J2566" t="str">
        <f t="shared" si="308"/>
        <v>nc</v>
      </c>
      <c r="K2566" t="s">
        <v>25</v>
      </c>
      <c r="L2566">
        <f>1</f>
        <v>1</v>
      </c>
      <c r="M2566" t="s">
        <v>26</v>
      </c>
      <c r="N2566" t="str">
        <f t="shared" si="309"/>
        <v>((select min("ResultID") from "ODM2Core"."Results"),10.92,'08/20/2012 05:07:00',-5,'nc','"provisional"',1,(select "UnitsID" from "ODM2Core"."Units" where "UnitsTypeCV" = 'time' and "UnitsName"='second')),</v>
      </c>
    </row>
    <row r="2567" spans="1:14">
      <c r="A2567" t="s">
        <v>22</v>
      </c>
      <c r="B2567" s="2">
        <f t="shared" si="303"/>
        <v>41141</v>
      </c>
      <c r="C2567" s="1">
        <v>0.21388888888888891</v>
      </c>
      <c r="D2567" s="3">
        <f t="shared" si="306"/>
        <v>41141.213888888888</v>
      </c>
      <c r="E2567">
        <v>11.17</v>
      </c>
      <c r="F2567" t="s">
        <v>9</v>
      </c>
      <c r="G2567">
        <f t="shared" si="304"/>
        <v>11.17</v>
      </c>
      <c r="H2567" s="5">
        <f t="shared" si="305"/>
        <v>41141.213888888888</v>
      </c>
      <c r="I2567">
        <f t="shared" si="307"/>
        <v>-5</v>
      </c>
      <c r="J2567" t="str">
        <f t="shared" si="308"/>
        <v>nc</v>
      </c>
      <c r="K2567" t="s">
        <v>25</v>
      </c>
      <c r="L2567">
        <f>1</f>
        <v>1</v>
      </c>
      <c r="M2567" t="s">
        <v>26</v>
      </c>
      <c r="N2567" t="str">
        <f t="shared" si="309"/>
        <v>((select min("ResultID") from "ODM2Core"."Results"),11.17,'08/20/2012 05:08:00',-5,'nc','"provisional"',1,(select "UnitsID" from "ODM2Core"."Units" where "UnitsTypeCV" = 'time' and "UnitsName"='second')),</v>
      </c>
    </row>
    <row r="2568" spans="1:14">
      <c r="A2568" t="s">
        <v>22</v>
      </c>
      <c r="B2568" s="2">
        <f t="shared" si="303"/>
        <v>41141</v>
      </c>
      <c r="C2568" s="1">
        <v>0.21458333333333335</v>
      </c>
      <c r="D2568" s="3">
        <f t="shared" si="306"/>
        <v>41141.214583333334</v>
      </c>
      <c r="E2568">
        <v>11.17</v>
      </c>
      <c r="F2568" t="s">
        <v>9</v>
      </c>
      <c r="G2568">
        <f t="shared" si="304"/>
        <v>11.17</v>
      </c>
      <c r="H2568" s="5">
        <f t="shared" si="305"/>
        <v>41141.214583333334</v>
      </c>
      <c r="I2568">
        <f t="shared" si="307"/>
        <v>-5</v>
      </c>
      <c r="J2568" t="str">
        <f t="shared" si="308"/>
        <v>nc</v>
      </c>
      <c r="K2568" t="s">
        <v>25</v>
      </c>
      <c r="L2568">
        <f>1</f>
        <v>1</v>
      </c>
      <c r="M2568" t="s">
        <v>26</v>
      </c>
      <c r="N2568" t="str">
        <f t="shared" si="309"/>
        <v>((select min("ResultID") from "ODM2Core"."Results"),11.17,'08/20/2012 05:09:00',-5,'nc','"provisional"',1,(select "UnitsID" from "ODM2Core"."Units" where "UnitsTypeCV" = 'time' and "UnitsName"='second')),</v>
      </c>
    </row>
    <row r="2569" spans="1:14">
      <c r="A2569" t="s">
        <v>22</v>
      </c>
      <c r="B2569" s="2">
        <f t="shared" si="303"/>
        <v>41141</v>
      </c>
      <c r="C2569" s="1">
        <v>0.21527777777777779</v>
      </c>
      <c r="D2569" s="3">
        <f t="shared" si="306"/>
        <v>41141.215277777781</v>
      </c>
      <c r="E2569">
        <v>11.43</v>
      </c>
      <c r="F2569" t="s">
        <v>9</v>
      </c>
      <c r="G2569">
        <f t="shared" si="304"/>
        <v>11.43</v>
      </c>
      <c r="H2569" s="5">
        <f t="shared" si="305"/>
        <v>41141.215277777781</v>
      </c>
      <c r="I2569">
        <f t="shared" si="307"/>
        <v>-5</v>
      </c>
      <c r="J2569" t="str">
        <f t="shared" si="308"/>
        <v>nc</v>
      </c>
      <c r="K2569" t="s">
        <v>25</v>
      </c>
      <c r="L2569">
        <f>1</f>
        <v>1</v>
      </c>
      <c r="M2569" t="s">
        <v>26</v>
      </c>
      <c r="N2569" t="str">
        <f t="shared" si="309"/>
        <v>((select min("ResultID") from "ODM2Core"."Results"),11.43,'08/20/2012 05:10:00',-5,'nc','"provisional"',1,(select "UnitsID" from "ODM2Core"."Units" where "UnitsTypeCV" = 'time' and "UnitsName"='second')),</v>
      </c>
    </row>
    <row r="2570" spans="1:14">
      <c r="A2570" t="s">
        <v>22</v>
      </c>
      <c r="B2570" s="2">
        <f t="shared" si="303"/>
        <v>41141</v>
      </c>
      <c r="C2570" s="1">
        <v>0.21597222222222223</v>
      </c>
      <c r="D2570" s="3">
        <f t="shared" si="306"/>
        <v>41141.21597222222</v>
      </c>
      <c r="E2570">
        <v>11.43</v>
      </c>
      <c r="F2570" t="s">
        <v>9</v>
      </c>
      <c r="G2570">
        <f t="shared" si="304"/>
        <v>11.43</v>
      </c>
      <c r="H2570" s="5">
        <f t="shared" si="305"/>
        <v>41141.21597222222</v>
      </c>
      <c r="I2570">
        <f t="shared" si="307"/>
        <v>-5</v>
      </c>
      <c r="J2570" t="str">
        <f t="shared" si="308"/>
        <v>nc</v>
      </c>
      <c r="K2570" t="s">
        <v>25</v>
      </c>
      <c r="L2570">
        <f>1</f>
        <v>1</v>
      </c>
      <c r="M2570" t="s">
        <v>26</v>
      </c>
      <c r="N2570" t="str">
        <f t="shared" si="309"/>
        <v>((select min("ResultID") from "ODM2Core"."Results"),11.43,'08/20/2012 05:11:00',-5,'nc','"provisional"',1,(select "UnitsID" from "ODM2Core"."Units" where "UnitsTypeCV" = 'time' and "UnitsName"='second')),</v>
      </c>
    </row>
    <row r="2571" spans="1:14">
      <c r="A2571" t="s">
        <v>22</v>
      </c>
      <c r="B2571" s="2">
        <f t="shared" si="303"/>
        <v>41141</v>
      </c>
      <c r="C2571" s="1">
        <v>0.21666666666666667</v>
      </c>
      <c r="D2571" s="3">
        <f t="shared" si="306"/>
        <v>41141.216666666667</v>
      </c>
      <c r="E2571">
        <v>11.68</v>
      </c>
      <c r="F2571" t="s">
        <v>9</v>
      </c>
      <c r="G2571">
        <f t="shared" si="304"/>
        <v>11.68</v>
      </c>
      <c r="H2571" s="5">
        <f t="shared" si="305"/>
        <v>41141.216666666667</v>
      </c>
      <c r="I2571">
        <f t="shared" si="307"/>
        <v>-5</v>
      </c>
      <c r="J2571" t="str">
        <f t="shared" si="308"/>
        <v>nc</v>
      </c>
      <c r="K2571" t="s">
        <v>25</v>
      </c>
      <c r="L2571">
        <f>1</f>
        <v>1</v>
      </c>
      <c r="M2571" t="s">
        <v>26</v>
      </c>
      <c r="N2571" t="str">
        <f t="shared" si="309"/>
        <v>((select min("ResultID") from "ODM2Core"."Results"),11.68,'08/20/2012 05:12:00',-5,'nc','"provisional"',1,(select "UnitsID" from "ODM2Core"."Units" where "UnitsTypeCV" = 'time' and "UnitsName"='second')),</v>
      </c>
    </row>
    <row r="2572" spans="1:14">
      <c r="A2572" t="s">
        <v>22</v>
      </c>
      <c r="B2572" s="2">
        <f t="shared" si="303"/>
        <v>41141</v>
      </c>
      <c r="C2572" s="1">
        <v>0.21736111111111112</v>
      </c>
      <c r="D2572" s="3">
        <f t="shared" si="306"/>
        <v>41141.217361111114</v>
      </c>
      <c r="E2572">
        <v>11.68</v>
      </c>
      <c r="F2572" t="s">
        <v>9</v>
      </c>
      <c r="G2572">
        <f t="shared" si="304"/>
        <v>11.68</v>
      </c>
      <c r="H2572" s="5">
        <f t="shared" si="305"/>
        <v>41141.217361111114</v>
      </c>
      <c r="I2572">
        <f t="shared" si="307"/>
        <v>-5</v>
      </c>
      <c r="J2572" t="str">
        <f t="shared" si="308"/>
        <v>nc</v>
      </c>
      <c r="K2572" t="s">
        <v>25</v>
      </c>
      <c r="L2572">
        <f>1</f>
        <v>1</v>
      </c>
      <c r="M2572" t="s">
        <v>26</v>
      </c>
      <c r="N2572" t="str">
        <f t="shared" si="309"/>
        <v>((select min("ResultID") from "ODM2Core"."Results"),11.68,'08/20/2012 05:13:00',-5,'nc','"provisional"',1,(select "UnitsID" from "ODM2Core"."Units" where "UnitsTypeCV" = 'time' and "UnitsName"='second')),</v>
      </c>
    </row>
    <row r="2573" spans="1:14">
      <c r="A2573" t="s">
        <v>22</v>
      </c>
      <c r="B2573" s="2">
        <f t="shared" si="303"/>
        <v>41141</v>
      </c>
      <c r="C2573" s="1">
        <v>0.21805555555555556</v>
      </c>
      <c r="D2573" s="3">
        <f t="shared" si="306"/>
        <v>41141.218055555553</v>
      </c>
      <c r="E2573">
        <v>11.68</v>
      </c>
      <c r="F2573" t="s">
        <v>9</v>
      </c>
      <c r="G2573">
        <f t="shared" si="304"/>
        <v>11.68</v>
      </c>
      <c r="H2573" s="5">
        <f t="shared" si="305"/>
        <v>41141.218055555553</v>
      </c>
      <c r="I2573">
        <f t="shared" si="307"/>
        <v>-5</v>
      </c>
      <c r="J2573" t="str">
        <f t="shared" si="308"/>
        <v>nc</v>
      </c>
      <c r="K2573" t="s">
        <v>25</v>
      </c>
      <c r="L2573">
        <f>1</f>
        <v>1</v>
      </c>
      <c r="M2573" t="s">
        <v>26</v>
      </c>
      <c r="N2573" t="str">
        <f t="shared" si="309"/>
        <v>((select min("ResultID") from "ODM2Core"."Results"),11.68,'08/20/2012 05:14:00',-5,'nc','"provisional"',1,(select "UnitsID" from "ODM2Core"."Units" where "UnitsTypeCV" = 'time' and "UnitsName"='second')),</v>
      </c>
    </row>
    <row r="2574" spans="1:14">
      <c r="A2574" t="s">
        <v>22</v>
      </c>
      <c r="B2574" s="2">
        <f t="shared" si="303"/>
        <v>41141</v>
      </c>
      <c r="C2574" s="1">
        <v>0.21875</v>
      </c>
      <c r="D2574" s="3">
        <f t="shared" si="306"/>
        <v>41141.21875</v>
      </c>
      <c r="E2574">
        <v>11.93</v>
      </c>
      <c r="F2574" t="s">
        <v>9</v>
      </c>
      <c r="G2574">
        <f t="shared" si="304"/>
        <v>11.93</v>
      </c>
      <c r="H2574" s="5">
        <f t="shared" si="305"/>
        <v>41141.21875</v>
      </c>
      <c r="I2574">
        <f t="shared" si="307"/>
        <v>-5</v>
      </c>
      <c r="J2574" t="str">
        <f t="shared" si="308"/>
        <v>nc</v>
      </c>
      <c r="K2574" t="s">
        <v>25</v>
      </c>
      <c r="L2574">
        <f>1</f>
        <v>1</v>
      </c>
      <c r="M2574" t="s">
        <v>26</v>
      </c>
      <c r="N2574" t="str">
        <f t="shared" si="309"/>
        <v>((select min("ResultID") from "ODM2Core"."Results"),11.93,'08/20/2012 05:15:00',-5,'nc','"provisional"',1,(select "UnitsID" from "ODM2Core"."Units" where "UnitsTypeCV" = 'time' and "UnitsName"='second')),</v>
      </c>
    </row>
    <row r="2575" spans="1:14">
      <c r="A2575" t="s">
        <v>22</v>
      </c>
      <c r="B2575" s="2">
        <f t="shared" si="303"/>
        <v>41141</v>
      </c>
      <c r="C2575" s="1">
        <v>0.21944444444444444</v>
      </c>
      <c r="D2575" s="3">
        <f t="shared" si="306"/>
        <v>41141.219444444447</v>
      </c>
      <c r="E2575">
        <v>11.93</v>
      </c>
      <c r="F2575" t="s">
        <v>9</v>
      </c>
      <c r="G2575">
        <f t="shared" si="304"/>
        <v>11.93</v>
      </c>
      <c r="H2575" s="5">
        <f t="shared" si="305"/>
        <v>41141.219444444447</v>
      </c>
      <c r="I2575">
        <f t="shared" si="307"/>
        <v>-5</v>
      </c>
      <c r="J2575" t="str">
        <f t="shared" si="308"/>
        <v>nc</v>
      </c>
      <c r="K2575" t="s">
        <v>25</v>
      </c>
      <c r="L2575">
        <f>1</f>
        <v>1</v>
      </c>
      <c r="M2575" t="s">
        <v>26</v>
      </c>
      <c r="N2575" t="str">
        <f t="shared" si="309"/>
        <v>((select min("ResultID") from "ODM2Core"."Results"),11.93,'08/20/2012 05:16:00',-5,'nc','"provisional"',1,(select "UnitsID" from "ODM2Core"."Units" where "UnitsTypeCV" = 'time' and "UnitsName"='second')),</v>
      </c>
    </row>
    <row r="2576" spans="1:14">
      <c r="A2576" t="s">
        <v>22</v>
      </c>
      <c r="B2576" s="2">
        <f t="shared" si="303"/>
        <v>41141</v>
      </c>
      <c r="C2576" s="1">
        <v>0.22013888888888888</v>
      </c>
      <c r="D2576" s="3">
        <f t="shared" si="306"/>
        <v>41141.220138888886</v>
      </c>
      <c r="E2576">
        <v>11.93</v>
      </c>
      <c r="F2576" t="s">
        <v>9</v>
      </c>
      <c r="G2576">
        <f t="shared" si="304"/>
        <v>11.93</v>
      </c>
      <c r="H2576" s="5">
        <f t="shared" si="305"/>
        <v>41141.220138888886</v>
      </c>
      <c r="I2576">
        <f t="shared" si="307"/>
        <v>-5</v>
      </c>
      <c r="J2576" t="str">
        <f t="shared" si="308"/>
        <v>nc</v>
      </c>
      <c r="K2576" t="s">
        <v>25</v>
      </c>
      <c r="L2576">
        <f>1</f>
        <v>1</v>
      </c>
      <c r="M2576" t="s">
        <v>26</v>
      </c>
      <c r="N2576" t="str">
        <f t="shared" si="309"/>
        <v>((select min("ResultID") from "ODM2Core"."Results"),11.93,'08/20/2012 05:17:00',-5,'nc','"provisional"',1,(select "UnitsID" from "ODM2Core"."Units" where "UnitsTypeCV" = 'time' and "UnitsName"='second')),</v>
      </c>
    </row>
    <row r="2577" spans="1:14">
      <c r="A2577" t="s">
        <v>22</v>
      </c>
      <c r="B2577" s="2">
        <f t="shared" si="303"/>
        <v>41141</v>
      </c>
      <c r="C2577" s="1">
        <v>0.22083333333333333</v>
      </c>
      <c r="D2577" s="3">
        <f t="shared" si="306"/>
        <v>41141.220833333333</v>
      </c>
      <c r="E2577">
        <v>11.93</v>
      </c>
      <c r="F2577" t="s">
        <v>9</v>
      </c>
      <c r="G2577">
        <f t="shared" si="304"/>
        <v>11.93</v>
      </c>
      <c r="H2577" s="5">
        <f t="shared" si="305"/>
        <v>41141.220833333333</v>
      </c>
      <c r="I2577">
        <f t="shared" si="307"/>
        <v>-5</v>
      </c>
      <c r="J2577" t="str">
        <f t="shared" si="308"/>
        <v>nc</v>
      </c>
      <c r="K2577" t="s">
        <v>25</v>
      </c>
      <c r="L2577">
        <f>1</f>
        <v>1</v>
      </c>
      <c r="M2577" t="s">
        <v>26</v>
      </c>
      <c r="N2577" t="str">
        <f t="shared" si="309"/>
        <v>((select min("ResultID") from "ODM2Core"."Results"),11.93,'08/20/2012 05:18:00',-5,'nc','"provisional"',1,(select "UnitsID" from "ODM2Core"."Units" where "UnitsTypeCV" = 'time' and "UnitsName"='second')),</v>
      </c>
    </row>
    <row r="2578" spans="1:14">
      <c r="A2578" t="s">
        <v>22</v>
      </c>
      <c r="B2578" s="2">
        <f t="shared" si="303"/>
        <v>41141</v>
      </c>
      <c r="C2578" s="1">
        <v>0.22152777777777777</v>
      </c>
      <c r="D2578" s="3">
        <f t="shared" si="306"/>
        <v>41141.22152777778</v>
      </c>
      <c r="E2578">
        <v>12.19</v>
      </c>
      <c r="F2578" t="s">
        <v>9</v>
      </c>
      <c r="G2578">
        <f t="shared" si="304"/>
        <v>12.19</v>
      </c>
      <c r="H2578" s="5">
        <f t="shared" si="305"/>
        <v>41141.22152777778</v>
      </c>
      <c r="I2578">
        <f t="shared" si="307"/>
        <v>-5</v>
      </c>
      <c r="J2578" t="str">
        <f t="shared" si="308"/>
        <v>nc</v>
      </c>
      <c r="K2578" t="s">
        <v>25</v>
      </c>
      <c r="L2578">
        <f>1</f>
        <v>1</v>
      </c>
      <c r="M2578" t="s">
        <v>26</v>
      </c>
      <c r="N2578" t="str">
        <f t="shared" si="309"/>
        <v>((select min("ResultID") from "ODM2Core"."Results"),12.19,'08/20/2012 05:19:00',-5,'nc','"provisional"',1,(select "UnitsID" from "ODM2Core"."Units" where "UnitsTypeCV" = 'time' and "UnitsName"='second')),</v>
      </c>
    </row>
    <row r="2579" spans="1:14">
      <c r="A2579" t="s">
        <v>22</v>
      </c>
      <c r="B2579" s="2">
        <f t="shared" si="303"/>
        <v>41141</v>
      </c>
      <c r="C2579" s="1">
        <v>0.22222222222222221</v>
      </c>
      <c r="D2579" s="3">
        <f t="shared" si="306"/>
        <v>41141.222222222219</v>
      </c>
      <c r="E2579">
        <v>12.19</v>
      </c>
      <c r="F2579" t="s">
        <v>9</v>
      </c>
      <c r="G2579">
        <f t="shared" si="304"/>
        <v>12.19</v>
      </c>
      <c r="H2579" s="5">
        <f t="shared" si="305"/>
        <v>41141.222222222219</v>
      </c>
      <c r="I2579">
        <f t="shared" si="307"/>
        <v>-5</v>
      </c>
      <c r="J2579" t="str">
        <f t="shared" si="308"/>
        <v>nc</v>
      </c>
      <c r="K2579" t="s">
        <v>25</v>
      </c>
      <c r="L2579">
        <f>1</f>
        <v>1</v>
      </c>
      <c r="M2579" t="s">
        <v>26</v>
      </c>
      <c r="N2579" t="str">
        <f t="shared" si="309"/>
        <v>((select min("ResultID") from "ODM2Core"."Results"),12.19,'08/20/2012 05:20:00',-5,'nc','"provisional"',1,(select "UnitsID" from "ODM2Core"."Units" where "UnitsTypeCV" = 'time' and "UnitsName"='second')),</v>
      </c>
    </row>
    <row r="2580" spans="1:14">
      <c r="A2580" t="s">
        <v>22</v>
      </c>
      <c r="B2580" s="2">
        <f t="shared" ref="B2580:B2643" si="310">DATE(2012,8,20)</f>
        <v>41141</v>
      </c>
      <c r="C2580" s="1">
        <v>0.22291666666666665</v>
      </c>
      <c r="D2580" s="3">
        <f t="shared" si="306"/>
        <v>41141.222916666666</v>
      </c>
      <c r="E2580">
        <v>12.19</v>
      </c>
      <c r="F2580" t="s">
        <v>9</v>
      </c>
      <c r="G2580">
        <f t="shared" ref="G2580:G2643" si="311">E2580</f>
        <v>12.19</v>
      </c>
      <c r="H2580" s="5">
        <f t="shared" ref="H2580:H2643" si="312">D2580</f>
        <v>41141.222916666666</v>
      </c>
      <c r="I2580">
        <f t="shared" si="307"/>
        <v>-5</v>
      </c>
      <c r="J2580" t="str">
        <f t="shared" si="308"/>
        <v>nc</v>
      </c>
      <c r="K2580" t="s">
        <v>25</v>
      </c>
      <c r="L2580">
        <f>1</f>
        <v>1</v>
      </c>
      <c r="M2580" t="s">
        <v>26</v>
      </c>
      <c r="N2580" t="str">
        <f t="shared" si="309"/>
        <v>((select min("ResultID") from "ODM2Core"."Results"),12.19,'08/20/2012 05:21:00',-5,'nc','"provisional"',1,(select "UnitsID" from "ODM2Core"."Units" where "UnitsTypeCV" = 'time' and "UnitsName"='second')),</v>
      </c>
    </row>
    <row r="2581" spans="1:14">
      <c r="A2581" t="s">
        <v>22</v>
      </c>
      <c r="B2581" s="2">
        <f t="shared" si="310"/>
        <v>41141</v>
      </c>
      <c r="C2581" s="1">
        <v>0.22361111111111109</v>
      </c>
      <c r="D2581" s="3">
        <f t="shared" si="306"/>
        <v>41141.223611111112</v>
      </c>
      <c r="E2581">
        <v>12.44</v>
      </c>
      <c r="F2581" t="s">
        <v>9</v>
      </c>
      <c r="G2581">
        <f t="shared" si="311"/>
        <v>12.44</v>
      </c>
      <c r="H2581" s="5">
        <f t="shared" si="312"/>
        <v>41141.223611111112</v>
      </c>
      <c r="I2581">
        <f t="shared" si="307"/>
        <v>-5</v>
      </c>
      <c r="J2581" t="str">
        <f t="shared" si="308"/>
        <v>nc</v>
      </c>
      <c r="K2581" t="s">
        <v>25</v>
      </c>
      <c r="L2581">
        <f>1</f>
        <v>1</v>
      </c>
      <c r="M2581" t="s">
        <v>26</v>
      </c>
      <c r="N2581" t="str">
        <f t="shared" si="309"/>
        <v>((select min("ResultID") from "ODM2Core"."Results"),12.44,'08/20/2012 05:22:00',-5,'nc','"provisional"',1,(select "UnitsID" from "ODM2Core"."Units" where "UnitsTypeCV" = 'time' and "UnitsName"='second')),</v>
      </c>
    </row>
    <row r="2582" spans="1:14">
      <c r="A2582" t="s">
        <v>22</v>
      </c>
      <c r="B2582" s="2">
        <f t="shared" si="310"/>
        <v>41141</v>
      </c>
      <c r="C2582" s="1">
        <v>0.22430555555555556</v>
      </c>
      <c r="D2582" s="3">
        <f t="shared" si="306"/>
        <v>41141.224305555559</v>
      </c>
      <c r="E2582">
        <v>12.44</v>
      </c>
      <c r="F2582" t="s">
        <v>9</v>
      </c>
      <c r="G2582">
        <f t="shared" si="311"/>
        <v>12.44</v>
      </c>
      <c r="H2582" s="5">
        <f t="shared" si="312"/>
        <v>41141.224305555559</v>
      </c>
      <c r="I2582">
        <f t="shared" si="307"/>
        <v>-5</v>
      </c>
      <c r="J2582" t="str">
        <f t="shared" si="308"/>
        <v>nc</v>
      </c>
      <c r="K2582" t="s">
        <v>25</v>
      </c>
      <c r="L2582">
        <f>1</f>
        <v>1</v>
      </c>
      <c r="M2582" t="s">
        <v>26</v>
      </c>
      <c r="N2582" t="str">
        <f t="shared" si="309"/>
        <v>((select min("ResultID") from "ODM2Core"."Results"),12.44,'08/20/2012 05:23:00',-5,'nc','"provisional"',1,(select "UnitsID" from "ODM2Core"."Units" where "UnitsTypeCV" = 'time' and "UnitsName"='second')),</v>
      </c>
    </row>
    <row r="2583" spans="1:14">
      <c r="A2583" t="s">
        <v>22</v>
      </c>
      <c r="B2583" s="2">
        <f t="shared" si="310"/>
        <v>41141</v>
      </c>
      <c r="C2583" s="1">
        <v>0.22500000000000001</v>
      </c>
      <c r="D2583" s="3">
        <f t="shared" si="306"/>
        <v>41141.224999999999</v>
      </c>
      <c r="E2583">
        <v>12.7</v>
      </c>
      <c r="F2583" t="s">
        <v>9</v>
      </c>
      <c r="G2583">
        <f t="shared" si="311"/>
        <v>12.7</v>
      </c>
      <c r="H2583" s="5">
        <f t="shared" si="312"/>
        <v>41141.224999999999</v>
      </c>
      <c r="I2583">
        <f t="shared" si="307"/>
        <v>-5</v>
      </c>
      <c r="J2583" t="str">
        <f t="shared" si="308"/>
        <v>nc</v>
      </c>
      <c r="K2583" t="s">
        <v>25</v>
      </c>
      <c r="L2583">
        <f>1</f>
        <v>1</v>
      </c>
      <c r="M2583" t="s">
        <v>26</v>
      </c>
      <c r="N2583" t="str">
        <f t="shared" si="309"/>
        <v>((select min("ResultID") from "ODM2Core"."Results"),12.7,'08/20/2012 05:24:00',-5,'nc','"provisional"',1,(select "UnitsID" from "ODM2Core"."Units" where "UnitsTypeCV" = 'time' and "UnitsName"='second')),</v>
      </c>
    </row>
    <row r="2584" spans="1:14">
      <c r="A2584" t="s">
        <v>22</v>
      </c>
      <c r="B2584" s="2">
        <f t="shared" si="310"/>
        <v>41141</v>
      </c>
      <c r="C2584" s="1">
        <v>0.22569444444444445</v>
      </c>
      <c r="D2584" s="3">
        <f t="shared" si="306"/>
        <v>41141.225694444445</v>
      </c>
      <c r="E2584">
        <v>12.7</v>
      </c>
      <c r="F2584" t="s">
        <v>9</v>
      </c>
      <c r="G2584">
        <f t="shared" si="311"/>
        <v>12.7</v>
      </c>
      <c r="H2584" s="5">
        <f t="shared" si="312"/>
        <v>41141.225694444445</v>
      </c>
      <c r="I2584">
        <f t="shared" si="307"/>
        <v>-5</v>
      </c>
      <c r="J2584" t="str">
        <f t="shared" si="308"/>
        <v>nc</v>
      </c>
      <c r="K2584" t="s">
        <v>25</v>
      </c>
      <c r="L2584">
        <f>1</f>
        <v>1</v>
      </c>
      <c r="M2584" t="s">
        <v>26</v>
      </c>
      <c r="N2584" t="str">
        <f t="shared" si="309"/>
        <v>((select min("ResultID") from "ODM2Core"."Results"),12.7,'08/20/2012 05:25:00',-5,'nc','"provisional"',1,(select "UnitsID" from "ODM2Core"."Units" where "UnitsTypeCV" = 'time' and "UnitsName"='second')),</v>
      </c>
    </row>
    <row r="2585" spans="1:14">
      <c r="A2585" t="s">
        <v>22</v>
      </c>
      <c r="B2585" s="2">
        <f t="shared" si="310"/>
        <v>41141</v>
      </c>
      <c r="C2585" s="1">
        <v>0.22638888888888889</v>
      </c>
      <c r="D2585" s="3">
        <f t="shared" si="306"/>
        <v>41141.226388888892</v>
      </c>
      <c r="E2585">
        <v>12.95</v>
      </c>
      <c r="F2585" t="s">
        <v>9</v>
      </c>
      <c r="G2585">
        <f t="shared" si="311"/>
        <v>12.95</v>
      </c>
      <c r="H2585" s="5">
        <f t="shared" si="312"/>
        <v>41141.226388888892</v>
      </c>
      <c r="I2585">
        <f t="shared" si="307"/>
        <v>-5</v>
      </c>
      <c r="J2585" t="str">
        <f t="shared" si="308"/>
        <v>nc</v>
      </c>
      <c r="K2585" t="s">
        <v>25</v>
      </c>
      <c r="L2585">
        <f>1</f>
        <v>1</v>
      </c>
      <c r="M2585" t="s">
        <v>26</v>
      </c>
      <c r="N2585" t="str">
        <f t="shared" si="309"/>
        <v>((select min("ResultID") from "ODM2Core"."Results"),12.95,'08/20/2012 05:26:00',-5,'nc','"provisional"',1,(select "UnitsID" from "ODM2Core"."Units" where "UnitsTypeCV" = 'time' and "UnitsName"='second')),</v>
      </c>
    </row>
    <row r="2586" spans="1:14">
      <c r="A2586" t="s">
        <v>22</v>
      </c>
      <c r="B2586" s="2">
        <f t="shared" si="310"/>
        <v>41141</v>
      </c>
      <c r="C2586" s="1">
        <v>0.22708333333333333</v>
      </c>
      <c r="D2586" s="3">
        <f t="shared" si="306"/>
        <v>41141.227083333331</v>
      </c>
      <c r="E2586">
        <v>12.95</v>
      </c>
      <c r="F2586" t="s">
        <v>9</v>
      </c>
      <c r="G2586">
        <f t="shared" si="311"/>
        <v>12.95</v>
      </c>
      <c r="H2586" s="5">
        <f t="shared" si="312"/>
        <v>41141.227083333331</v>
      </c>
      <c r="I2586">
        <f t="shared" si="307"/>
        <v>-5</v>
      </c>
      <c r="J2586" t="str">
        <f t="shared" si="308"/>
        <v>nc</v>
      </c>
      <c r="K2586" t="s">
        <v>25</v>
      </c>
      <c r="L2586">
        <f>1</f>
        <v>1</v>
      </c>
      <c r="M2586" t="s">
        <v>26</v>
      </c>
      <c r="N2586" t="str">
        <f t="shared" si="309"/>
        <v>((select min("ResultID") from "ODM2Core"."Results"),12.95,'08/20/2012 05:27:00',-5,'nc','"provisional"',1,(select "UnitsID" from "ODM2Core"."Units" where "UnitsTypeCV" = 'time' and "UnitsName"='second')),</v>
      </c>
    </row>
    <row r="2587" spans="1:14">
      <c r="A2587" t="s">
        <v>22</v>
      </c>
      <c r="B2587" s="2">
        <f t="shared" si="310"/>
        <v>41141</v>
      </c>
      <c r="C2587" s="1">
        <v>0.22777777777777777</v>
      </c>
      <c r="D2587" s="3">
        <f t="shared" si="306"/>
        <v>41141.227777777778</v>
      </c>
      <c r="E2587">
        <v>12.95</v>
      </c>
      <c r="F2587" t="s">
        <v>9</v>
      </c>
      <c r="G2587">
        <f t="shared" si="311"/>
        <v>12.95</v>
      </c>
      <c r="H2587" s="5">
        <f t="shared" si="312"/>
        <v>41141.227777777778</v>
      </c>
      <c r="I2587">
        <f t="shared" si="307"/>
        <v>-5</v>
      </c>
      <c r="J2587" t="str">
        <f t="shared" si="308"/>
        <v>nc</v>
      </c>
      <c r="K2587" t="s">
        <v>25</v>
      </c>
      <c r="L2587">
        <f>1</f>
        <v>1</v>
      </c>
      <c r="M2587" t="s">
        <v>26</v>
      </c>
      <c r="N2587" t="str">
        <f t="shared" si="309"/>
        <v>((select min("ResultID") from "ODM2Core"."Results"),12.95,'08/20/2012 05:28:00',-5,'nc','"provisional"',1,(select "UnitsID" from "ODM2Core"."Units" where "UnitsTypeCV" = 'time' and "UnitsName"='second')),</v>
      </c>
    </row>
    <row r="2588" spans="1:14">
      <c r="A2588" t="s">
        <v>22</v>
      </c>
      <c r="B2588" s="2">
        <f t="shared" si="310"/>
        <v>41141</v>
      </c>
      <c r="C2588" s="1">
        <v>0.22847222222222222</v>
      </c>
      <c r="D2588" s="3">
        <f t="shared" si="306"/>
        <v>41141.228472222225</v>
      </c>
      <c r="E2588">
        <v>12.95</v>
      </c>
      <c r="F2588" t="s">
        <v>9</v>
      </c>
      <c r="G2588">
        <f t="shared" si="311"/>
        <v>12.95</v>
      </c>
      <c r="H2588" s="5">
        <f t="shared" si="312"/>
        <v>41141.228472222225</v>
      </c>
      <c r="I2588">
        <f t="shared" si="307"/>
        <v>-5</v>
      </c>
      <c r="J2588" t="str">
        <f t="shared" si="308"/>
        <v>nc</v>
      </c>
      <c r="K2588" t="s">
        <v>25</v>
      </c>
      <c r="L2588">
        <f>1</f>
        <v>1</v>
      </c>
      <c r="M2588" t="s">
        <v>26</v>
      </c>
      <c r="N2588" t="str">
        <f t="shared" si="309"/>
        <v>((select min("ResultID") from "ODM2Core"."Results"),12.95,'08/20/2012 05:29:00',-5,'nc','"provisional"',1,(select "UnitsID" from "ODM2Core"."Units" where "UnitsTypeCV" = 'time' and "UnitsName"='second')),</v>
      </c>
    </row>
    <row r="2589" spans="1:14">
      <c r="A2589" t="s">
        <v>22</v>
      </c>
      <c r="B2589" s="2">
        <f t="shared" si="310"/>
        <v>41141</v>
      </c>
      <c r="C2589" s="1">
        <v>0.22916666666666666</v>
      </c>
      <c r="D2589" s="3">
        <f t="shared" si="306"/>
        <v>41141.229166666664</v>
      </c>
      <c r="E2589">
        <v>12.95</v>
      </c>
      <c r="F2589" t="s">
        <v>9</v>
      </c>
      <c r="G2589">
        <f t="shared" si="311"/>
        <v>12.95</v>
      </c>
      <c r="H2589" s="5">
        <f t="shared" si="312"/>
        <v>41141.229166666664</v>
      </c>
      <c r="I2589">
        <f t="shared" si="307"/>
        <v>-5</v>
      </c>
      <c r="J2589" t="str">
        <f t="shared" si="308"/>
        <v>nc</v>
      </c>
      <c r="K2589" t="s">
        <v>25</v>
      </c>
      <c r="L2589">
        <f>1</f>
        <v>1</v>
      </c>
      <c r="M2589" t="s">
        <v>26</v>
      </c>
      <c r="N2589" t="str">
        <f t="shared" si="309"/>
        <v>((select min("ResultID") from "ODM2Core"."Results"),12.95,'08/20/2012 05:30:00',-5,'nc','"provisional"',1,(select "UnitsID" from "ODM2Core"."Units" where "UnitsTypeCV" = 'time' and "UnitsName"='second')),</v>
      </c>
    </row>
    <row r="2590" spans="1:14">
      <c r="A2590" t="s">
        <v>22</v>
      </c>
      <c r="B2590" s="2">
        <f t="shared" si="310"/>
        <v>41141</v>
      </c>
      <c r="C2590" s="1">
        <v>0.2298611111111111</v>
      </c>
      <c r="D2590" s="3">
        <f t="shared" si="306"/>
        <v>41141.229861111111</v>
      </c>
      <c r="E2590">
        <v>12.95</v>
      </c>
      <c r="F2590" t="s">
        <v>9</v>
      </c>
      <c r="G2590">
        <f t="shared" si="311"/>
        <v>12.95</v>
      </c>
      <c r="H2590" s="5">
        <f t="shared" si="312"/>
        <v>41141.229861111111</v>
      </c>
      <c r="I2590">
        <f t="shared" si="307"/>
        <v>-5</v>
      </c>
      <c r="J2590" t="str">
        <f t="shared" si="308"/>
        <v>nc</v>
      </c>
      <c r="K2590" t="s">
        <v>25</v>
      </c>
      <c r="L2590">
        <f>1</f>
        <v>1</v>
      </c>
      <c r="M2590" t="s">
        <v>26</v>
      </c>
      <c r="N2590" t="str">
        <f t="shared" si="309"/>
        <v>((select min("ResultID") from "ODM2Core"."Results"),12.95,'08/20/2012 05:31:00',-5,'nc','"provisional"',1,(select "UnitsID" from "ODM2Core"."Units" where "UnitsTypeCV" = 'time' and "UnitsName"='second')),</v>
      </c>
    </row>
    <row r="2591" spans="1:14">
      <c r="A2591" t="s">
        <v>22</v>
      </c>
      <c r="B2591" s="2">
        <f t="shared" si="310"/>
        <v>41141</v>
      </c>
      <c r="C2591" s="1">
        <v>0.23055555555555554</v>
      </c>
      <c r="D2591" s="3">
        <f t="shared" si="306"/>
        <v>41141.230555555558</v>
      </c>
      <c r="E2591">
        <v>12.95</v>
      </c>
      <c r="F2591" t="s">
        <v>9</v>
      </c>
      <c r="G2591">
        <f t="shared" si="311"/>
        <v>12.95</v>
      </c>
      <c r="H2591" s="5">
        <f t="shared" si="312"/>
        <v>41141.230555555558</v>
      </c>
      <c r="I2591">
        <f t="shared" si="307"/>
        <v>-5</v>
      </c>
      <c r="J2591" t="str">
        <f t="shared" si="308"/>
        <v>nc</v>
      </c>
      <c r="K2591" t="s">
        <v>25</v>
      </c>
      <c r="L2591">
        <f>1</f>
        <v>1</v>
      </c>
      <c r="M2591" t="s">
        <v>26</v>
      </c>
      <c r="N2591" t="str">
        <f t="shared" si="309"/>
        <v>((select min("ResultID") from "ODM2Core"."Results"),12.95,'08/20/2012 05:32:00',-5,'nc','"provisional"',1,(select "UnitsID" from "ODM2Core"."Units" where "UnitsTypeCV" = 'time' and "UnitsName"='second')),</v>
      </c>
    </row>
    <row r="2592" spans="1:14">
      <c r="A2592" t="s">
        <v>22</v>
      </c>
      <c r="B2592" s="2">
        <f t="shared" si="310"/>
        <v>41141</v>
      </c>
      <c r="C2592" s="1">
        <v>0.23124999999999998</v>
      </c>
      <c r="D2592" s="3">
        <f t="shared" si="306"/>
        <v>41141.231249999997</v>
      </c>
      <c r="E2592">
        <v>13.2</v>
      </c>
      <c r="F2592" t="s">
        <v>9</v>
      </c>
      <c r="G2592">
        <f t="shared" si="311"/>
        <v>13.2</v>
      </c>
      <c r="H2592" s="5">
        <f t="shared" si="312"/>
        <v>41141.231249999997</v>
      </c>
      <c r="I2592">
        <f t="shared" si="307"/>
        <v>-5</v>
      </c>
      <c r="J2592" t="str">
        <f t="shared" si="308"/>
        <v>nc</v>
      </c>
      <c r="K2592" t="s">
        <v>25</v>
      </c>
      <c r="L2592">
        <f>1</f>
        <v>1</v>
      </c>
      <c r="M2592" t="s">
        <v>26</v>
      </c>
      <c r="N2592" t="str">
        <f t="shared" si="309"/>
        <v>((select min("ResultID") from "ODM2Core"."Results"),13.2,'08/20/2012 05:33:00',-5,'nc','"provisional"',1,(select "UnitsID" from "ODM2Core"."Units" where "UnitsTypeCV" = 'time' and "UnitsName"='second')),</v>
      </c>
    </row>
    <row r="2593" spans="1:14">
      <c r="A2593" t="s">
        <v>22</v>
      </c>
      <c r="B2593" s="2">
        <f t="shared" si="310"/>
        <v>41141</v>
      </c>
      <c r="C2593" s="1">
        <v>0.23194444444444443</v>
      </c>
      <c r="D2593" s="3">
        <f t="shared" si="306"/>
        <v>41141.231944444444</v>
      </c>
      <c r="E2593">
        <v>13.2</v>
      </c>
      <c r="F2593" t="s">
        <v>9</v>
      </c>
      <c r="G2593">
        <f t="shared" si="311"/>
        <v>13.2</v>
      </c>
      <c r="H2593" s="5">
        <f t="shared" si="312"/>
        <v>41141.231944444444</v>
      </c>
      <c r="I2593">
        <f t="shared" si="307"/>
        <v>-5</v>
      </c>
      <c r="J2593" t="str">
        <f t="shared" si="308"/>
        <v>nc</v>
      </c>
      <c r="K2593" t="s">
        <v>25</v>
      </c>
      <c r="L2593">
        <f>1</f>
        <v>1</v>
      </c>
      <c r="M2593" t="s">
        <v>26</v>
      </c>
      <c r="N2593" t="str">
        <f t="shared" si="309"/>
        <v>((select min("ResultID") from "ODM2Core"."Results"),13.2,'08/20/2012 05:34:00',-5,'nc','"provisional"',1,(select "UnitsID" from "ODM2Core"."Units" where "UnitsTypeCV" = 'time' and "UnitsName"='second')),</v>
      </c>
    </row>
    <row r="2594" spans="1:14">
      <c r="A2594" t="s">
        <v>22</v>
      </c>
      <c r="B2594" s="2">
        <f t="shared" si="310"/>
        <v>41141</v>
      </c>
      <c r="C2594" s="1">
        <v>0.23263888888888887</v>
      </c>
      <c r="D2594" s="3">
        <f t="shared" si="306"/>
        <v>41141.232638888891</v>
      </c>
      <c r="E2594">
        <v>13.2</v>
      </c>
      <c r="F2594" t="s">
        <v>9</v>
      </c>
      <c r="G2594">
        <f t="shared" si="311"/>
        <v>13.2</v>
      </c>
      <c r="H2594" s="5">
        <f t="shared" si="312"/>
        <v>41141.232638888891</v>
      </c>
      <c r="I2594">
        <f t="shared" si="307"/>
        <v>-5</v>
      </c>
      <c r="J2594" t="str">
        <f t="shared" si="308"/>
        <v>nc</v>
      </c>
      <c r="K2594" t="s">
        <v>25</v>
      </c>
      <c r="L2594">
        <f>1</f>
        <v>1</v>
      </c>
      <c r="M2594" t="s">
        <v>26</v>
      </c>
      <c r="N2594" t="str">
        <f t="shared" si="309"/>
        <v>((select min("ResultID") from "ODM2Core"."Results"),13.2,'08/20/2012 05:35:00',-5,'nc','"provisional"',1,(select "UnitsID" from "ODM2Core"."Units" where "UnitsTypeCV" = 'time' and "UnitsName"='second')),</v>
      </c>
    </row>
    <row r="2595" spans="1:14">
      <c r="A2595" t="s">
        <v>22</v>
      </c>
      <c r="B2595" s="2">
        <f t="shared" si="310"/>
        <v>41141</v>
      </c>
      <c r="C2595" s="1">
        <v>0.23333333333333331</v>
      </c>
      <c r="D2595" s="3">
        <f t="shared" si="306"/>
        <v>41141.23333333333</v>
      </c>
      <c r="E2595">
        <v>13.2</v>
      </c>
      <c r="F2595" t="s">
        <v>9</v>
      </c>
      <c r="G2595">
        <f t="shared" si="311"/>
        <v>13.2</v>
      </c>
      <c r="H2595" s="5">
        <f t="shared" si="312"/>
        <v>41141.23333333333</v>
      </c>
      <c r="I2595">
        <f t="shared" si="307"/>
        <v>-5</v>
      </c>
      <c r="J2595" t="str">
        <f t="shared" si="308"/>
        <v>nc</v>
      </c>
      <c r="K2595" t="s">
        <v>25</v>
      </c>
      <c r="L2595">
        <f>1</f>
        <v>1</v>
      </c>
      <c r="M2595" t="s">
        <v>26</v>
      </c>
      <c r="N2595" t="str">
        <f t="shared" si="309"/>
        <v>((select min("ResultID") from "ODM2Core"."Results"),13.2,'08/20/2012 05:36:00',-5,'nc','"provisional"',1,(select "UnitsID" from "ODM2Core"."Units" where "UnitsTypeCV" = 'time' and "UnitsName"='second')),</v>
      </c>
    </row>
    <row r="2596" spans="1:14">
      <c r="A2596" t="s">
        <v>22</v>
      </c>
      <c r="B2596" s="2">
        <f t="shared" si="310"/>
        <v>41141</v>
      </c>
      <c r="C2596" s="1">
        <v>0.23402777777777781</v>
      </c>
      <c r="D2596" s="3">
        <f t="shared" si="306"/>
        <v>41141.234027777777</v>
      </c>
      <c r="E2596">
        <v>13.2</v>
      </c>
      <c r="F2596" t="s">
        <v>9</v>
      </c>
      <c r="G2596">
        <f t="shared" si="311"/>
        <v>13.2</v>
      </c>
      <c r="H2596" s="5">
        <f t="shared" si="312"/>
        <v>41141.234027777777</v>
      </c>
      <c r="I2596">
        <f t="shared" si="307"/>
        <v>-5</v>
      </c>
      <c r="J2596" t="str">
        <f t="shared" si="308"/>
        <v>nc</v>
      </c>
      <c r="K2596" t="s">
        <v>25</v>
      </c>
      <c r="L2596">
        <f>1</f>
        <v>1</v>
      </c>
      <c r="M2596" t="s">
        <v>26</v>
      </c>
      <c r="N2596" t="str">
        <f t="shared" si="309"/>
        <v>((select min("ResultID") from "ODM2Core"."Results"),13.2,'08/20/2012 05:37:00',-5,'nc','"provisional"',1,(select "UnitsID" from "ODM2Core"."Units" where "UnitsTypeCV" = 'time' and "UnitsName"='second')),</v>
      </c>
    </row>
    <row r="2597" spans="1:14">
      <c r="A2597" t="s">
        <v>22</v>
      </c>
      <c r="B2597" s="2">
        <f t="shared" si="310"/>
        <v>41141</v>
      </c>
      <c r="C2597" s="1">
        <v>0.23472222222222219</v>
      </c>
      <c r="D2597" s="3">
        <f t="shared" si="306"/>
        <v>41141.234722222223</v>
      </c>
      <c r="E2597">
        <v>13.46</v>
      </c>
      <c r="F2597" t="s">
        <v>9</v>
      </c>
      <c r="G2597">
        <f t="shared" si="311"/>
        <v>13.46</v>
      </c>
      <c r="H2597" s="5">
        <f t="shared" si="312"/>
        <v>41141.234722222223</v>
      </c>
      <c r="I2597">
        <f t="shared" si="307"/>
        <v>-5</v>
      </c>
      <c r="J2597" t="str">
        <f t="shared" si="308"/>
        <v>nc</v>
      </c>
      <c r="K2597" t="s">
        <v>25</v>
      </c>
      <c r="L2597">
        <f>1</f>
        <v>1</v>
      </c>
      <c r="M2597" t="s">
        <v>26</v>
      </c>
      <c r="N2597" t="str">
        <f t="shared" si="309"/>
        <v>((select min("ResultID") from "ODM2Core"."Results"),13.46,'08/20/2012 05:38:00',-5,'nc','"provisional"',1,(select "UnitsID" from "ODM2Core"."Units" where "UnitsTypeCV" = 'time' and "UnitsName"='second')),</v>
      </c>
    </row>
    <row r="2598" spans="1:14">
      <c r="A2598" t="s">
        <v>22</v>
      </c>
      <c r="B2598" s="2">
        <f t="shared" si="310"/>
        <v>41141</v>
      </c>
      <c r="C2598" s="1">
        <v>0.23541666666666669</v>
      </c>
      <c r="D2598" s="3">
        <f t="shared" si="306"/>
        <v>41141.23541666667</v>
      </c>
      <c r="E2598">
        <v>13.46</v>
      </c>
      <c r="F2598" t="s">
        <v>9</v>
      </c>
      <c r="G2598">
        <f t="shared" si="311"/>
        <v>13.46</v>
      </c>
      <c r="H2598" s="5">
        <f t="shared" si="312"/>
        <v>41141.23541666667</v>
      </c>
      <c r="I2598">
        <f t="shared" si="307"/>
        <v>-5</v>
      </c>
      <c r="J2598" t="str">
        <f t="shared" si="308"/>
        <v>nc</v>
      </c>
      <c r="K2598" t="s">
        <v>25</v>
      </c>
      <c r="L2598">
        <f>1</f>
        <v>1</v>
      </c>
      <c r="M2598" t="s">
        <v>26</v>
      </c>
      <c r="N2598" t="str">
        <f t="shared" si="309"/>
        <v>((select min("ResultID") from "ODM2Core"."Results"),13.46,'08/20/2012 05:39:00',-5,'nc','"provisional"',1,(select "UnitsID" from "ODM2Core"."Units" where "UnitsTypeCV" = 'time' and "UnitsName"='second')),</v>
      </c>
    </row>
    <row r="2599" spans="1:14">
      <c r="A2599" t="s">
        <v>22</v>
      </c>
      <c r="B2599" s="2">
        <f t="shared" si="310"/>
        <v>41141</v>
      </c>
      <c r="C2599" s="1">
        <v>0.23611111111111113</v>
      </c>
      <c r="D2599" s="3">
        <f t="shared" si="306"/>
        <v>41141.236111111109</v>
      </c>
      <c r="E2599">
        <v>13.46</v>
      </c>
      <c r="F2599" t="s">
        <v>9</v>
      </c>
      <c r="G2599">
        <f t="shared" si="311"/>
        <v>13.46</v>
      </c>
      <c r="H2599" s="5">
        <f t="shared" si="312"/>
        <v>41141.236111111109</v>
      </c>
      <c r="I2599">
        <f t="shared" si="307"/>
        <v>-5</v>
      </c>
      <c r="J2599" t="str">
        <f t="shared" si="308"/>
        <v>nc</v>
      </c>
      <c r="K2599" t="s">
        <v>25</v>
      </c>
      <c r="L2599">
        <f>1</f>
        <v>1</v>
      </c>
      <c r="M2599" t="s">
        <v>26</v>
      </c>
      <c r="N2599" t="str">
        <f t="shared" si="309"/>
        <v>((select min("ResultID") from "ODM2Core"."Results"),13.46,'08/20/2012 05:40:00',-5,'nc','"provisional"',1,(select "UnitsID" from "ODM2Core"."Units" where "UnitsTypeCV" = 'time' and "UnitsName"='second')),</v>
      </c>
    </row>
    <row r="2600" spans="1:14">
      <c r="A2600" t="s">
        <v>22</v>
      </c>
      <c r="B2600" s="2">
        <f t="shared" si="310"/>
        <v>41141</v>
      </c>
      <c r="C2600" s="1">
        <v>0.23680555555555557</v>
      </c>
      <c r="D2600" s="3">
        <f t="shared" si="306"/>
        <v>41141.236805555556</v>
      </c>
      <c r="E2600">
        <v>13.46</v>
      </c>
      <c r="F2600" t="s">
        <v>9</v>
      </c>
      <c r="G2600">
        <f t="shared" si="311"/>
        <v>13.46</v>
      </c>
      <c r="H2600" s="5">
        <f t="shared" si="312"/>
        <v>41141.236805555556</v>
      </c>
      <c r="I2600">
        <f t="shared" si="307"/>
        <v>-5</v>
      </c>
      <c r="J2600" t="str">
        <f t="shared" si="308"/>
        <v>nc</v>
      </c>
      <c r="K2600" t="s">
        <v>25</v>
      </c>
      <c r="L2600">
        <f>1</f>
        <v>1</v>
      </c>
      <c r="M2600" t="s">
        <v>26</v>
      </c>
      <c r="N2600" t="str">
        <f t="shared" si="309"/>
        <v>((select min("ResultID") from "ODM2Core"."Results"),13.46,'08/20/2012 05:41:00',-5,'nc','"provisional"',1,(select "UnitsID" from "ODM2Core"."Units" where "UnitsTypeCV" = 'time' and "UnitsName"='second')),</v>
      </c>
    </row>
    <row r="2601" spans="1:14">
      <c r="A2601" t="s">
        <v>22</v>
      </c>
      <c r="B2601" s="2">
        <f t="shared" si="310"/>
        <v>41141</v>
      </c>
      <c r="C2601" s="1">
        <v>0.23750000000000002</v>
      </c>
      <c r="D2601" s="3">
        <f t="shared" si="306"/>
        <v>41141.237500000003</v>
      </c>
      <c r="E2601">
        <v>13.46</v>
      </c>
      <c r="F2601" t="s">
        <v>9</v>
      </c>
      <c r="G2601">
        <f t="shared" si="311"/>
        <v>13.46</v>
      </c>
      <c r="H2601" s="5">
        <f t="shared" si="312"/>
        <v>41141.237500000003</v>
      </c>
      <c r="I2601">
        <f t="shared" si="307"/>
        <v>-5</v>
      </c>
      <c r="J2601" t="str">
        <f t="shared" si="308"/>
        <v>nc</v>
      </c>
      <c r="K2601" t="s">
        <v>25</v>
      </c>
      <c r="L2601">
        <f>1</f>
        <v>1</v>
      </c>
      <c r="M2601" t="s">
        <v>26</v>
      </c>
      <c r="N2601" t="str">
        <f t="shared" si="309"/>
        <v>((select min("ResultID") from "ODM2Core"."Results"),13.46,'08/20/2012 05:42:00',-5,'nc','"provisional"',1,(select "UnitsID" from "ODM2Core"."Units" where "UnitsTypeCV" = 'time' and "UnitsName"='second')),</v>
      </c>
    </row>
    <row r="2602" spans="1:14">
      <c r="A2602" t="s">
        <v>22</v>
      </c>
      <c r="B2602" s="2">
        <f t="shared" si="310"/>
        <v>41141</v>
      </c>
      <c r="C2602" s="1">
        <v>0.23819444444444446</v>
      </c>
      <c r="D2602" s="3">
        <f t="shared" si="306"/>
        <v>41141.238194444442</v>
      </c>
      <c r="E2602">
        <v>13.46</v>
      </c>
      <c r="F2602" t="s">
        <v>9</v>
      </c>
      <c r="G2602">
        <f t="shared" si="311"/>
        <v>13.46</v>
      </c>
      <c r="H2602" s="5">
        <f t="shared" si="312"/>
        <v>41141.238194444442</v>
      </c>
      <c r="I2602">
        <f t="shared" si="307"/>
        <v>-5</v>
      </c>
      <c r="J2602" t="str">
        <f t="shared" si="308"/>
        <v>nc</v>
      </c>
      <c r="K2602" t="s">
        <v>25</v>
      </c>
      <c r="L2602">
        <f>1</f>
        <v>1</v>
      </c>
      <c r="M2602" t="s">
        <v>26</v>
      </c>
      <c r="N2602" t="str">
        <f t="shared" si="309"/>
        <v>((select min("ResultID") from "ODM2Core"."Results"),13.46,'08/20/2012 05:43:00',-5,'nc','"provisional"',1,(select "UnitsID" from "ODM2Core"."Units" where "UnitsTypeCV" = 'time' and "UnitsName"='second')),</v>
      </c>
    </row>
    <row r="2603" spans="1:14">
      <c r="A2603" t="s">
        <v>22</v>
      </c>
      <c r="B2603" s="2">
        <f t="shared" si="310"/>
        <v>41141</v>
      </c>
      <c r="C2603" s="1">
        <v>0.2388888888888889</v>
      </c>
      <c r="D2603" s="3">
        <f t="shared" si="306"/>
        <v>41141.238888888889</v>
      </c>
      <c r="E2603">
        <v>13.46</v>
      </c>
      <c r="F2603" t="s">
        <v>9</v>
      </c>
      <c r="G2603">
        <f t="shared" si="311"/>
        <v>13.46</v>
      </c>
      <c r="H2603" s="5">
        <f t="shared" si="312"/>
        <v>41141.238888888889</v>
      </c>
      <c r="I2603">
        <f t="shared" si="307"/>
        <v>-5</v>
      </c>
      <c r="J2603" t="str">
        <f t="shared" si="308"/>
        <v>nc</v>
      </c>
      <c r="K2603" t="s">
        <v>25</v>
      </c>
      <c r="L2603">
        <f>1</f>
        <v>1</v>
      </c>
      <c r="M2603" t="s">
        <v>26</v>
      </c>
      <c r="N2603" t="str">
        <f t="shared" si="309"/>
        <v>((select min("ResultID") from "ODM2Core"."Results"),13.46,'08/20/2012 05:44:00',-5,'nc','"provisional"',1,(select "UnitsID" from "ODM2Core"."Units" where "UnitsTypeCV" = 'time' and "UnitsName"='second')),</v>
      </c>
    </row>
    <row r="2604" spans="1:14">
      <c r="A2604" t="s">
        <v>22</v>
      </c>
      <c r="B2604" s="2">
        <f t="shared" si="310"/>
        <v>41141</v>
      </c>
      <c r="C2604" s="1">
        <v>0.23958333333333334</v>
      </c>
      <c r="D2604" s="3">
        <f t="shared" si="306"/>
        <v>41141.239583333336</v>
      </c>
      <c r="E2604">
        <v>13.46</v>
      </c>
      <c r="F2604" t="s">
        <v>9</v>
      </c>
      <c r="G2604">
        <f t="shared" si="311"/>
        <v>13.46</v>
      </c>
      <c r="H2604" s="5">
        <f t="shared" si="312"/>
        <v>41141.239583333336</v>
      </c>
      <c r="I2604">
        <f t="shared" si="307"/>
        <v>-5</v>
      </c>
      <c r="J2604" t="str">
        <f t="shared" si="308"/>
        <v>nc</v>
      </c>
      <c r="K2604" t="s">
        <v>25</v>
      </c>
      <c r="L2604">
        <f>1</f>
        <v>1</v>
      </c>
      <c r="M2604" t="s">
        <v>26</v>
      </c>
      <c r="N2604" t="str">
        <f t="shared" si="309"/>
        <v>((select min("ResultID") from "ODM2Core"."Results"),13.46,'08/20/2012 05:45:00',-5,'nc','"provisional"',1,(select "UnitsID" from "ODM2Core"."Units" where "UnitsTypeCV" = 'time' and "UnitsName"='second')),</v>
      </c>
    </row>
    <row r="2605" spans="1:14">
      <c r="A2605" t="s">
        <v>22</v>
      </c>
      <c r="B2605" s="2">
        <f t="shared" si="310"/>
        <v>41141</v>
      </c>
      <c r="C2605" s="1">
        <v>0.24027777777777778</v>
      </c>
      <c r="D2605" s="3">
        <f t="shared" si="306"/>
        <v>41141.240277777775</v>
      </c>
      <c r="E2605">
        <v>13.71</v>
      </c>
      <c r="F2605" t="s">
        <v>9</v>
      </c>
      <c r="G2605">
        <f t="shared" si="311"/>
        <v>13.71</v>
      </c>
      <c r="H2605" s="5">
        <f t="shared" si="312"/>
        <v>41141.240277777775</v>
      </c>
      <c r="I2605">
        <f t="shared" si="307"/>
        <v>-5</v>
      </c>
      <c r="J2605" t="str">
        <f t="shared" si="308"/>
        <v>nc</v>
      </c>
      <c r="K2605" t="s">
        <v>25</v>
      </c>
      <c r="L2605">
        <f>1</f>
        <v>1</v>
      </c>
      <c r="M2605" t="s">
        <v>26</v>
      </c>
      <c r="N2605" t="str">
        <f t="shared" si="309"/>
        <v>((select min("ResultID") from "ODM2Core"."Results"),13.71,'08/20/2012 05:46:00',-5,'nc','"provisional"',1,(select "UnitsID" from "ODM2Core"."Units" where "UnitsTypeCV" = 'time' and "UnitsName"='second')),</v>
      </c>
    </row>
    <row r="2606" spans="1:14">
      <c r="A2606" t="s">
        <v>22</v>
      </c>
      <c r="B2606" s="2">
        <f t="shared" si="310"/>
        <v>41141</v>
      </c>
      <c r="C2606" s="1">
        <v>0.24097222222222223</v>
      </c>
      <c r="D2606" s="3">
        <f t="shared" si="306"/>
        <v>41141.240972222222</v>
      </c>
      <c r="E2606">
        <v>13.71</v>
      </c>
      <c r="F2606" t="s">
        <v>9</v>
      </c>
      <c r="G2606">
        <f t="shared" si="311"/>
        <v>13.71</v>
      </c>
      <c r="H2606" s="5">
        <f t="shared" si="312"/>
        <v>41141.240972222222</v>
      </c>
      <c r="I2606">
        <f t="shared" si="307"/>
        <v>-5</v>
      </c>
      <c r="J2606" t="str">
        <f t="shared" si="308"/>
        <v>nc</v>
      </c>
      <c r="K2606" t="s">
        <v>25</v>
      </c>
      <c r="L2606">
        <f>1</f>
        <v>1</v>
      </c>
      <c r="M2606" t="s">
        <v>26</v>
      </c>
      <c r="N2606" t="str">
        <f t="shared" si="309"/>
        <v>((select min("ResultID") from "ODM2Core"."Results"),13.71,'08/20/2012 05:47:00',-5,'nc','"provisional"',1,(select "UnitsID" from "ODM2Core"."Units" where "UnitsTypeCV" = 'time' and "UnitsName"='second')),</v>
      </c>
    </row>
    <row r="2607" spans="1:14">
      <c r="A2607" t="s">
        <v>22</v>
      </c>
      <c r="B2607" s="2">
        <f t="shared" si="310"/>
        <v>41141</v>
      </c>
      <c r="C2607" s="1">
        <v>0.24166666666666667</v>
      </c>
      <c r="D2607" s="3">
        <f t="shared" si="306"/>
        <v>41141.241666666669</v>
      </c>
      <c r="E2607">
        <v>13.71</v>
      </c>
      <c r="F2607" t="s">
        <v>9</v>
      </c>
      <c r="G2607">
        <f t="shared" si="311"/>
        <v>13.71</v>
      </c>
      <c r="H2607" s="5">
        <f t="shared" si="312"/>
        <v>41141.241666666669</v>
      </c>
      <c r="I2607">
        <f t="shared" si="307"/>
        <v>-5</v>
      </c>
      <c r="J2607" t="str">
        <f t="shared" si="308"/>
        <v>nc</v>
      </c>
      <c r="K2607" t="s">
        <v>25</v>
      </c>
      <c r="L2607">
        <f>1</f>
        <v>1</v>
      </c>
      <c r="M2607" t="s">
        <v>26</v>
      </c>
      <c r="N2607" t="str">
        <f t="shared" si="309"/>
        <v>((select min("ResultID") from "ODM2Core"."Results"),13.71,'08/20/2012 05:48:00',-5,'nc','"provisional"',1,(select "UnitsID" from "ODM2Core"."Units" where "UnitsTypeCV" = 'time' and "UnitsName"='second')),</v>
      </c>
    </row>
    <row r="2608" spans="1:14">
      <c r="A2608" t="s">
        <v>22</v>
      </c>
      <c r="B2608" s="2">
        <f t="shared" si="310"/>
        <v>41141</v>
      </c>
      <c r="C2608" s="1">
        <v>0.24236111111111111</v>
      </c>
      <c r="D2608" s="3">
        <f t="shared" si="306"/>
        <v>41141.242361111108</v>
      </c>
      <c r="E2608">
        <v>13.71</v>
      </c>
      <c r="F2608" t="s">
        <v>9</v>
      </c>
      <c r="G2608">
        <f t="shared" si="311"/>
        <v>13.71</v>
      </c>
      <c r="H2608" s="5">
        <f t="shared" si="312"/>
        <v>41141.242361111108</v>
      </c>
      <c r="I2608">
        <f t="shared" si="307"/>
        <v>-5</v>
      </c>
      <c r="J2608" t="str">
        <f t="shared" si="308"/>
        <v>nc</v>
      </c>
      <c r="K2608" t="s">
        <v>25</v>
      </c>
      <c r="L2608">
        <f>1</f>
        <v>1</v>
      </c>
      <c r="M2608" t="s">
        <v>26</v>
      </c>
      <c r="N2608" t="str">
        <f t="shared" si="309"/>
        <v>((select min("ResultID") from "ODM2Core"."Results"),13.71,'08/20/2012 05:49:00',-5,'nc','"provisional"',1,(select "UnitsID" from "ODM2Core"."Units" where "UnitsTypeCV" = 'time' and "UnitsName"='second')),</v>
      </c>
    </row>
    <row r="2609" spans="1:14">
      <c r="A2609" t="s">
        <v>22</v>
      </c>
      <c r="B2609" s="2">
        <f t="shared" si="310"/>
        <v>41141</v>
      </c>
      <c r="C2609" s="1">
        <v>0.24305555555555555</v>
      </c>
      <c r="D2609" s="3">
        <f t="shared" si="306"/>
        <v>41141.243055555555</v>
      </c>
      <c r="E2609">
        <v>13.71</v>
      </c>
      <c r="F2609" t="s">
        <v>9</v>
      </c>
      <c r="G2609">
        <f t="shared" si="311"/>
        <v>13.71</v>
      </c>
      <c r="H2609" s="5">
        <f t="shared" si="312"/>
        <v>41141.243055555555</v>
      </c>
      <c r="I2609">
        <f t="shared" si="307"/>
        <v>-5</v>
      </c>
      <c r="J2609" t="str">
        <f t="shared" si="308"/>
        <v>nc</v>
      </c>
      <c r="K2609" t="s">
        <v>25</v>
      </c>
      <c r="L2609">
        <f>1</f>
        <v>1</v>
      </c>
      <c r="M2609" t="s">
        <v>26</v>
      </c>
      <c r="N2609" t="str">
        <f t="shared" si="309"/>
        <v>((select min("ResultID") from "ODM2Core"."Results"),13.71,'08/20/2012 05:50:00',-5,'nc','"provisional"',1,(select "UnitsID" from "ODM2Core"."Units" where "UnitsTypeCV" = 'time' and "UnitsName"='second')),</v>
      </c>
    </row>
    <row r="2610" spans="1:14">
      <c r="A2610" t="s">
        <v>22</v>
      </c>
      <c r="B2610" s="2">
        <f t="shared" si="310"/>
        <v>41141</v>
      </c>
      <c r="C2610" s="1">
        <v>0.24374999999999999</v>
      </c>
      <c r="D2610" s="3">
        <f t="shared" si="306"/>
        <v>41141.243750000001</v>
      </c>
      <c r="E2610">
        <v>13.71</v>
      </c>
      <c r="F2610" t="s">
        <v>9</v>
      </c>
      <c r="G2610">
        <f t="shared" si="311"/>
        <v>13.71</v>
      </c>
      <c r="H2610" s="5">
        <f t="shared" si="312"/>
        <v>41141.243750000001</v>
      </c>
      <c r="I2610">
        <f t="shared" si="307"/>
        <v>-5</v>
      </c>
      <c r="J2610" t="str">
        <f t="shared" si="308"/>
        <v>nc</v>
      </c>
      <c r="K2610" t="s">
        <v>25</v>
      </c>
      <c r="L2610">
        <f>1</f>
        <v>1</v>
      </c>
      <c r="M2610" t="s">
        <v>26</v>
      </c>
      <c r="N2610" t="str">
        <f t="shared" si="309"/>
        <v>((select min("ResultID") from "ODM2Core"."Results"),13.71,'08/20/2012 05:51:00',-5,'nc','"provisional"',1,(select "UnitsID" from "ODM2Core"."Units" where "UnitsTypeCV" = 'time' and "UnitsName"='second')),</v>
      </c>
    </row>
    <row r="2611" spans="1:14">
      <c r="A2611" t="s">
        <v>22</v>
      </c>
      <c r="B2611" s="2">
        <f t="shared" si="310"/>
        <v>41141</v>
      </c>
      <c r="C2611" s="1">
        <v>0.24444444444444446</v>
      </c>
      <c r="D2611" s="3">
        <f t="shared" si="306"/>
        <v>41141.244444444441</v>
      </c>
      <c r="E2611">
        <v>13.71</v>
      </c>
      <c r="F2611" t="s">
        <v>9</v>
      </c>
      <c r="G2611">
        <f t="shared" si="311"/>
        <v>13.71</v>
      </c>
      <c r="H2611" s="5">
        <f t="shared" si="312"/>
        <v>41141.244444444441</v>
      </c>
      <c r="I2611">
        <f t="shared" si="307"/>
        <v>-5</v>
      </c>
      <c r="J2611" t="str">
        <f t="shared" si="308"/>
        <v>nc</v>
      </c>
      <c r="K2611" t="s">
        <v>25</v>
      </c>
      <c r="L2611">
        <f>1</f>
        <v>1</v>
      </c>
      <c r="M2611" t="s">
        <v>26</v>
      </c>
      <c r="N2611" t="str">
        <f t="shared" si="309"/>
        <v>((select min("ResultID") from "ODM2Core"."Results"),13.71,'08/20/2012 05:52:00',-5,'nc','"provisional"',1,(select "UnitsID" from "ODM2Core"."Units" where "UnitsTypeCV" = 'time' and "UnitsName"='second')),</v>
      </c>
    </row>
    <row r="2612" spans="1:14">
      <c r="A2612" t="s">
        <v>22</v>
      </c>
      <c r="B2612" s="2">
        <f t="shared" si="310"/>
        <v>41141</v>
      </c>
      <c r="C2612" s="1">
        <v>0.24513888888888888</v>
      </c>
      <c r="D2612" s="3">
        <f t="shared" si="306"/>
        <v>41141.245138888888</v>
      </c>
      <c r="E2612">
        <v>13.97</v>
      </c>
      <c r="F2612" t="s">
        <v>9</v>
      </c>
      <c r="G2612">
        <f t="shared" si="311"/>
        <v>13.97</v>
      </c>
      <c r="H2612" s="5">
        <f t="shared" si="312"/>
        <v>41141.245138888888</v>
      </c>
      <c r="I2612">
        <f t="shared" si="307"/>
        <v>-5</v>
      </c>
      <c r="J2612" t="str">
        <f t="shared" si="308"/>
        <v>nc</v>
      </c>
      <c r="K2612" t="s">
        <v>25</v>
      </c>
      <c r="L2612">
        <f>1</f>
        <v>1</v>
      </c>
      <c r="M2612" t="s">
        <v>26</v>
      </c>
      <c r="N2612" t="str">
        <f t="shared" si="309"/>
        <v>((select min("ResultID") from "ODM2Core"."Results"),13.97,'08/20/2012 05:53:00',-5,'nc','"provisional"',1,(select "UnitsID" from "ODM2Core"."Units" where "UnitsTypeCV" = 'time' and "UnitsName"='second')),</v>
      </c>
    </row>
    <row r="2613" spans="1:14">
      <c r="A2613" t="s">
        <v>22</v>
      </c>
      <c r="B2613" s="2">
        <f t="shared" si="310"/>
        <v>41141</v>
      </c>
      <c r="C2613" s="1">
        <v>0.24583333333333335</v>
      </c>
      <c r="D2613" s="3">
        <f t="shared" ref="D2613:D2676" si="313">B2613+C2613</f>
        <v>41141.245833333334</v>
      </c>
      <c r="E2613">
        <v>13.97</v>
      </c>
      <c r="F2613" t="s">
        <v>9</v>
      </c>
      <c r="G2613">
        <f t="shared" si="311"/>
        <v>13.97</v>
      </c>
      <c r="H2613" s="5">
        <f t="shared" si="312"/>
        <v>41141.245833333334</v>
      </c>
      <c r="I2613">
        <f t="shared" ref="I2613:I2676" si="314">-5</f>
        <v>-5</v>
      </c>
      <c r="J2613" t="str">
        <f t="shared" ref="J2613:J2676" si="315">"nc"</f>
        <v>nc</v>
      </c>
      <c r="K2613" t="s">
        <v>25</v>
      </c>
      <c r="L2613">
        <f>1</f>
        <v>1</v>
      </c>
      <c r="M2613" t="s">
        <v>26</v>
      </c>
      <c r="N2613" t="str">
        <f t="shared" si="309"/>
        <v>((select min("ResultID") from "ODM2Core"."Results"),13.97,'08/20/2012 05:54:00',-5,'nc','"provisional"',1,(select "UnitsID" from "ODM2Core"."Units" where "UnitsTypeCV" = 'time' and "UnitsName"='second')),</v>
      </c>
    </row>
    <row r="2614" spans="1:14">
      <c r="A2614" t="s">
        <v>22</v>
      </c>
      <c r="B2614" s="2">
        <f t="shared" si="310"/>
        <v>41141</v>
      </c>
      <c r="C2614" s="1">
        <v>0.24652777777777779</v>
      </c>
      <c r="D2614" s="3">
        <f t="shared" si="313"/>
        <v>41141.246527777781</v>
      </c>
      <c r="E2614">
        <v>13.97</v>
      </c>
      <c r="F2614" t="s">
        <v>9</v>
      </c>
      <c r="G2614">
        <f t="shared" si="311"/>
        <v>13.97</v>
      </c>
      <c r="H2614" s="5">
        <f t="shared" si="312"/>
        <v>41141.246527777781</v>
      </c>
      <c r="I2614">
        <f t="shared" si="314"/>
        <v>-5</v>
      </c>
      <c r="J2614" t="str">
        <f t="shared" si="315"/>
        <v>nc</v>
      </c>
      <c r="K2614" t="s">
        <v>25</v>
      </c>
      <c r="L2614">
        <f>1</f>
        <v>1</v>
      </c>
      <c r="M2614" t="s">
        <v>26</v>
      </c>
      <c r="N2614" t="str">
        <f t="shared" si="309"/>
        <v>((select min("ResultID") from "ODM2Core"."Results"),13.97,'08/20/2012 05:55:00',-5,'nc','"provisional"',1,(select "UnitsID" from "ODM2Core"."Units" where "UnitsTypeCV" = 'time' and "UnitsName"='second')),</v>
      </c>
    </row>
    <row r="2615" spans="1:14">
      <c r="A2615" t="s">
        <v>22</v>
      </c>
      <c r="B2615" s="2">
        <f t="shared" si="310"/>
        <v>41141</v>
      </c>
      <c r="C2615" s="1">
        <v>0.24722222222222223</v>
      </c>
      <c r="D2615" s="3">
        <f t="shared" si="313"/>
        <v>41141.24722222222</v>
      </c>
      <c r="E2615">
        <v>13.97</v>
      </c>
      <c r="F2615" t="s">
        <v>9</v>
      </c>
      <c r="G2615">
        <f t="shared" si="311"/>
        <v>13.97</v>
      </c>
      <c r="H2615" s="5">
        <f t="shared" si="312"/>
        <v>41141.24722222222</v>
      </c>
      <c r="I2615">
        <f t="shared" si="314"/>
        <v>-5</v>
      </c>
      <c r="J2615" t="str">
        <f t="shared" si="315"/>
        <v>nc</v>
      </c>
      <c r="K2615" t="s">
        <v>25</v>
      </c>
      <c r="L2615">
        <f>1</f>
        <v>1</v>
      </c>
      <c r="M2615" t="s">
        <v>26</v>
      </c>
      <c r="N2615" t="str">
        <f t="shared" si="309"/>
        <v>((select min("ResultID") from "ODM2Core"."Results"),13.97,'08/20/2012 05:56:00',-5,'nc','"provisional"',1,(select "UnitsID" from "ODM2Core"."Units" where "UnitsTypeCV" = 'time' and "UnitsName"='second')),</v>
      </c>
    </row>
    <row r="2616" spans="1:14">
      <c r="A2616" t="s">
        <v>22</v>
      </c>
      <c r="B2616" s="2">
        <f t="shared" si="310"/>
        <v>41141</v>
      </c>
      <c r="C2616" s="1">
        <v>0.24791666666666667</v>
      </c>
      <c r="D2616" s="3">
        <f t="shared" si="313"/>
        <v>41141.247916666667</v>
      </c>
      <c r="E2616">
        <v>13.97</v>
      </c>
      <c r="F2616" t="s">
        <v>9</v>
      </c>
      <c r="G2616">
        <f t="shared" si="311"/>
        <v>13.97</v>
      </c>
      <c r="H2616" s="5">
        <f t="shared" si="312"/>
        <v>41141.247916666667</v>
      </c>
      <c r="I2616">
        <f t="shared" si="314"/>
        <v>-5</v>
      </c>
      <c r="J2616" t="str">
        <f t="shared" si="315"/>
        <v>nc</v>
      </c>
      <c r="K2616" t="s">
        <v>25</v>
      </c>
      <c r="L2616">
        <f>1</f>
        <v>1</v>
      </c>
      <c r="M2616" t="s">
        <v>26</v>
      </c>
      <c r="N2616" t="str">
        <f t="shared" si="309"/>
        <v>((select min("ResultID") from "ODM2Core"."Results"),13.97,'08/20/2012 05:57:00',-5,'nc','"provisional"',1,(select "UnitsID" from "ODM2Core"."Units" where "UnitsTypeCV" = 'time' and "UnitsName"='second')),</v>
      </c>
    </row>
    <row r="2617" spans="1:14">
      <c r="A2617" t="s">
        <v>22</v>
      </c>
      <c r="B2617" s="2">
        <f t="shared" si="310"/>
        <v>41141</v>
      </c>
      <c r="C2617" s="1">
        <v>0.24861111111111112</v>
      </c>
      <c r="D2617" s="3">
        <f t="shared" si="313"/>
        <v>41141.248611111114</v>
      </c>
      <c r="E2617">
        <v>13.97</v>
      </c>
      <c r="F2617" t="s">
        <v>9</v>
      </c>
      <c r="G2617">
        <f t="shared" si="311"/>
        <v>13.97</v>
      </c>
      <c r="H2617" s="5">
        <f t="shared" si="312"/>
        <v>41141.248611111114</v>
      </c>
      <c r="I2617">
        <f t="shared" si="314"/>
        <v>-5</v>
      </c>
      <c r="J2617" t="str">
        <f t="shared" si="315"/>
        <v>nc</v>
      </c>
      <c r="K2617" t="s">
        <v>25</v>
      </c>
      <c r="L2617">
        <f>1</f>
        <v>1</v>
      </c>
      <c r="M2617" t="s">
        <v>26</v>
      </c>
      <c r="N2617" t="str">
        <f t="shared" si="309"/>
        <v>((select min("ResultID") from "ODM2Core"."Results"),13.97,'08/20/2012 05:58:00',-5,'nc','"provisional"',1,(select "UnitsID" from "ODM2Core"."Units" where "UnitsTypeCV" = 'time' and "UnitsName"='second')),</v>
      </c>
    </row>
    <row r="2618" spans="1:14">
      <c r="A2618" t="s">
        <v>22</v>
      </c>
      <c r="B2618" s="2">
        <f t="shared" si="310"/>
        <v>41141</v>
      </c>
      <c r="C2618" s="1">
        <v>0.24930555555555556</v>
      </c>
      <c r="D2618" s="3">
        <f t="shared" si="313"/>
        <v>41141.249305555553</v>
      </c>
      <c r="E2618">
        <v>14.22</v>
      </c>
      <c r="F2618" t="s">
        <v>9</v>
      </c>
      <c r="G2618">
        <f t="shared" si="311"/>
        <v>14.22</v>
      </c>
      <c r="H2618" s="5">
        <f t="shared" si="312"/>
        <v>41141.249305555553</v>
      </c>
      <c r="I2618">
        <f t="shared" si="314"/>
        <v>-5</v>
      </c>
      <c r="J2618" t="str">
        <f t="shared" si="315"/>
        <v>nc</v>
      </c>
      <c r="K2618" t="s">
        <v>25</v>
      </c>
      <c r="L2618">
        <f>1</f>
        <v>1</v>
      </c>
      <c r="M2618" t="s">
        <v>26</v>
      </c>
      <c r="N2618" t="str">
        <f t="shared" si="309"/>
        <v>((select min("ResultID") from "ODM2Core"."Results"),14.22,'08/20/2012 05:59:00',-5,'nc','"provisional"',1,(select "UnitsID" from "ODM2Core"."Units" where "UnitsTypeCV" = 'time' and "UnitsName"='second')),</v>
      </c>
    </row>
    <row r="2619" spans="1:14">
      <c r="A2619" t="s">
        <v>22</v>
      </c>
      <c r="B2619" s="2">
        <f t="shared" si="310"/>
        <v>41141</v>
      </c>
      <c r="C2619" s="1">
        <v>0.25</v>
      </c>
      <c r="D2619" s="3">
        <f t="shared" si="313"/>
        <v>41141.25</v>
      </c>
      <c r="E2619">
        <v>14.22</v>
      </c>
      <c r="F2619" t="s">
        <v>9</v>
      </c>
      <c r="G2619">
        <f t="shared" si="311"/>
        <v>14.22</v>
      </c>
      <c r="H2619" s="5">
        <f t="shared" si="312"/>
        <v>41141.25</v>
      </c>
      <c r="I2619">
        <f t="shared" si="314"/>
        <v>-5</v>
      </c>
      <c r="J2619" t="str">
        <f t="shared" si="315"/>
        <v>nc</v>
      </c>
      <c r="K2619" t="s">
        <v>25</v>
      </c>
      <c r="L2619">
        <f>1</f>
        <v>1</v>
      </c>
      <c r="M2619" t="s">
        <v>26</v>
      </c>
      <c r="N2619" t="str">
        <f t="shared" si="309"/>
        <v>((select min("ResultID") from "ODM2Core"."Results"),14.22,'08/20/2012 06:00:00',-5,'nc','"provisional"',1,(select "UnitsID" from "ODM2Core"."Units" where "UnitsTypeCV" = 'time' and "UnitsName"='second')),</v>
      </c>
    </row>
    <row r="2620" spans="1:14">
      <c r="A2620" t="s">
        <v>22</v>
      </c>
      <c r="B2620" s="2">
        <f t="shared" si="310"/>
        <v>41141</v>
      </c>
      <c r="C2620" s="1">
        <v>0.25069444444444444</v>
      </c>
      <c r="D2620" s="3">
        <f t="shared" si="313"/>
        <v>41141.250694444447</v>
      </c>
      <c r="E2620">
        <v>14.22</v>
      </c>
      <c r="F2620" t="s">
        <v>9</v>
      </c>
      <c r="G2620">
        <f t="shared" si="311"/>
        <v>14.22</v>
      </c>
      <c r="H2620" s="5">
        <f t="shared" si="312"/>
        <v>41141.250694444447</v>
      </c>
      <c r="I2620">
        <f t="shared" si="314"/>
        <v>-5</v>
      </c>
      <c r="J2620" t="str">
        <f t="shared" si="315"/>
        <v>nc</v>
      </c>
      <c r="K2620" t="s">
        <v>25</v>
      </c>
      <c r="L2620">
        <f>1</f>
        <v>1</v>
      </c>
      <c r="M2620" t="s">
        <v>26</v>
      </c>
      <c r="N2620" t="str">
        <f t="shared" si="309"/>
        <v>((select min("ResultID") from "ODM2Core"."Results"),14.22,'08/20/2012 06:01:00',-5,'nc','"provisional"',1,(select "UnitsID" from "ODM2Core"."Units" where "UnitsTypeCV" = 'time' and "UnitsName"='second')),</v>
      </c>
    </row>
    <row r="2621" spans="1:14">
      <c r="A2621" t="s">
        <v>22</v>
      </c>
      <c r="B2621" s="2">
        <f t="shared" si="310"/>
        <v>41141</v>
      </c>
      <c r="C2621" s="1">
        <v>0.25138888888888888</v>
      </c>
      <c r="D2621" s="3">
        <f t="shared" si="313"/>
        <v>41141.251388888886</v>
      </c>
      <c r="E2621">
        <v>14.22</v>
      </c>
      <c r="F2621" t="s">
        <v>9</v>
      </c>
      <c r="G2621">
        <f t="shared" si="311"/>
        <v>14.22</v>
      </c>
      <c r="H2621" s="5">
        <f t="shared" si="312"/>
        <v>41141.251388888886</v>
      </c>
      <c r="I2621">
        <f t="shared" si="314"/>
        <v>-5</v>
      </c>
      <c r="J2621" t="str">
        <f t="shared" si="315"/>
        <v>nc</v>
      </c>
      <c r="K2621" t="s">
        <v>25</v>
      </c>
      <c r="L2621">
        <f>1</f>
        <v>1</v>
      </c>
      <c r="M2621" t="s">
        <v>26</v>
      </c>
      <c r="N2621" t="str">
        <f t="shared" si="309"/>
        <v>((select min("ResultID") from "ODM2Core"."Results"),14.22,'08/20/2012 06:02:00',-5,'nc','"provisional"',1,(select "UnitsID" from "ODM2Core"."Units" where "UnitsTypeCV" = 'time' and "UnitsName"='second')),</v>
      </c>
    </row>
    <row r="2622" spans="1:14">
      <c r="A2622" t="s">
        <v>22</v>
      </c>
      <c r="B2622" s="2">
        <f t="shared" si="310"/>
        <v>41141</v>
      </c>
      <c r="C2622" s="1">
        <v>0.25208333333333333</v>
      </c>
      <c r="D2622" s="3">
        <f t="shared" si="313"/>
        <v>41141.252083333333</v>
      </c>
      <c r="E2622">
        <v>14.22</v>
      </c>
      <c r="F2622" t="s">
        <v>9</v>
      </c>
      <c r="G2622">
        <f t="shared" si="311"/>
        <v>14.22</v>
      </c>
      <c r="H2622" s="5">
        <f t="shared" si="312"/>
        <v>41141.252083333333</v>
      </c>
      <c r="I2622">
        <f t="shared" si="314"/>
        <v>-5</v>
      </c>
      <c r="J2622" t="str">
        <f t="shared" si="315"/>
        <v>nc</v>
      </c>
      <c r="K2622" t="s">
        <v>25</v>
      </c>
      <c r="L2622">
        <f>1</f>
        <v>1</v>
      </c>
      <c r="M2622" t="s">
        <v>26</v>
      </c>
      <c r="N2622" t="str">
        <f t="shared" si="309"/>
        <v>((select min("ResultID") from "ODM2Core"."Results"),14.22,'08/20/2012 06:03:00',-5,'nc','"provisional"',1,(select "UnitsID" from "ODM2Core"."Units" where "UnitsTypeCV" = 'time' and "UnitsName"='second')),</v>
      </c>
    </row>
    <row r="2623" spans="1:14">
      <c r="A2623" t="s">
        <v>22</v>
      </c>
      <c r="B2623" s="2">
        <f t="shared" si="310"/>
        <v>41141</v>
      </c>
      <c r="C2623" s="1">
        <v>0.25277777777777777</v>
      </c>
      <c r="D2623" s="3">
        <f t="shared" si="313"/>
        <v>41141.25277777778</v>
      </c>
      <c r="E2623">
        <v>14.47</v>
      </c>
      <c r="F2623" t="s">
        <v>9</v>
      </c>
      <c r="G2623">
        <f t="shared" si="311"/>
        <v>14.47</v>
      </c>
      <c r="H2623" s="5">
        <f t="shared" si="312"/>
        <v>41141.25277777778</v>
      </c>
      <c r="I2623">
        <f t="shared" si="314"/>
        <v>-5</v>
      </c>
      <c r="J2623" t="str">
        <f t="shared" si="315"/>
        <v>nc</v>
      </c>
      <c r="K2623" t="s">
        <v>25</v>
      </c>
      <c r="L2623">
        <f>1</f>
        <v>1</v>
      </c>
      <c r="M2623" t="s">
        <v>26</v>
      </c>
      <c r="N2623" t="str">
        <f t="shared" si="309"/>
        <v>((select min("ResultID") from "ODM2Core"."Results"),14.47,'08/20/2012 06:04:00',-5,'nc','"provisional"',1,(select "UnitsID" from "ODM2Core"."Units" where "UnitsTypeCV" = 'time' and "UnitsName"='second')),</v>
      </c>
    </row>
    <row r="2624" spans="1:14">
      <c r="A2624" t="s">
        <v>22</v>
      </c>
      <c r="B2624" s="2">
        <f t="shared" si="310"/>
        <v>41141</v>
      </c>
      <c r="C2624" s="1">
        <v>0.25347222222222221</v>
      </c>
      <c r="D2624" s="3">
        <f t="shared" si="313"/>
        <v>41141.253472222219</v>
      </c>
      <c r="E2624">
        <v>14.47</v>
      </c>
      <c r="F2624" t="s">
        <v>9</v>
      </c>
      <c r="G2624">
        <f t="shared" si="311"/>
        <v>14.47</v>
      </c>
      <c r="H2624" s="5">
        <f t="shared" si="312"/>
        <v>41141.253472222219</v>
      </c>
      <c r="I2624">
        <f t="shared" si="314"/>
        <v>-5</v>
      </c>
      <c r="J2624" t="str">
        <f t="shared" si="315"/>
        <v>nc</v>
      </c>
      <c r="K2624" t="s">
        <v>25</v>
      </c>
      <c r="L2624">
        <f>1</f>
        <v>1</v>
      </c>
      <c r="M2624" t="s">
        <v>26</v>
      </c>
      <c r="N2624" t="str">
        <f t="shared" si="309"/>
        <v>((select min("ResultID") from "ODM2Core"."Results"),14.47,'08/20/2012 06:05:00',-5,'nc','"provisional"',1,(select "UnitsID" from "ODM2Core"."Units" where "UnitsTypeCV" = 'time' and "UnitsName"='second')),</v>
      </c>
    </row>
    <row r="2625" spans="1:14">
      <c r="A2625" t="s">
        <v>22</v>
      </c>
      <c r="B2625" s="2">
        <f t="shared" si="310"/>
        <v>41141</v>
      </c>
      <c r="C2625" s="1">
        <v>0.25416666666666665</v>
      </c>
      <c r="D2625" s="3">
        <f t="shared" si="313"/>
        <v>41141.254166666666</v>
      </c>
      <c r="E2625">
        <v>14.47</v>
      </c>
      <c r="F2625" t="s">
        <v>9</v>
      </c>
      <c r="G2625">
        <f t="shared" si="311"/>
        <v>14.47</v>
      </c>
      <c r="H2625" s="5">
        <f t="shared" si="312"/>
        <v>41141.254166666666</v>
      </c>
      <c r="I2625">
        <f t="shared" si="314"/>
        <v>-5</v>
      </c>
      <c r="J2625" t="str">
        <f t="shared" si="315"/>
        <v>nc</v>
      </c>
      <c r="K2625" t="s">
        <v>25</v>
      </c>
      <c r="L2625">
        <f>1</f>
        <v>1</v>
      </c>
      <c r="M2625" t="s">
        <v>26</v>
      </c>
      <c r="N2625" t="str">
        <f t="shared" si="309"/>
        <v>((select min("ResultID") from "ODM2Core"."Results"),14.47,'08/20/2012 06:06:00',-5,'nc','"provisional"',1,(select "UnitsID" from "ODM2Core"."Units" where "UnitsTypeCV" = 'time' and "UnitsName"='second')),</v>
      </c>
    </row>
    <row r="2626" spans="1:14">
      <c r="A2626" t="s">
        <v>22</v>
      </c>
      <c r="B2626" s="2">
        <f t="shared" si="310"/>
        <v>41141</v>
      </c>
      <c r="C2626" s="1">
        <v>0.25486111111111109</v>
      </c>
      <c r="D2626" s="3">
        <f t="shared" si="313"/>
        <v>41141.254861111112</v>
      </c>
      <c r="E2626">
        <v>14.47</v>
      </c>
      <c r="F2626" t="s">
        <v>9</v>
      </c>
      <c r="G2626">
        <f t="shared" si="311"/>
        <v>14.47</v>
      </c>
      <c r="H2626" s="5">
        <f t="shared" si="312"/>
        <v>41141.254861111112</v>
      </c>
      <c r="I2626">
        <f t="shared" si="314"/>
        <v>-5</v>
      </c>
      <c r="J2626" t="str">
        <f t="shared" si="315"/>
        <v>nc</v>
      </c>
      <c r="K2626" t="s">
        <v>25</v>
      </c>
      <c r="L2626">
        <f>1</f>
        <v>1</v>
      </c>
      <c r="M2626" t="s">
        <v>26</v>
      </c>
      <c r="N2626" t="str">
        <f t="shared" si="309"/>
        <v>((select min("ResultID") from "ODM2Core"."Results"),14.47,'08/20/2012 06:07:00',-5,'nc','"provisional"',1,(select "UnitsID" from "ODM2Core"."Units" where "UnitsTypeCV" = 'time' and "UnitsName"='second')),</v>
      </c>
    </row>
    <row r="2627" spans="1:14">
      <c r="A2627" t="s">
        <v>22</v>
      </c>
      <c r="B2627" s="2">
        <f t="shared" si="310"/>
        <v>41141</v>
      </c>
      <c r="C2627" s="1">
        <v>0.25555555555555559</v>
      </c>
      <c r="D2627" s="3">
        <f t="shared" si="313"/>
        <v>41141.255555555559</v>
      </c>
      <c r="E2627">
        <v>14.47</v>
      </c>
      <c r="F2627" t="s">
        <v>9</v>
      </c>
      <c r="G2627">
        <f t="shared" si="311"/>
        <v>14.47</v>
      </c>
      <c r="H2627" s="5">
        <f t="shared" si="312"/>
        <v>41141.255555555559</v>
      </c>
      <c r="I2627">
        <f t="shared" si="314"/>
        <v>-5</v>
      </c>
      <c r="J2627" t="str">
        <f t="shared" si="315"/>
        <v>nc</v>
      </c>
      <c r="K2627" t="s">
        <v>25</v>
      </c>
      <c r="L2627">
        <f>1</f>
        <v>1</v>
      </c>
      <c r="M2627" t="s">
        <v>26</v>
      </c>
      <c r="N2627" t="str">
        <f t="shared" si="309"/>
        <v>((select min("ResultID") from "ODM2Core"."Results"),14.47,'08/20/2012 06:08:00',-5,'nc','"provisional"',1,(select "UnitsID" from "ODM2Core"."Units" where "UnitsTypeCV" = 'time' and "UnitsName"='second')),</v>
      </c>
    </row>
    <row r="2628" spans="1:14">
      <c r="A2628" t="s">
        <v>22</v>
      </c>
      <c r="B2628" s="2">
        <f t="shared" si="310"/>
        <v>41141</v>
      </c>
      <c r="C2628" s="1">
        <v>0.25625000000000003</v>
      </c>
      <c r="D2628" s="3">
        <f t="shared" si="313"/>
        <v>41141.256249999999</v>
      </c>
      <c r="E2628">
        <v>14.73</v>
      </c>
      <c r="F2628" t="s">
        <v>9</v>
      </c>
      <c r="G2628">
        <f t="shared" si="311"/>
        <v>14.73</v>
      </c>
      <c r="H2628" s="5">
        <f t="shared" si="312"/>
        <v>41141.256249999999</v>
      </c>
      <c r="I2628">
        <f t="shared" si="314"/>
        <v>-5</v>
      </c>
      <c r="J2628" t="str">
        <f t="shared" si="315"/>
        <v>nc</v>
      </c>
      <c r="K2628" t="s">
        <v>25</v>
      </c>
      <c r="L2628">
        <f>1</f>
        <v>1</v>
      </c>
      <c r="M2628" t="s">
        <v>26</v>
      </c>
      <c r="N2628" t="str">
        <f t="shared" si="309"/>
        <v>((select min("ResultID") from "ODM2Core"."Results"),14.73,'08/20/2012 06:09:00',-5,'nc','"provisional"',1,(select "UnitsID" from "ODM2Core"."Units" where "UnitsTypeCV" = 'time' and "UnitsName"='second')),</v>
      </c>
    </row>
    <row r="2629" spans="1:14">
      <c r="A2629" t="s">
        <v>22</v>
      </c>
      <c r="B2629" s="2">
        <f t="shared" si="310"/>
        <v>41141</v>
      </c>
      <c r="C2629" s="1">
        <v>0.25694444444444448</v>
      </c>
      <c r="D2629" s="3">
        <f t="shared" si="313"/>
        <v>41141.256944444445</v>
      </c>
      <c r="E2629">
        <v>14.73</v>
      </c>
      <c r="F2629" t="s">
        <v>9</v>
      </c>
      <c r="G2629">
        <f t="shared" si="311"/>
        <v>14.73</v>
      </c>
      <c r="H2629" s="5">
        <f t="shared" si="312"/>
        <v>41141.256944444445</v>
      </c>
      <c r="I2629">
        <f t="shared" si="314"/>
        <v>-5</v>
      </c>
      <c r="J2629" t="str">
        <f t="shared" si="315"/>
        <v>nc</v>
      </c>
      <c r="K2629" t="s">
        <v>25</v>
      </c>
      <c r="L2629">
        <f>1</f>
        <v>1</v>
      </c>
      <c r="M2629" t="s">
        <v>26</v>
      </c>
      <c r="N2629" t="str">
        <f t="shared" ref="N2629:N2692" si="316">CONCATENATE("(",F2629,",",G2629,",","'",TEXT(H2629,"MM/DD/YYYY HH:MM:SS"),"'",",",I2629,",",,"'",J2629,"'",",","'",K2629,"'",",",L2629,",",M2629,"),")</f>
        <v>((select min("ResultID") from "ODM2Core"."Results"),14.73,'08/20/2012 06:10:00',-5,'nc','"provisional"',1,(select "UnitsID" from "ODM2Core"."Units" where "UnitsTypeCV" = 'time' and "UnitsName"='second')),</v>
      </c>
    </row>
    <row r="2630" spans="1:14">
      <c r="A2630" t="s">
        <v>22</v>
      </c>
      <c r="B2630" s="2">
        <f t="shared" si="310"/>
        <v>41141</v>
      </c>
      <c r="C2630" s="1">
        <v>0.25763888888888892</v>
      </c>
      <c r="D2630" s="3">
        <f t="shared" si="313"/>
        <v>41141.257638888892</v>
      </c>
      <c r="E2630">
        <v>14.73</v>
      </c>
      <c r="F2630" t="s">
        <v>9</v>
      </c>
      <c r="G2630">
        <f t="shared" si="311"/>
        <v>14.73</v>
      </c>
      <c r="H2630" s="5">
        <f t="shared" si="312"/>
        <v>41141.257638888892</v>
      </c>
      <c r="I2630">
        <f t="shared" si="314"/>
        <v>-5</v>
      </c>
      <c r="J2630" t="str">
        <f t="shared" si="315"/>
        <v>nc</v>
      </c>
      <c r="K2630" t="s">
        <v>25</v>
      </c>
      <c r="L2630">
        <f>1</f>
        <v>1</v>
      </c>
      <c r="M2630" t="s">
        <v>26</v>
      </c>
      <c r="N2630" t="str">
        <f t="shared" si="316"/>
        <v>((select min("ResultID") from "ODM2Core"."Results"),14.73,'08/20/2012 06:11:00',-5,'nc','"provisional"',1,(select "UnitsID" from "ODM2Core"."Units" where "UnitsTypeCV" = 'time' and "UnitsName"='second')),</v>
      </c>
    </row>
    <row r="2631" spans="1:14">
      <c r="A2631" t="s">
        <v>22</v>
      </c>
      <c r="B2631" s="2">
        <f t="shared" si="310"/>
        <v>41141</v>
      </c>
      <c r="C2631" s="1">
        <v>0.25833333333333336</v>
      </c>
      <c r="D2631" s="3">
        <f t="shared" si="313"/>
        <v>41141.258333333331</v>
      </c>
      <c r="E2631">
        <v>14.73</v>
      </c>
      <c r="F2631" t="s">
        <v>9</v>
      </c>
      <c r="G2631">
        <f t="shared" si="311"/>
        <v>14.73</v>
      </c>
      <c r="H2631" s="5">
        <f t="shared" si="312"/>
        <v>41141.258333333331</v>
      </c>
      <c r="I2631">
        <f t="shared" si="314"/>
        <v>-5</v>
      </c>
      <c r="J2631" t="str">
        <f t="shared" si="315"/>
        <v>nc</v>
      </c>
      <c r="K2631" t="s">
        <v>25</v>
      </c>
      <c r="L2631">
        <f>1</f>
        <v>1</v>
      </c>
      <c r="M2631" t="s">
        <v>26</v>
      </c>
      <c r="N2631" t="str">
        <f t="shared" si="316"/>
        <v>((select min("ResultID") from "ODM2Core"."Results"),14.73,'08/20/2012 06:12:00',-5,'nc','"provisional"',1,(select "UnitsID" from "ODM2Core"."Units" where "UnitsTypeCV" = 'time' and "UnitsName"='second')),</v>
      </c>
    </row>
    <row r="2632" spans="1:14">
      <c r="A2632" t="s">
        <v>22</v>
      </c>
      <c r="B2632" s="2">
        <f t="shared" si="310"/>
        <v>41141</v>
      </c>
      <c r="C2632" s="1">
        <v>0.2590277777777778</v>
      </c>
      <c r="D2632" s="3">
        <f t="shared" si="313"/>
        <v>41141.259027777778</v>
      </c>
      <c r="E2632">
        <v>14.73</v>
      </c>
      <c r="F2632" t="s">
        <v>9</v>
      </c>
      <c r="G2632">
        <f t="shared" si="311"/>
        <v>14.73</v>
      </c>
      <c r="H2632" s="5">
        <f t="shared" si="312"/>
        <v>41141.259027777778</v>
      </c>
      <c r="I2632">
        <f t="shared" si="314"/>
        <v>-5</v>
      </c>
      <c r="J2632" t="str">
        <f t="shared" si="315"/>
        <v>nc</v>
      </c>
      <c r="K2632" t="s">
        <v>25</v>
      </c>
      <c r="L2632">
        <f>1</f>
        <v>1</v>
      </c>
      <c r="M2632" t="s">
        <v>26</v>
      </c>
      <c r="N2632" t="str">
        <f t="shared" si="316"/>
        <v>((select min("ResultID") from "ODM2Core"."Results"),14.73,'08/20/2012 06:13:00',-5,'nc','"provisional"',1,(select "UnitsID" from "ODM2Core"."Units" where "UnitsTypeCV" = 'time' and "UnitsName"='second')),</v>
      </c>
    </row>
    <row r="2633" spans="1:14">
      <c r="A2633" t="s">
        <v>22</v>
      </c>
      <c r="B2633" s="2">
        <f t="shared" si="310"/>
        <v>41141</v>
      </c>
      <c r="C2633" s="1">
        <v>0.25972222222222224</v>
      </c>
      <c r="D2633" s="3">
        <f t="shared" si="313"/>
        <v>41141.259722222225</v>
      </c>
      <c r="E2633">
        <v>14.73</v>
      </c>
      <c r="F2633" t="s">
        <v>9</v>
      </c>
      <c r="G2633">
        <f t="shared" si="311"/>
        <v>14.73</v>
      </c>
      <c r="H2633" s="5">
        <f t="shared" si="312"/>
        <v>41141.259722222225</v>
      </c>
      <c r="I2633">
        <f t="shared" si="314"/>
        <v>-5</v>
      </c>
      <c r="J2633" t="str">
        <f t="shared" si="315"/>
        <v>nc</v>
      </c>
      <c r="K2633" t="s">
        <v>25</v>
      </c>
      <c r="L2633">
        <f>1</f>
        <v>1</v>
      </c>
      <c r="M2633" t="s">
        <v>26</v>
      </c>
      <c r="N2633" t="str">
        <f t="shared" si="316"/>
        <v>((select min("ResultID") from "ODM2Core"."Results"),14.73,'08/20/2012 06:14:00',-5,'nc','"provisional"',1,(select "UnitsID" from "ODM2Core"."Units" where "UnitsTypeCV" = 'time' and "UnitsName"='second')),</v>
      </c>
    </row>
    <row r="2634" spans="1:14">
      <c r="A2634" t="s">
        <v>22</v>
      </c>
      <c r="B2634" s="2">
        <f t="shared" si="310"/>
        <v>41141</v>
      </c>
      <c r="C2634" s="1">
        <v>0.26041666666666669</v>
      </c>
      <c r="D2634" s="3">
        <f t="shared" si="313"/>
        <v>41141.260416666664</v>
      </c>
      <c r="E2634">
        <v>14.98</v>
      </c>
      <c r="F2634" t="s">
        <v>9</v>
      </c>
      <c r="G2634">
        <f t="shared" si="311"/>
        <v>14.98</v>
      </c>
      <c r="H2634" s="5">
        <f t="shared" si="312"/>
        <v>41141.260416666664</v>
      </c>
      <c r="I2634">
        <f t="shared" si="314"/>
        <v>-5</v>
      </c>
      <c r="J2634" t="str">
        <f t="shared" si="315"/>
        <v>nc</v>
      </c>
      <c r="K2634" t="s">
        <v>25</v>
      </c>
      <c r="L2634">
        <f>1</f>
        <v>1</v>
      </c>
      <c r="M2634" t="s">
        <v>26</v>
      </c>
      <c r="N2634" t="str">
        <f t="shared" si="316"/>
        <v>((select min("ResultID") from "ODM2Core"."Results"),14.98,'08/20/2012 06:15:00',-5,'nc','"provisional"',1,(select "UnitsID" from "ODM2Core"."Units" where "UnitsTypeCV" = 'time' and "UnitsName"='second')),</v>
      </c>
    </row>
    <row r="2635" spans="1:14">
      <c r="A2635" t="s">
        <v>22</v>
      </c>
      <c r="B2635" s="2">
        <f t="shared" si="310"/>
        <v>41141</v>
      </c>
      <c r="C2635" s="1">
        <v>0.26111111111111113</v>
      </c>
      <c r="D2635" s="3">
        <f t="shared" si="313"/>
        <v>41141.261111111111</v>
      </c>
      <c r="E2635">
        <v>14.98</v>
      </c>
      <c r="F2635" t="s">
        <v>9</v>
      </c>
      <c r="G2635">
        <f t="shared" si="311"/>
        <v>14.98</v>
      </c>
      <c r="H2635" s="5">
        <f t="shared" si="312"/>
        <v>41141.261111111111</v>
      </c>
      <c r="I2635">
        <f t="shared" si="314"/>
        <v>-5</v>
      </c>
      <c r="J2635" t="str">
        <f t="shared" si="315"/>
        <v>nc</v>
      </c>
      <c r="K2635" t="s">
        <v>25</v>
      </c>
      <c r="L2635">
        <f>1</f>
        <v>1</v>
      </c>
      <c r="M2635" t="s">
        <v>26</v>
      </c>
      <c r="N2635" t="str">
        <f t="shared" si="316"/>
        <v>((select min("ResultID") from "ODM2Core"."Results"),14.98,'08/20/2012 06:16:00',-5,'nc','"provisional"',1,(select "UnitsID" from "ODM2Core"."Units" where "UnitsTypeCV" = 'time' and "UnitsName"='second')),</v>
      </c>
    </row>
    <row r="2636" spans="1:14">
      <c r="A2636" t="s">
        <v>22</v>
      </c>
      <c r="B2636" s="2">
        <f t="shared" si="310"/>
        <v>41141</v>
      </c>
      <c r="C2636" s="1">
        <v>0.26180555555555557</v>
      </c>
      <c r="D2636" s="3">
        <f t="shared" si="313"/>
        <v>41141.261805555558</v>
      </c>
      <c r="E2636">
        <v>14.98</v>
      </c>
      <c r="F2636" t="s">
        <v>9</v>
      </c>
      <c r="G2636">
        <f t="shared" si="311"/>
        <v>14.98</v>
      </c>
      <c r="H2636" s="5">
        <f t="shared" si="312"/>
        <v>41141.261805555558</v>
      </c>
      <c r="I2636">
        <f t="shared" si="314"/>
        <v>-5</v>
      </c>
      <c r="J2636" t="str">
        <f t="shared" si="315"/>
        <v>nc</v>
      </c>
      <c r="K2636" t="s">
        <v>25</v>
      </c>
      <c r="L2636">
        <f>1</f>
        <v>1</v>
      </c>
      <c r="M2636" t="s">
        <v>26</v>
      </c>
      <c r="N2636" t="str">
        <f t="shared" si="316"/>
        <v>((select min("ResultID") from "ODM2Core"."Results"),14.98,'08/20/2012 06:17:00',-5,'nc','"provisional"',1,(select "UnitsID" from "ODM2Core"."Units" where "UnitsTypeCV" = 'time' and "UnitsName"='second')),</v>
      </c>
    </row>
    <row r="2637" spans="1:14">
      <c r="A2637" t="s">
        <v>22</v>
      </c>
      <c r="B2637" s="2">
        <f t="shared" si="310"/>
        <v>41141</v>
      </c>
      <c r="C2637" s="1">
        <v>0.26250000000000001</v>
      </c>
      <c r="D2637" s="3">
        <f t="shared" si="313"/>
        <v>41141.262499999997</v>
      </c>
      <c r="E2637">
        <v>15.24</v>
      </c>
      <c r="F2637" t="s">
        <v>9</v>
      </c>
      <c r="G2637">
        <f t="shared" si="311"/>
        <v>15.24</v>
      </c>
      <c r="H2637" s="5">
        <f t="shared" si="312"/>
        <v>41141.262499999997</v>
      </c>
      <c r="I2637">
        <f t="shared" si="314"/>
        <v>-5</v>
      </c>
      <c r="J2637" t="str">
        <f t="shared" si="315"/>
        <v>nc</v>
      </c>
      <c r="K2637" t="s">
        <v>25</v>
      </c>
      <c r="L2637">
        <f>1</f>
        <v>1</v>
      </c>
      <c r="M2637" t="s">
        <v>26</v>
      </c>
      <c r="N2637" t="str">
        <f t="shared" si="316"/>
        <v>((select min("ResultID") from "ODM2Core"."Results"),15.24,'08/20/2012 06:18:00',-5,'nc','"provisional"',1,(select "UnitsID" from "ODM2Core"."Units" where "UnitsTypeCV" = 'time' and "UnitsName"='second')),</v>
      </c>
    </row>
    <row r="2638" spans="1:14">
      <c r="A2638" t="s">
        <v>22</v>
      </c>
      <c r="B2638" s="2">
        <f t="shared" si="310"/>
        <v>41141</v>
      </c>
      <c r="C2638" s="1">
        <v>0.26319444444444445</v>
      </c>
      <c r="D2638" s="3">
        <f t="shared" si="313"/>
        <v>41141.263194444444</v>
      </c>
      <c r="E2638">
        <v>15.24</v>
      </c>
      <c r="F2638" t="s">
        <v>9</v>
      </c>
      <c r="G2638">
        <f t="shared" si="311"/>
        <v>15.24</v>
      </c>
      <c r="H2638" s="5">
        <f t="shared" si="312"/>
        <v>41141.263194444444</v>
      </c>
      <c r="I2638">
        <f t="shared" si="314"/>
        <v>-5</v>
      </c>
      <c r="J2638" t="str">
        <f t="shared" si="315"/>
        <v>nc</v>
      </c>
      <c r="K2638" t="s">
        <v>25</v>
      </c>
      <c r="L2638">
        <f>1</f>
        <v>1</v>
      </c>
      <c r="M2638" t="s">
        <v>26</v>
      </c>
      <c r="N2638" t="str">
        <f t="shared" si="316"/>
        <v>((select min("ResultID") from "ODM2Core"."Results"),15.24,'08/20/2012 06:19:00',-5,'nc','"provisional"',1,(select "UnitsID" from "ODM2Core"."Units" where "UnitsTypeCV" = 'time' and "UnitsName"='second')),</v>
      </c>
    </row>
    <row r="2639" spans="1:14">
      <c r="A2639" t="s">
        <v>22</v>
      </c>
      <c r="B2639" s="2">
        <f t="shared" si="310"/>
        <v>41141</v>
      </c>
      <c r="C2639" s="1">
        <v>0.2638888888888889</v>
      </c>
      <c r="D2639" s="3">
        <f t="shared" si="313"/>
        <v>41141.263888888891</v>
      </c>
      <c r="E2639">
        <v>15.24</v>
      </c>
      <c r="F2639" t="s">
        <v>9</v>
      </c>
      <c r="G2639">
        <f t="shared" si="311"/>
        <v>15.24</v>
      </c>
      <c r="H2639" s="5">
        <f t="shared" si="312"/>
        <v>41141.263888888891</v>
      </c>
      <c r="I2639">
        <f t="shared" si="314"/>
        <v>-5</v>
      </c>
      <c r="J2639" t="str">
        <f t="shared" si="315"/>
        <v>nc</v>
      </c>
      <c r="K2639" t="s">
        <v>25</v>
      </c>
      <c r="L2639">
        <f>1</f>
        <v>1</v>
      </c>
      <c r="M2639" t="s">
        <v>26</v>
      </c>
      <c r="N2639" t="str">
        <f t="shared" si="316"/>
        <v>((select min("ResultID") from "ODM2Core"."Results"),15.24,'08/20/2012 06:20:00',-5,'nc','"provisional"',1,(select "UnitsID" from "ODM2Core"."Units" where "UnitsTypeCV" = 'time' and "UnitsName"='second')),</v>
      </c>
    </row>
    <row r="2640" spans="1:14">
      <c r="A2640" t="s">
        <v>22</v>
      </c>
      <c r="B2640" s="2">
        <f t="shared" si="310"/>
        <v>41141</v>
      </c>
      <c r="C2640" s="1">
        <v>0.26458333333333334</v>
      </c>
      <c r="D2640" s="3">
        <f t="shared" si="313"/>
        <v>41141.26458333333</v>
      </c>
      <c r="E2640">
        <v>15.49</v>
      </c>
      <c r="F2640" t="s">
        <v>9</v>
      </c>
      <c r="G2640">
        <f t="shared" si="311"/>
        <v>15.49</v>
      </c>
      <c r="H2640" s="5">
        <f t="shared" si="312"/>
        <v>41141.26458333333</v>
      </c>
      <c r="I2640">
        <f t="shared" si="314"/>
        <v>-5</v>
      </c>
      <c r="J2640" t="str">
        <f t="shared" si="315"/>
        <v>nc</v>
      </c>
      <c r="K2640" t="s">
        <v>25</v>
      </c>
      <c r="L2640">
        <f>1</f>
        <v>1</v>
      </c>
      <c r="M2640" t="s">
        <v>26</v>
      </c>
      <c r="N2640" t="str">
        <f t="shared" si="316"/>
        <v>((select min("ResultID") from "ODM2Core"."Results"),15.49,'08/20/2012 06:21:00',-5,'nc','"provisional"',1,(select "UnitsID" from "ODM2Core"."Units" where "UnitsTypeCV" = 'time' and "UnitsName"='second')),</v>
      </c>
    </row>
    <row r="2641" spans="1:14">
      <c r="A2641" t="s">
        <v>22</v>
      </c>
      <c r="B2641" s="2">
        <f t="shared" si="310"/>
        <v>41141</v>
      </c>
      <c r="C2641" s="1">
        <v>0.26527777777777778</v>
      </c>
      <c r="D2641" s="3">
        <f t="shared" si="313"/>
        <v>41141.265277777777</v>
      </c>
      <c r="E2641">
        <v>15.49</v>
      </c>
      <c r="F2641" t="s">
        <v>9</v>
      </c>
      <c r="G2641">
        <f t="shared" si="311"/>
        <v>15.49</v>
      </c>
      <c r="H2641" s="5">
        <f t="shared" si="312"/>
        <v>41141.265277777777</v>
      </c>
      <c r="I2641">
        <f t="shared" si="314"/>
        <v>-5</v>
      </c>
      <c r="J2641" t="str">
        <f t="shared" si="315"/>
        <v>nc</v>
      </c>
      <c r="K2641" t="s">
        <v>25</v>
      </c>
      <c r="L2641">
        <f>1</f>
        <v>1</v>
      </c>
      <c r="M2641" t="s">
        <v>26</v>
      </c>
      <c r="N2641" t="str">
        <f t="shared" si="316"/>
        <v>((select min("ResultID") from "ODM2Core"."Results"),15.49,'08/20/2012 06:22:00',-5,'nc','"provisional"',1,(select "UnitsID" from "ODM2Core"."Units" where "UnitsTypeCV" = 'time' and "UnitsName"='second')),</v>
      </c>
    </row>
    <row r="2642" spans="1:14">
      <c r="A2642" t="s">
        <v>22</v>
      </c>
      <c r="B2642" s="2">
        <f t="shared" si="310"/>
        <v>41141</v>
      </c>
      <c r="C2642" s="1">
        <v>0.26597222222222222</v>
      </c>
      <c r="D2642" s="3">
        <f t="shared" si="313"/>
        <v>41141.265972222223</v>
      </c>
      <c r="E2642">
        <v>15.49</v>
      </c>
      <c r="F2642" t="s">
        <v>9</v>
      </c>
      <c r="G2642">
        <f t="shared" si="311"/>
        <v>15.49</v>
      </c>
      <c r="H2642" s="5">
        <f t="shared" si="312"/>
        <v>41141.265972222223</v>
      </c>
      <c r="I2642">
        <f t="shared" si="314"/>
        <v>-5</v>
      </c>
      <c r="J2642" t="str">
        <f t="shared" si="315"/>
        <v>nc</v>
      </c>
      <c r="K2642" t="s">
        <v>25</v>
      </c>
      <c r="L2642">
        <f>1</f>
        <v>1</v>
      </c>
      <c r="M2642" t="s">
        <v>26</v>
      </c>
      <c r="N2642" t="str">
        <f t="shared" si="316"/>
        <v>((select min("ResultID") from "ODM2Core"."Results"),15.49,'08/20/2012 06:23:00',-5,'nc','"provisional"',1,(select "UnitsID" from "ODM2Core"."Units" where "UnitsTypeCV" = 'time' and "UnitsName"='second')),</v>
      </c>
    </row>
    <row r="2643" spans="1:14">
      <c r="A2643" t="s">
        <v>22</v>
      </c>
      <c r="B2643" s="2">
        <f t="shared" si="310"/>
        <v>41141</v>
      </c>
      <c r="C2643" s="1">
        <v>0.26666666666666666</v>
      </c>
      <c r="D2643" s="3">
        <f t="shared" si="313"/>
        <v>41141.26666666667</v>
      </c>
      <c r="E2643">
        <v>15.74</v>
      </c>
      <c r="F2643" t="s">
        <v>9</v>
      </c>
      <c r="G2643">
        <f t="shared" si="311"/>
        <v>15.74</v>
      </c>
      <c r="H2643" s="5">
        <f t="shared" si="312"/>
        <v>41141.26666666667</v>
      </c>
      <c r="I2643">
        <f t="shared" si="314"/>
        <v>-5</v>
      </c>
      <c r="J2643" t="str">
        <f t="shared" si="315"/>
        <v>nc</v>
      </c>
      <c r="K2643" t="s">
        <v>25</v>
      </c>
      <c r="L2643">
        <f>1</f>
        <v>1</v>
      </c>
      <c r="M2643" t="s">
        <v>26</v>
      </c>
      <c r="N2643" t="str">
        <f t="shared" si="316"/>
        <v>((select min("ResultID") from "ODM2Core"."Results"),15.74,'08/20/2012 06:24:00',-5,'nc','"provisional"',1,(select "UnitsID" from "ODM2Core"."Units" where "UnitsTypeCV" = 'time' and "UnitsName"='second')),</v>
      </c>
    </row>
    <row r="2644" spans="1:14">
      <c r="A2644" t="s">
        <v>22</v>
      </c>
      <c r="B2644" s="2">
        <f t="shared" ref="B2644:B2707" si="317">DATE(2012,8,20)</f>
        <v>41141</v>
      </c>
      <c r="C2644" s="1">
        <v>0.2673611111111111</v>
      </c>
      <c r="D2644" s="3">
        <f t="shared" si="313"/>
        <v>41141.267361111109</v>
      </c>
      <c r="E2644">
        <v>15.74</v>
      </c>
      <c r="F2644" t="s">
        <v>9</v>
      </c>
      <c r="G2644">
        <f t="shared" ref="G2644:G2707" si="318">E2644</f>
        <v>15.74</v>
      </c>
      <c r="H2644" s="5">
        <f t="shared" ref="H2644:H2707" si="319">D2644</f>
        <v>41141.267361111109</v>
      </c>
      <c r="I2644">
        <f t="shared" si="314"/>
        <v>-5</v>
      </c>
      <c r="J2644" t="str">
        <f t="shared" si="315"/>
        <v>nc</v>
      </c>
      <c r="K2644" t="s">
        <v>25</v>
      </c>
      <c r="L2644">
        <f>1</f>
        <v>1</v>
      </c>
      <c r="M2644" t="s">
        <v>26</v>
      </c>
      <c r="N2644" t="str">
        <f t="shared" si="316"/>
        <v>((select min("ResultID") from "ODM2Core"."Results"),15.74,'08/20/2012 06:25:00',-5,'nc','"provisional"',1,(select "UnitsID" from "ODM2Core"."Units" where "UnitsTypeCV" = 'time' and "UnitsName"='second')),</v>
      </c>
    </row>
    <row r="2645" spans="1:14">
      <c r="A2645" t="s">
        <v>22</v>
      </c>
      <c r="B2645" s="2">
        <f t="shared" si="317"/>
        <v>41141</v>
      </c>
      <c r="C2645" s="1">
        <v>0.26805555555555555</v>
      </c>
      <c r="D2645" s="3">
        <f t="shared" si="313"/>
        <v>41141.268055555556</v>
      </c>
      <c r="E2645">
        <v>15.74</v>
      </c>
      <c r="F2645" t="s">
        <v>9</v>
      </c>
      <c r="G2645">
        <f t="shared" si="318"/>
        <v>15.74</v>
      </c>
      <c r="H2645" s="5">
        <f t="shared" si="319"/>
        <v>41141.268055555556</v>
      </c>
      <c r="I2645">
        <f t="shared" si="314"/>
        <v>-5</v>
      </c>
      <c r="J2645" t="str">
        <f t="shared" si="315"/>
        <v>nc</v>
      </c>
      <c r="K2645" t="s">
        <v>25</v>
      </c>
      <c r="L2645">
        <f>1</f>
        <v>1</v>
      </c>
      <c r="M2645" t="s">
        <v>26</v>
      </c>
      <c r="N2645" t="str">
        <f t="shared" si="316"/>
        <v>((select min("ResultID") from "ODM2Core"."Results"),15.74,'08/20/2012 06:26:00',-5,'nc','"provisional"',1,(select "UnitsID" from "ODM2Core"."Units" where "UnitsTypeCV" = 'time' and "UnitsName"='second')),</v>
      </c>
    </row>
    <row r="2646" spans="1:14">
      <c r="A2646" t="s">
        <v>22</v>
      </c>
      <c r="B2646" s="2">
        <f t="shared" si="317"/>
        <v>41141</v>
      </c>
      <c r="C2646" s="1">
        <v>0.26874999999999999</v>
      </c>
      <c r="D2646" s="3">
        <f t="shared" si="313"/>
        <v>41141.268750000003</v>
      </c>
      <c r="E2646">
        <v>15.74</v>
      </c>
      <c r="F2646" t="s">
        <v>9</v>
      </c>
      <c r="G2646">
        <f t="shared" si="318"/>
        <v>15.74</v>
      </c>
      <c r="H2646" s="5">
        <f t="shared" si="319"/>
        <v>41141.268750000003</v>
      </c>
      <c r="I2646">
        <f t="shared" si="314"/>
        <v>-5</v>
      </c>
      <c r="J2646" t="str">
        <f t="shared" si="315"/>
        <v>nc</v>
      </c>
      <c r="K2646" t="s">
        <v>25</v>
      </c>
      <c r="L2646">
        <f>1</f>
        <v>1</v>
      </c>
      <c r="M2646" t="s">
        <v>26</v>
      </c>
      <c r="N2646" t="str">
        <f t="shared" si="316"/>
        <v>((select min("ResultID") from "ODM2Core"."Results"),15.74,'08/20/2012 06:27:00',-5,'nc','"provisional"',1,(select "UnitsID" from "ODM2Core"."Units" where "UnitsTypeCV" = 'time' and "UnitsName"='second')),</v>
      </c>
    </row>
    <row r="2647" spans="1:14">
      <c r="A2647" t="s">
        <v>22</v>
      </c>
      <c r="B2647" s="2">
        <f t="shared" si="317"/>
        <v>41141</v>
      </c>
      <c r="C2647" s="1">
        <v>0.26944444444444443</v>
      </c>
      <c r="D2647" s="3">
        <f t="shared" si="313"/>
        <v>41141.269444444442</v>
      </c>
      <c r="E2647">
        <v>16</v>
      </c>
      <c r="F2647" t="s">
        <v>9</v>
      </c>
      <c r="G2647">
        <f t="shared" si="318"/>
        <v>16</v>
      </c>
      <c r="H2647" s="5">
        <f t="shared" si="319"/>
        <v>41141.269444444442</v>
      </c>
      <c r="I2647">
        <f t="shared" si="314"/>
        <v>-5</v>
      </c>
      <c r="J2647" t="str">
        <f t="shared" si="315"/>
        <v>nc</v>
      </c>
      <c r="K2647" t="s">
        <v>25</v>
      </c>
      <c r="L2647">
        <f>1</f>
        <v>1</v>
      </c>
      <c r="M2647" t="s">
        <v>26</v>
      </c>
      <c r="N2647" t="str">
        <f t="shared" si="316"/>
        <v>((select min("ResultID") from "ODM2Core"."Results"),16,'08/20/2012 06:28:00',-5,'nc','"provisional"',1,(select "UnitsID" from "ODM2Core"."Units" where "UnitsTypeCV" = 'time' and "UnitsName"='second')),</v>
      </c>
    </row>
    <row r="2648" spans="1:14">
      <c r="A2648" t="s">
        <v>22</v>
      </c>
      <c r="B2648" s="2">
        <f t="shared" si="317"/>
        <v>41141</v>
      </c>
      <c r="C2648" s="1">
        <v>0.27013888888888887</v>
      </c>
      <c r="D2648" s="3">
        <f t="shared" si="313"/>
        <v>41141.270138888889</v>
      </c>
      <c r="E2648">
        <v>16</v>
      </c>
      <c r="F2648" t="s">
        <v>9</v>
      </c>
      <c r="G2648">
        <f t="shared" si="318"/>
        <v>16</v>
      </c>
      <c r="H2648" s="5">
        <f t="shared" si="319"/>
        <v>41141.270138888889</v>
      </c>
      <c r="I2648">
        <f t="shared" si="314"/>
        <v>-5</v>
      </c>
      <c r="J2648" t="str">
        <f t="shared" si="315"/>
        <v>nc</v>
      </c>
      <c r="K2648" t="s">
        <v>25</v>
      </c>
      <c r="L2648">
        <f>1</f>
        <v>1</v>
      </c>
      <c r="M2648" t="s">
        <v>26</v>
      </c>
      <c r="N2648" t="str">
        <f t="shared" si="316"/>
        <v>((select min("ResultID") from "ODM2Core"."Results"),16,'08/20/2012 06:29:00',-5,'nc','"provisional"',1,(select "UnitsID" from "ODM2Core"."Units" where "UnitsTypeCV" = 'time' and "UnitsName"='second')),</v>
      </c>
    </row>
    <row r="2649" spans="1:14">
      <c r="A2649" t="s">
        <v>22</v>
      </c>
      <c r="B2649" s="2">
        <f t="shared" si="317"/>
        <v>41141</v>
      </c>
      <c r="C2649" s="1">
        <v>0.27083333333333331</v>
      </c>
      <c r="D2649" s="3">
        <f t="shared" si="313"/>
        <v>41141.270833333336</v>
      </c>
      <c r="E2649">
        <v>16</v>
      </c>
      <c r="F2649" t="s">
        <v>9</v>
      </c>
      <c r="G2649">
        <f t="shared" si="318"/>
        <v>16</v>
      </c>
      <c r="H2649" s="5">
        <f t="shared" si="319"/>
        <v>41141.270833333336</v>
      </c>
      <c r="I2649">
        <f t="shared" si="314"/>
        <v>-5</v>
      </c>
      <c r="J2649" t="str">
        <f t="shared" si="315"/>
        <v>nc</v>
      </c>
      <c r="K2649" t="s">
        <v>25</v>
      </c>
      <c r="L2649">
        <f>1</f>
        <v>1</v>
      </c>
      <c r="M2649" t="s">
        <v>26</v>
      </c>
      <c r="N2649" t="str">
        <f t="shared" si="316"/>
        <v>((select min("ResultID") from "ODM2Core"."Results"),16,'08/20/2012 06:30:00',-5,'nc','"provisional"',1,(select "UnitsID" from "ODM2Core"."Units" where "UnitsTypeCV" = 'time' and "UnitsName"='second')),</v>
      </c>
    </row>
    <row r="2650" spans="1:14">
      <c r="A2650" t="s">
        <v>22</v>
      </c>
      <c r="B2650" s="2">
        <f t="shared" si="317"/>
        <v>41141</v>
      </c>
      <c r="C2650" s="1">
        <v>0.27152777777777776</v>
      </c>
      <c r="D2650" s="3">
        <f t="shared" si="313"/>
        <v>41141.271527777775</v>
      </c>
      <c r="E2650">
        <v>16</v>
      </c>
      <c r="F2650" t="s">
        <v>9</v>
      </c>
      <c r="G2650">
        <f t="shared" si="318"/>
        <v>16</v>
      </c>
      <c r="H2650" s="5">
        <f t="shared" si="319"/>
        <v>41141.271527777775</v>
      </c>
      <c r="I2650">
        <f t="shared" si="314"/>
        <v>-5</v>
      </c>
      <c r="J2650" t="str">
        <f t="shared" si="315"/>
        <v>nc</v>
      </c>
      <c r="K2650" t="s">
        <v>25</v>
      </c>
      <c r="L2650">
        <f>1</f>
        <v>1</v>
      </c>
      <c r="M2650" t="s">
        <v>26</v>
      </c>
      <c r="N2650" t="str">
        <f t="shared" si="316"/>
        <v>((select min("ResultID") from "ODM2Core"."Results"),16,'08/20/2012 06:31:00',-5,'nc','"provisional"',1,(select "UnitsID" from "ODM2Core"."Units" where "UnitsTypeCV" = 'time' and "UnitsName"='second')),</v>
      </c>
    </row>
    <row r="2651" spans="1:14">
      <c r="A2651" t="s">
        <v>22</v>
      </c>
      <c r="B2651" s="2">
        <f t="shared" si="317"/>
        <v>41141</v>
      </c>
      <c r="C2651" s="1">
        <v>0.2722222222222222</v>
      </c>
      <c r="D2651" s="3">
        <f t="shared" si="313"/>
        <v>41141.272222222222</v>
      </c>
      <c r="E2651">
        <v>16</v>
      </c>
      <c r="F2651" t="s">
        <v>9</v>
      </c>
      <c r="G2651">
        <f t="shared" si="318"/>
        <v>16</v>
      </c>
      <c r="H2651" s="5">
        <f t="shared" si="319"/>
        <v>41141.272222222222</v>
      </c>
      <c r="I2651">
        <f t="shared" si="314"/>
        <v>-5</v>
      </c>
      <c r="J2651" t="str">
        <f t="shared" si="315"/>
        <v>nc</v>
      </c>
      <c r="K2651" t="s">
        <v>25</v>
      </c>
      <c r="L2651">
        <f>1</f>
        <v>1</v>
      </c>
      <c r="M2651" t="s">
        <v>26</v>
      </c>
      <c r="N2651" t="str">
        <f t="shared" si="316"/>
        <v>((select min("ResultID") from "ODM2Core"."Results"),16,'08/20/2012 06:32:00',-5,'nc','"provisional"',1,(select "UnitsID" from "ODM2Core"."Units" where "UnitsTypeCV" = 'time' and "UnitsName"='second')),</v>
      </c>
    </row>
    <row r="2652" spans="1:14">
      <c r="A2652" t="s">
        <v>22</v>
      </c>
      <c r="B2652" s="2">
        <f t="shared" si="317"/>
        <v>41141</v>
      </c>
      <c r="C2652" s="1">
        <v>0.27291666666666664</v>
      </c>
      <c r="D2652" s="3">
        <f t="shared" si="313"/>
        <v>41141.272916666669</v>
      </c>
      <c r="E2652">
        <v>16.25</v>
      </c>
      <c r="F2652" t="s">
        <v>9</v>
      </c>
      <c r="G2652">
        <f t="shared" si="318"/>
        <v>16.25</v>
      </c>
      <c r="H2652" s="5">
        <f t="shared" si="319"/>
        <v>41141.272916666669</v>
      </c>
      <c r="I2652">
        <f t="shared" si="314"/>
        <v>-5</v>
      </c>
      <c r="J2652" t="str">
        <f t="shared" si="315"/>
        <v>nc</v>
      </c>
      <c r="K2652" t="s">
        <v>25</v>
      </c>
      <c r="L2652">
        <f>1</f>
        <v>1</v>
      </c>
      <c r="M2652" t="s">
        <v>26</v>
      </c>
      <c r="N2652" t="str">
        <f t="shared" si="316"/>
        <v>((select min("ResultID") from "ODM2Core"."Results"),16.25,'08/20/2012 06:33:00',-5,'nc','"provisional"',1,(select "UnitsID" from "ODM2Core"."Units" where "UnitsTypeCV" = 'time' and "UnitsName"='second')),</v>
      </c>
    </row>
    <row r="2653" spans="1:14">
      <c r="A2653" t="s">
        <v>22</v>
      </c>
      <c r="B2653" s="2">
        <f t="shared" si="317"/>
        <v>41141</v>
      </c>
      <c r="C2653" s="1">
        <v>0.27361111111111108</v>
      </c>
      <c r="D2653" s="3">
        <f t="shared" si="313"/>
        <v>41141.273611111108</v>
      </c>
      <c r="E2653">
        <v>16.25</v>
      </c>
      <c r="F2653" t="s">
        <v>9</v>
      </c>
      <c r="G2653">
        <f t="shared" si="318"/>
        <v>16.25</v>
      </c>
      <c r="H2653" s="5">
        <f t="shared" si="319"/>
        <v>41141.273611111108</v>
      </c>
      <c r="I2653">
        <f t="shared" si="314"/>
        <v>-5</v>
      </c>
      <c r="J2653" t="str">
        <f t="shared" si="315"/>
        <v>nc</v>
      </c>
      <c r="K2653" t="s">
        <v>25</v>
      </c>
      <c r="L2653">
        <f>1</f>
        <v>1</v>
      </c>
      <c r="M2653" t="s">
        <v>26</v>
      </c>
      <c r="N2653" t="str">
        <f t="shared" si="316"/>
        <v>((select min("ResultID") from "ODM2Core"."Results"),16.25,'08/20/2012 06:34:00',-5,'nc','"provisional"',1,(select "UnitsID" from "ODM2Core"."Units" where "UnitsTypeCV" = 'time' and "UnitsName"='second')),</v>
      </c>
    </row>
    <row r="2654" spans="1:14">
      <c r="A2654" t="s">
        <v>22</v>
      </c>
      <c r="B2654" s="2">
        <f t="shared" si="317"/>
        <v>41141</v>
      </c>
      <c r="C2654" s="1">
        <v>0.27430555555555552</v>
      </c>
      <c r="D2654" s="3">
        <f t="shared" si="313"/>
        <v>41141.274305555555</v>
      </c>
      <c r="E2654">
        <v>16.25</v>
      </c>
      <c r="F2654" t="s">
        <v>9</v>
      </c>
      <c r="G2654">
        <f t="shared" si="318"/>
        <v>16.25</v>
      </c>
      <c r="H2654" s="5">
        <f t="shared" si="319"/>
        <v>41141.274305555555</v>
      </c>
      <c r="I2654">
        <f t="shared" si="314"/>
        <v>-5</v>
      </c>
      <c r="J2654" t="str">
        <f t="shared" si="315"/>
        <v>nc</v>
      </c>
      <c r="K2654" t="s">
        <v>25</v>
      </c>
      <c r="L2654">
        <f>1</f>
        <v>1</v>
      </c>
      <c r="M2654" t="s">
        <v>26</v>
      </c>
      <c r="N2654" t="str">
        <f t="shared" si="316"/>
        <v>((select min("ResultID") from "ODM2Core"."Results"),16.25,'08/20/2012 06:35:00',-5,'nc','"provisional"',1,(select "UnitsID" from "ODM2Core"."Units" where "UnitsTypeCV" = 'time' and "UnitsName"='second')),</v>
      </c>
    </row>
    <row r="2655" spans="1:14">
      <c r="A2655" t="s">
        <v>22</v>
      </c>
      <c r="B2655" s="2">
        <f t="shared" si="317"/>
        <v>41141</v>
      </c>
      <c r="C2655" s="1">
        <v>0.27499999999999997</v>
      </c>
      <c r="D2655" s="3">
        <f t="shared" si="313"/>
        <v>41141.275000000001</v>
      </c>
      <c r="E2655">
        <v>16.25</v>
      </c>
      <c r="F2655" t="s">
        <v>9</v>
      </c>
      <c r="G2655">
        <f t="shared" si="318"/>
        <v>16.25</v>
      </c>
      <c r="H2655" s="5">
        <f t="shared" si="319"/>
        <v>41141.275000000001</v>
      </c>
      <c r="I2655">
        <f t="shared" si="314"/>
        <v>-5</v>
      </c>
      <c r="J2655" t="str">
        <f t="shared" si="315"/>
        <v>nc</v>
      </c>
      <c r="K2655" t="s">
        <v>25</v>
      </c>
      <c r="L2655">
        <f>1</f>
        <v>1</v>
      </c>
      <c r="M2655" t="s">
        <v>26</v>
      </c>
      <c r="N2655" t="str">
        <f t="shared" si="316"/>
        <v>((select min("ResultID") from "ODM2Core"."Results"),16.25,'08/20/2012 06:36:00',-5,'nc','"provisional"',1,(select "UnitsID" from "ODM2Core"."Units" where "UnitsTypeCV" = 'time' and "UnitsName"='second')),</v>
      </c>
    </row>
    <row r="2656" spans="1:14">
      <c r="A2656" t="s">
        <v>22</v>
      </c>
      <c r="B2656" s="2">
        <f t="shared" si="317"/>
        <v>41141</v>
      </c>
      <c r="C2656" s="1">
        <v>0.27569444444444446</v>
      </c>
      <c r="D2656" s="3">
        <f t="shared" si="313"/>
        <v>41141.275694444441</v>
      </c>
      <c r="E2656">
        <v>16.25</v>
      </c>
      <c r="F2656" t="s">
        <v>9</v>
      </c>
      <c r="G2656">
        <f t="shared" si="318"/>
        <v>16.25</v>
      </c>
      <c r="H2656" s="5">
        <f t="shared" si="319"/>
        <v>41141.275694444441</v>
      </c>
      <c r="I2656">
        <f t="shared" si="314"/>
        <v>-5</v>
      </c>
      <c r="J2656" t="str">
        <f t="shared" si="315"/>
        <v>nc</v>
      </c>
      <c r="K2656" t="s">
        <v>25</v>
      </c>
      <c r="L2656">
        <f>1</f>
        <v>1</v>
      </c>
      <c r="M2656" t="s">
        <v>26</v>
      </c>
      <c r="N2656" t="str">
        <f t="shared" si="316"/>
        <v>((select min("ResultID") from "ODM2Core"."Results"),16.25,'08/20/2012 06:37:00',-5,'nc','"provisional"',1,(select "UnitsID" from "ODM2Core"."Units" where "UnitsTypeCV" = 'time' and "UnitsName"='second')),</v>
      </c>
    </row>
    <row r="2657" spans="1:14">
      <c r="A2657" t="s">
        <v>22</v>
      </c>
      <c r="B2657" s="2">
        <f t="shared" si="317"/>
        <v>41141</v>
      </c>
      <c r="C2657" s="1">
        <v>0.27638888888888885</v>
      </c>
      <c r="D2657" s="3">
        <f t="shared" si="313"/>
        <v>41141.276388888888</v>
      </c>
      <c r="E2657">
        <v>16.25</v>
      </c>
      <c r="F2657" t="s">
        <v>9</v>
      </c>
      <c r="G2657">
        <f t="shared" si="318"/>
        <v>16.25</v>
      </c>
      <c r="H2657" s="5">
        <f t="shared" si="319"/>
        <v>41141.276388888888</v>
      </c>
      <c r="I2657">
        <f t="shared" si="314"/>
        <v>-5</v>
      </c>
      <c r="J2657" t="str">
        <f t="shared" si="315"/>
        <v>nc</v>
      </c>
      <c r="K2657" t="s">
        <v>25</v>
      </c>
      <c r="L2657">
        <f>1</f>
        <v>1</v>
      </c>
      <c r="M2657" t="s">
        <v>26</v>
      </c>
      <c r="N2657" t="str">
        <f t="shared" si="316"/>
        <v>((select min("ResultID") from "ODM2Core"."Results"),16.25,'08/20/2012 06:38:00',-5,'nc','"provisional"',1,(select "UnitsID" from "ODM2Core"."Units" where "UnitsTypeCV" = 'time' and "UnitsName"='second')),</v>
      </c>
    </row>
    <row r="2658" spans="1:14">
      <c r="A2658" t="s">
        <v>22</v>
      </c>
      <c r="B2658" s="2">
        <f t="shared" si="317"/>
        <v>41141</v>
      </c>
      <c r="C2658" s="1">
        <v>0.27708333333333335</v>
      </c>
      <c r="D2658" s="3">
        <f t="shared" si="313"/>
        <v>41141.277083333334</v>
      </c>
      <c r="E2658">
        <v>16.25</v>
      </c>
      <c r="F2658" t="s">
        <v>9</v>
      </c>
      <c r="G2658">
        <f t="shared" si="318"/>
        <v>16.25</v>
      </c>
      <c r="H2658" s="5">
        <f t="shared" si="319"/>
        <v>41141.277083333334</v>
      </c>
      <c r="I2658">
        <f t="shared" si="314"/>
        <v>-5</v>
      </c>
      <c r="J2658" t="str">
        <f t="shared" si="315"/>
        <v>nc</v>
      </c>
      <c r="K2658" t="s">
        <v>25</v>
      </c>
      <c r="L2658">
        <f>1</f>
        <v>1</v>
      </c>
      <c r="M2658" t="s">
        <v>26</v>
      </c>
      <c r="N2658" t="str">
        <f t="shared" si="316"/>
        <v>((select min("ResultID") from "ODM2Core"."Results"),16.25,'08/20/2012 06:39:00',-5,'nc','"provisional"',1,(select "UnitsID" from "ODM2Core"."Units" where "UnitsTypeCV" = 'time' and "UnitsName"='second')),</v>
      </c>
    </row>
    <row r="2659" spans="1:14">
      <c r="A2659" t="s">
        <v>22</v>
      </c>
      <c r="B2659" s="2">
        <f t="shared" si="317"/>
        <v>41141</v>
      </c>
      <c r="C2659" s="1">
        <v>0.27777777777777779</v>
      </c>
      <c r="D2659" s="3">
        <f t="shared" si="313"/>
        <v>41141.277777777781</v>
      </c>
      <c r="E2659">
        <v>16.25</v>
      </c>
      <c r="F2659" t="s">
        <v>9</v>
      </c>
      <c r="G2659">
        <f t="shared" si="318"/>
        <v>16.25</v>
      </c>
      <c r="H2659" s="5">
        <f t="shared" si="319"/>
        <v>41141.277777777781</v>
      </c>
      <c r="I2659">
        <f t="shared" si="314"/>
        <v>-5</v>
      </c>
      <c r="J2659" t="str">
        <f t="shared" si="315"/>
        <v>nc</v>
      </c>
      <c r="K2659" t="s">
        <v>25</v>
      </c>
      <c r="L2659">
        <f>1</f>
        <v>1</v>
      </c>
      <c r="M2659" t="s">
        <v>26</v>
      </c>
      <c r="N2659" t="str">
        <f t="shared" si="316"/>
        <v>((select min("ResultID") from "ODM2Core"."Results"),16.25,'08/20/2012 06:40:00',-5,'nc','"provisional"',1,(select "UnitsID" from "ODM2Core"."Units" where "UnitsTypeCV" = 'time' and "UnitsName"='second')),</v>
      </c>
    </row>
    <row r="2660" spans="1:14">
      <c r="A2660" t="s">
        <v>22</v>
      </c>
      <c r="B2660" s="2">
        <f t="shared" si="317"/>
        <v>41141</v>
      </c>
      <c r="C2660" s="1">
        <v>0.27847222222222223</v>
      </c>
      <c r="D2660" s="3">
        <f t="shared" si="313"/>
        <v>41141.27847222222</v>
      </c>
      <c r="E2660">
        <v>16.25</v>
      </c>
      <c r="F2660" t="s">
        <v>9</v>
      </c>
      <c r="G2660">
        <f t="shared" si="318"/>
        <v>16.25</v>
      </c>
      <c r="H2660" s="5">
        <f t="shared" si="319"/>
        <v>41141.27847222222</v>
      </c>
      <c r="I2660">
        <f t="shared" si="314"/>
        <v>-5</v>
      </c>
      <c r="J2660" t="str">
        <f t="shared" si="315"/>
        <v>nc</v>
      </c>
      <c r="K2660" t="s">
        <v>25</v>
      </c>
      <c r="L2660">
        <f>1</f>
        <v>1</v>
      </c>
      <c r="M2660" t="s">
        <v>26</v>
      </c>
      <c r="N2660" t="str">
        <f t="shared" si="316"/>
        <v>((select min("ResultID") from "ODM2Core"."Results"),16.25,'08/20/2012 06:41:00',-5,'nc','"provisional"',1,(select "UnitsID" from "ODM2Core"."Units" where "UnitsTypeCV" = 'time' and "UnitsName"='second')),</v>
      </c>
    </row>
    <row r="2661" spans="1:14">
      <c r="A2661" t="s">
        <v>22</v>
      </c>
      <c r="B2661" s="2">
        <f t="shared" si="317"/>
        <v>41141</v>
      </c>
      <c r="C2661" s="1">
        <v>0.27916666666666667</v>
      </c>
      <c r="D2661" s="3">
        <f t="shared" si="313"/>
        <v>41141.279166666667</v>
      </c>
      <c r="E2661">
        <v>16.25</v>
      </c>
      <c r="F2661" t="s">
        <v>9</v>
      </c>
      <c r="G2661">
        <f t="shared" si="318"/>
        <v>16.25</v>
      </c>
      <c r="H2661" s="5">
        <f t="shared" si="319"/>
        <v>41141.279166666667</v>
      </c>
      <c r="I2661">
        <f t="shared" si="314"/>
        <v>-5</v>
      </c>
      <c r="J2661" t="str">
        <f t="shared" si="315"/>
        <v>nc</v>
      </c>
      <c r="K2661" t="s">
        <v>25</v>
      </c>
      <c r="L2661">
        <f>1</f>
        <v>1</v>
      </c>
      <c r="M2661" t="s">
        <v>26</v>
      </c>
      <c r="N2661" t="str">
        <f t="shared" si="316"/>
        <v>((select min("ResultID") from "ODM2Core"."Results"),16.25,'08/20/2012 06:42:00',-5,'nc','"provisional"',1,(select "UnitsID" from "ODM2Core"."Units" where "UnitsTypeCV" = 'time' and "UnitsName"='second')),</v>
      </c>
    </row>
    <row r="2662" spans="1:14">
      <c r="A2662" t="s">
        <v>22</v>
      </c>
      <c r="B2662" s="2">
        <f t="shared" si="317"/>
        <v>41141</v>
      </c>
      <c r="C2662" s="1">
        <v>0.27986111111111112</v>
      </c>
      <c r="D2662" s="3">
        <f t="shared" si="313"/>
        <v>41141.279861111114</v>
      </c>
      <c r="E2662">
        <v>16.25</v>
      </c>
      <c r="F2662" t="s">
        <v>9</v>
      </c>
      <c r="G2662">
        <f t="shared" si="318"/>
        <v>16.25</v>
      </c>
      <c r="H2662" s="5">
        <f t="shared" si="319"/>
        <v>41141.279861111114</v>
      </c>
      <c r="I2662">
        <f t="shared" si="314"/>
        <v>-5</v>
      </c>
      <c r="J2662" t="str">
        <f t="shared" si="315"/>
        <v>nc</v>
      </c>
      <c r="K2662" t="s">
        <v>25</v>
      </c>
      <c r="L2662">
        <f>1</f>
        <v>1</v>
      </c>
      <c r="M2662" t="s">
        <v>26</v>
      </c>
      <c r="N2662" t="str">
        <f t="shared" si="316"/>
        <v>((select min("ResultID") from "ODM2Core"."Results"),16.25,'08/20/2012 06:43:00',-5,'nc','"provisional"',1,(select "UnitsID" from "ODM2Core"."Units" where "UnitsTypeCV" = 'time' and "UnitsName"='second')),</v>
      </c>
    </row>
    <row r="2663" spans="1:14">
      <c r="A2663" t="s">
        <v>22</v>
      </c>
      <c r="B2663" s="2">
        <f t="shared" si="317"/>
        <v>41141</v>
      </c>
      <c r="C2663" s="1">
        <v>0.28055555555555556</v>
      </c>
      <c r="D2663" s="3">
        <f t="shared" si="313"/>
        <v>41141.280555555553</v>
      </c>
      <c r="E2663">
        <v>16.25</v>
      </c>
      <c r="F2663" t="s">
        <v>9</v>
      </c>
      <c r="G2663">
        <f t="shared" si="318"/>
        <v>16.25</v>
      </c>
      <c r="H2663" s="5">
        <f t="shared" si="319"/>
        <v>41141.280555555553</v>
      </c>
      <c r="I2663">
        <f t="shared" si="314"/>
        <v>-5</v>
      </c>
      <c r="J2663" t="str">
        <f t="shared" si="315"/>
        <v>nc</v>
      </c>
      <c r="K2663" t="s">
        <v>25</v>
      </c>
      <c r="L2663">
        <f>1</f>
        <v>1</v>
      </c>
      <c r="M2663" t="s">
        <v>26</v>
      </c>
      <c r="N2663" t="str">
        <f t="shared" si="316"/>
        <v>((select min("ResultID") from "ODM2Core"."Results"),16.25,'08/20/2012 06:44:00',-5,'nc','"provisional"',1,(select "UnitsID" from "ODM2Core"."Units" where "UnitsTypeCV" = 'time' and "UnitsName"='second')),</v>
      </c>
    </row>
    <row r="2664" spans="1:14">
      <c r="A2664" t="s">
        <v>22</v>
      </c>
      <c r="B2664" s="2">
        <f t="shared" si="317"/>
        <v>41141</v>
      </c>
      <c r="C2664" s="1">
        <v>0.28125</v>
      </c>
      <c r="D2664" s="3">
        <f t="shared" si="313"/>
        <v>41141.28125</v>
      </c>
      <c r="E2664">
        <v>16.25</v>
      </c>
      <c r="F2664" t="s">
        <v>9</v>
      </c>
      <c r="G2664">
        <f t="shared" si="318"/>
        <v>16.25</v>
      </c>
      <c r="H2664" s="5">
        <f t="shared" si="319"/>
        <v>41141.28125</v>
      </c>
      <c r="I2664">
        <f t="shared" si="314"/>
        <v>-5</v>
      </c>
      <c r="J2664" t="str">
        <f t="shared" si="315"/>
        <v>nc</v>
      </c>
      <c r="K2664" t="s">
        <v>25</v>
      </c>
      <c r="L2664">
        <f>1</f>
        <v>1</v>
      </c>
      <c r="M2664" t="s">
        <v>26</v>
      </c>
      <c r="N2664" t="str">
        <f t="shared" si="316"/>
        <v>((select min("ResultID") from "ODM2Core"."Results"),16.25,'08/20/2012 06:45:00',-5,'nc','"provisional"',1,(select "UnitsID" from "ODM2Core"."Units" where "UnitsTypeCV" = 'time' and "UnitsName"='second')),</v>
      </c>
    </row>
    <row r="2665" spans="1:14">
      <c r="A2665" t="s">
        <v>22</v>
      </c>
      <c r="B2665" s="2">
        <f t="shared" si="317"/>
        <v>41141</v>
      </c>
      <c r="C2665" s="1">
        <v>0.28194444444444444</v>
      </c>
      <c r="D2665" s="3">
        <f t="shared" si="313"/>
        <v>41141.281944444447</v>
      </c>
      <c r="E2665">
        <v>16.25</v>
      </c>
      <c r="F2665" t="s">
        <v>9</v>
      </c>
      <c r="G2665">
        <f t="shared" si="318"/>
        <v>16.25</v>
      </c>
      <c r="H2665" s="5">
        <f t="shared" si="319"/>
        <v>41141.281944444447</v>
      </c>
      <c r="I2665">
        <f t="shared" si="314"/>
        <v>-5</v>
      </c>
      <c r="J2665" t="str">
        <f t="shared" si="315"/>
        <v>nc</v>
      </c>
      <c r="K2665" t="s">
        <v>25</v>
      </c>
      <c r="L2665">
        <f>1</f>
        <v>1</v>
      </c>
      <c r="M2665" t="s">
        <v>26</v>
      </c>
      <c r="N2665" t="str">
        <f t="shared" si="316"/>
        <v>((select min("ResultID") from "ODM2Core"."Results"),16.25,'08/20/2012 06:46:00',-5,'nc','"provisional"',1,(select "UnitsID" from "ODM2Core"."Units" where "UnitsTypeCV" = 'time' and "UnitsName"='second')),</v>
      </c>
    </row>
    <row r="2666" spans="1:14">
      <c r="A2666" t="s">
        <v>22</v>
      </c>
      <c r="B2666" s="2">
        <f t="shared" si="317"/>
        <v>41141</v>
      </c>
      <c r="C2666" s="1">
        <v>0.28263888888888888</v>
      </c>
      <c r="D2666" s="3">
        <f t="shared" si="313"/>
        <v>41141.282638888886</v>
      </c>
      <c r="E2666">
        <v>16.25</v>
      </c>
      <c r="F2666" t="s">
        <v>9</v>
      </c>
      <c r="G2666">
        <f t="shared" si="318"/>
        <v>16.25</v>
      </c>
      <c r="H2666" s="5">
        <f t="shared" si="319"/>
        <v>41141.282638888886</v>
      </c>
      <c r="I2666">
        <f t="shared" si="314"/>
        <v>-5</v>
      </c>
      <c r="J2666" t="str">
        <f t="shared" si="315"/>
        <v>nc</v>
      </c>
      <c r="K2666" t="s">
        <v>25</v>
      </c>
      <c r="L2666">
        <f>1</f>
        <v>1</v>
      </c>
      <c r="M2666" t="s">
        <v>26</v>
      </c>
      <c r="N2666" t="str">
        <f t="shared" si="316"/>
        <v>((select min("ResultID") from "ODM2Core"."Results"),16.25,'08/20/2012 06:47:00',-5,'nc','"provisional"',1,(select "UnitsID" from "ODM2Core"."Units" where "UnitsTypeCV" = 'time' and "UnitsName"='second')),</v>
      </c>
    </row>
    <row r="2667" spans="1:14">
      <c r="A2667" t="s">
        <v>22</v>
      </c>
      <c r="B2667" s="2">
        <f t="shared" si="317"/>
        <v>41141</v>
      </c>
      <c r="C2667" s="1">
        <v>0.28333333333333333</v>
      </c>
      <c r="D2667" s="3">
        <f t="shared" si="313"/>
        <v>41141.283333333333</v>
      </c>
      <c r="E2667">
        <v>16.25</v>
      </c>
      <c r="F2667" t="s">
        <v>9</v>
      </c>
      <c r="G2667">
        <f t="shared" si="318"/>
        <v>16.25</v>
      </c>
      <c r="H2667" s="5">
        <f t="shared" si="319"/>
        <v>41141.283333333333</v>
      </c>
      <c r="I2667">
        <f t="shared" si="314"/>
        <v>-5</v>
      </c>
      <c r="J2667" t="str">
        <f t="shared" si="315"/>
        <v>nc</v>
      </c>
      <c r="K2667" t="s">
        <v>25</v>
      </c>
      <c r="L2667">
        <f>1</f>
        <v>1</v>
      </c>
      <c r="M2667" t="s">
        <v>26</v>
      </c>
      <c r="N2667" t="str">
        <f t="shared" si="316"/>
        <v>((select min("ResultID") from "ODM2Core"."Results"),16.25,'08/20/2012 06:48:00',-5,'nc','"provisional"',1,(select "UnitsID" from "ODM2Core"."Units" where "UnitsTypeCV" = 'time' and "UnitsName"='second')),</v>
      </c>
    </row>
    <row r="2668" spans="1:14">
      <c r="A2668" t="s">
        <v>22</v>
      </c>
      <c r="B2668" s="2">
        <f t="shared" si="317"/>
        <v>41141</v>
      </c>
      <c r="C2668" s="1">
        <v>0.28402777777777777</v>
      </c>
      <c r="D2668" s="3">
        <f t="shared" si="313"/>
        <v>41141.28402777778</v>
      </c>
      <c r="E2668">
        <v>16.25</v>
      </c>
      <c r="F2668" t="s">
        <v>9</v>
      </c>
      <c r="G2668">
        <f t="shared" si="318"/>
        <v>16.25</v>
      </c>
      <c r="H2668" s="5">
        <f t="shared" si="319"/>
        <v>41141.28402777778</v>
      </c>
      <c r="I2668">
        <f t="shared" si="314"/>
        <v>-5</v>
      </c>
      <c r="J2668" t="str">
        <f t="shared" si="315"/>
        <v>nc</v>
      </c>
      <c r="K2668" t="s">
        <v>25</v>
      </c>
      <c r="L2668">
        <f>1</f>
        <v>1</v>
      </c>
      <c r="M2668" t="s">
        <v>26</v>
      </c>
      <c r="N2668" t="str">
        <f t="shared" si="316"/>
        <v>((select min("ResultID") from "ODM2Core"."Results"),16.25,'08/20/2012 06:49:00',-5,'nc','"provisional"',1,(select "UnitsID" from "ODM2Core"."Units" where "UnitsTypeCV" = 'time' and "UnitsName"='second')),</v>
      </c>
    </row>
    <row r="2669" spans="1:14">
      <c r="A2669" t="s">
        <v>22</v>
      </c>
      <c r="B2669" s="2">
        <f t="shared" si="317"/>
        <v>41141</v>
      </c>
      <c r="C2669" s="1">
        <v>0.28472222222222221</v>
      </c>
      <c r="D2669" s="3">
        <f t="shared" si="313"/>
        <v>41141.284722222219</v>
      </c>
      <c r="E2669">
        <v>16.25</v>
      </c>
      <c r="F2669" t="s">
        <v>9</v>
      </c>
      <c r="G2669">
        <f t="shared" si="318"/>
        <v>16.25</v>
      </c>
      <c r="H2669" s="5">
        <f t="shared" si="319"/>
        <v>41141.284722222219</v>
      </c>
      <c r="I2669">
        <f t="shared" si="314"/>
        <v>-5</v>
      </c>
      <c r="J2669" t="str">
        <f t="shared" si="315"/>
        <v>nc</v>
      </c>
      <c r="K2669" t="s">
        <v>25</v>
      </c>
      <c r="L2669">
        <f>1</f>
        <v>1</v>
      </c>
      <c r="M2669" t="s">
        <v>26</v>
      </c>
      <c r="N2669" t="str">
        <f t="shared" si="316"/>
        <v>((select min("ResultID") from "ODM2Core"."Results"),16.25,'08/20/2012 06:50:00',-5,'nc','"provisional"',1,(select "UnitsID" from "ODM2Core"."Units" where "UnitsTypeCV" = 'time' and "UnitsName"='second')),</v>
      </c>
    </row>
    <row r="2670" spans="1:14">
      <c r="A2670" t="s">
        <v>22</v>
      </c>
      <c r="B2670" s="2">
        <f t="shared" si="317"/>
        <v>41141</v>
      </c>
      <c r="C2670" s="1">
        <v>0.28541666666666665</v>
      </c>
      <c r="D2670" s="3">
        <f t="shared" si="313"/>
        <v>41141.285416666666</v>
      </c>
      <c r="E2670">
        <v>16.25</v>
      </c>
      <c r="F2670" t="s">
        <v>9</v>
      </c>
      <c r="G2670">
        <f t="shared" si="318"/>
        <v>16.25</v>
      </c>
      <c r="H2670" s="5">
        <f t="shared" si="319"/>
        <v>41141.285416666666</v>
      </c>
      <c r="I2670">
        <f t="shared" si="314"/>
        <v>-5</v>
      </c>
      <c r="J2670" t="str">
        <f t="shared" si="315"/>
        <v>nc</v>
      </c>
      <c r="K2670" t="s">
        <v>25</v>
      </c>
      <c r="L2670">
        <f>1</f>
        <v>1</v>
      </c>
      <c r="M2670" t="s">
        <v>26</v>
      </c>
      <c r="N2670" t="str">
        <f t="shared" si="316"/>
        <v>((select min("ResultID") from "ODM2Core"."Results"),16.25,'08/20/2012 06:51:00',-5,'nc','"provisional"',1,(select "UnitsID" from "ODM2Core"."Units" where "UnitsTypeCV" = 'time' and "UnitsName"='second')),</v>
      </c>
    </row>
    <row r="2671" spans="1:14">
      <c r="A2671" t="s">
        <v>22</v>
      </c>
      <c r="B2671" s="2">
        <f t="shared" si="317"/>
        <v>41141</v>
      </c>
      <c r="C2671" s="1">
        <v>0.28611111111111115</v>
      </c>
      <c r="D2671" s="3">
        <f t="shared" si="313"/>
        <v>41141.286111111112</v>
      </c>
      <c r="E2671">
        <v>16.25</v>
      </c>
      <c r="F2671" t="s">
        <v>9</v>
      </c>
      <c r="G2671">
        <f t="shared" si="318"/>
        <v>16.25</v>
      </c>
      <c r="H2671" s="5">
        <f t="shared" si="319"/>
        <v>41141.286111111112</v>
      </c>
      <c r="I2671">
        <f t="shared" si="314"/>
        <v>-5</v>
      </c>
      <c r="J2671" t="str">
        <f t="shared" si="315"/>
        <v>nc</v>
      </c>
      <c r="K2671" t="s">
        <v>25</v>
      </c>
      <c r="L2671">
        <f>1</f>
        <v>1</v>
      </c>
      <c r="M2671" t="s">
        <v>26</v>
      </c>
      <c r="N2671" t="str">
        <f t="shared" si="316"/>
        <v>((select min("ResultID") from "ODM2Core"."Results"),16.25,'08/20/2012 06:52:00',-5,'nc','"provisional"',1,(select "UnitsID" from "ODM2Core"."Units" where "UnitsTypeCV" = 'time' and "UnitsName"='second')),</v>
      </c>
    </row>
    <row r="2672" spans="1:14">
      <c r="A2672" t="s">
        <v>22</v>
      </c>
      <c r="B2672" s="2">
        <f t="shared" si="317"/>
        <v>41141</v>
      </c>
      <c r="C2672" s="1">
        <v>0.28680555555555554</v>
      </c>
      <c r="D2672" s="3">
        <f t="shared" si="313"/>
        <v>41141.286805555559</v>
      </c>
      <c r="E2672">
        <v>16.25</v>
      </c>
      <c r="F2672" t="s">
        <v>9</v>
      </c>
      <c r="G2672">
        <f t="shared" si="318"/>
        <v>16.25</v>
      </c>
      <c r="H2672" s="5">
        <f t="shared" si="319"/>
        <v>41141.286805555559</v>
      </c>
      <c r="I2672">
        <f t="shared" si="314"/>
        <v>-5</v>
      </c>
      <c r="J2672" t="str">
        <f t="shared" si="315"/>
        <v>nc</v>
      </c>
      <c r="K2672" t="s">
        <v>25</v>
      </c>
      <c r="L2672">
        <f>1</f>
        <v>1</v>
      </c>
      <c r="M2672" t="s">
        <v>26</v>
      </c>
      <c r="N2672" t="str">
        <f t="shared" si="316"/>
        <v>((select min("ResultID") from "ODM2Core"."Results"),16.25,'08/20/2012 06:53:00',-5,'nc','"provisional"',1,(select "UnitsID" from "ODM2Core"."Units" where "UnitsTypeCV" = 'time' and "UnitsName"='second')),</v>
      </c>
    </row>
    <row r="2673" spans="1:14">
      <c r="A2673" t="s">
        <v>22</v>
      </c>
      <c r="B2673" s="2">
        <f t="shared" si="317"/>
        <v>41141</v>
      </c>
      <c r="C2673" s="1">
        <v>0.28750000000000003</v>
      </c>
      <c r="D2673" s="3">
        <f t="shared" si="313"/>
        <v>41141.287499999999</v>
      </c>
      <c r="E2673">
        <v>16.25</v>
      </c>
      <c r="F2673" t="s">
        <v>9</v>
      </c>
      <c r="G2673">
        <f t="shared" si="318"/>
        <v>16.25</v>
      </c>
      <c r="H2673" s="5">
        <f t="shared" si="319"/>
        <v>41141.287499999999</v>
      </c>
      <c r="I2673">
        <f t="shared" si="314"/>
        <v>-5</v>
      </c>
      <c r="J2673" t="str">
        <f t="shared" si="315"/>
        <v>nc</v>
      </c>
      <c r="K2673" t="s">
        <v>25</v>
      </c>
      <c r="L2673">
        <f>1</f>
        <v>1</v>
      </c>
      <c r="M2673" t="s">
        <v>26</v>
      </c>
      <c r="N2673" t="str">
        <f t="shared" si="316"/>
        <v>((select min("ResultID") from "ODM2Core"."Results"),16.25,'08/20/2012 06:54:00',-5,'nc','"provisional"',1,(select "UnitsID" from "ODM2Core"."Units" where "UnitsTypeCV" = 'time' and "UnitsName"='second')),</v>
      </c>
    </row>
    <row r="2674" spans="1:14">
      <c r="A2674" t="s">
        <v>22</v>
      </c>
      <c r="B2674" s="2">
        <f t="shared" si="317"/>
        <v>41141</v>
      </c>
      <c r="C2674" s="1">
        <v>0.28819444444444448</v>
      </c>
      <c r="D2674" s="3">
        <f t="shared" si="313"/>
        <v>41141.288194444445</v>
      </c>
      <c r="E2674">
        <v>16.25</v>
      </c>
      <c r="F2674" t="s">
        <v>9</v>
      </c>
      <c r="G2674">
        <f t="shared" si="318"/>
        <v>16.25</v>
      </c>
      <c r="H2674" s="5">
        <f t="shared" si="319"/>
        <v>41141.288194444445</v>
      </c>
      <c r="I2674">
        <f t="shared" si="314"/>
        <v>-5</v>
      </c>
      <c r="J2674" t="str">
        <f t="shared" si="315"/>
        <v>nc</v>
      </c>
      <c r="K2674" t="s">
        <v>25</v>
      </c>
      <c r="L2674">
        <f>1</f>
        <v>1</v>
      </c>
      <c r="M2674" t="s">
        <v>26</v>
      </c>
      <c r="N2674" t="str">
        <f t="shared" si="316"/>
        <v>((select min("ResultID") from "ODM2Core"."Results"),16.25,'08/20/2012 06:55:00',-5,'nc','"provisional"',1,(select "UnitsID" from "ODM2Core"."Units" where "UnitsTypeCV" = 'time' and "UnitsName"='second')),</v>
      </c>
    </row>
    <row r="2675" spans="1:14">
      <c r="A2675" t="s">
        <v>22</v>
      </c>
      <c r="B2675" s="2">
        <f t="shared" si="317"/>
        <v>41141</v>
      </c>
      <c r="C2675" s="1">
        <v>0.28888888888888892</v>
      </c>
      <c r="D2675" s="3">
        <f t="shared" si="313"/>
        <v>41141.288888888892</v>
      </c>
      <c r="E2675">
        <v>16.25</v>
      </c>
      <c r="F2675" t="s">
        <v>9</v>
      </c>
      <c r="G2675">
        <f t="shared" si="318"/>
        <v>16.25</v>
      </c>
      <c r="H2675" s="5">
        <f t="shared" si="319"/>
        <v>41141.288888888892</v>
      </c>
      <c r="I2675">
        <f t="shared" si="314"/>
        <v>-5</v>
      </c>
      <c r="J2675" t="str">
        <f t="shared" si="315"/>
        <v>nc</v>
      </c>
      <c r="K2675" t="s">
        <v>25</v>
      </c>
      <c r="L2675">
        <f>1</f>
        <v>1</v>
      </c>
      <c r="M2675" t="s">
        <v>26</v>
      </c>
      <c r="N2675" t="str">
        <f t="shared" si="316"/>
        <v>((select min("ResultID") from "ODM2Core"."Results"),16.25,'08/20/2012 06:56:00',-5,'nc','"provisional"',1,(select "UnitsID" from "ODM2Core"."Units" where "UnitsTypeCV" = 'time' and "UnitsName"='second')),</v>
      </c>
    </row>
    <row r="2676" spans="1:14">
      <c r="A2676" t="s">
        <v>22</v>
      </c>
      <c r="B2676" s="2">
        <f t="shared" si="317"/>
        <v>41141</v>
      </c>
      <c r="C2676" s="1">
        <v>0.28958333333333336</v>
      </c>
      <c r="D2676" s="3">
        <f t="shared" si="313"/>
        <v>41141.289583333331</v>
      </c>
      <c r="E2676">
        <v>16.25</v>
      </c>
      <c r="F2676" t="s">
        <v>9</v>
      </c>
      <c r="G2676">
        <f t="shared" si="318"/>
        <v>16.25</v>
      </c>
      <c r="H2676" s="5">
        <f t="shared" si="319"/>
        <v>41141.289583333331</v>
      </c>
      <c r="I2676">
        <f t="shared" si="314"/>
        <v>-5</v>
      </c>
      <c r="J2676" t="str">
        <f t="shared" si="315"/>
        <v>nc</v>
      </c>
      <c r="K2676" t="s">
        <v>25</v>
      </c>
      <c r="L2676">
        <f>1</f>
        <v>1</v>
      </c>
      <c r="M2676" t="s">
        <v>26</v>
      </c>
      <c r="N2676" t="str">
        <f t="shared" si="316"/>
        <v>((select min("ResultID") from "ODM2Core"."Results"),16.25,'08/20/2012 06:57:00',-5,'nc','"provisional"',1,(select "UnitsID" from "ODM2Core"."Units" where "UnitsTypeCV" = 'time' and "UnitsName"='second')),</v>
      </c>
    </row>
    <row r="2677" spans="1:14">
      <c r="A2677" t="s">
        <v>22</v>
      </c>
      <c r="B2677" s="2">
        <f t="shared" si="317"/>
        <v>41141</v>
      </c>
      <c r="C2677" s="1">
        <v>0.2902777777777778</v>
      </c>
      <c r="D2677" s="3">
        <f t="shared" ref="D2677:D2740" si="320">B2677+C2677</f>
        <v>41141.290277777778</v>
      </c>
      <c r="E2677">
        <v>16.25</v>
      </c>
      <c r="F2677" t="s">
        <v>9</v>
      </c>
      <c r="G2677">
        <f t="shared" si="318"/>
        <v>16.25</v>
      </c>
      <c r="H2677" s="5">
        <f t="shared" si="319"/>
        <v>41141.290277777778</v>
      </c>
      <c r="I2677">
        <f t="shared" ref="I2677:I2740" si="321">-5</f>
        <v>-5</v>
      </c>
      <c r="J2677" t="str">
        <f t="shared" ref="J2677:J2740" si="322">"nc"</f>
        <v>nc</v>
      </c>
      <c r="K2677" t="s">
        <v>25</v>
      </c>
      <c r="L2677">
        <f>1</f>
        <v>1</v>
      </c>
      <c r="M2677" t="s">
        <v>26</v>
      </c>
      <c r="N2677" t="str">
        <f t="shared" si="316"/>
        <v>((select min("ResultID") from "ODM2Core"."Results"),16.25,'08/20/2012 06:58:00',-5,'nc','"provisional"',1,(select "UnitsID" from "ODM2Core"."Units" where "UnitsTypeCV" = 'time' and "UnitsName"='second')),</v>
      </c>
    </row>
    <row r="2678" spans="1:14">
      <c r="A2678" t="s">
        <v>22</v>
      </c>
      <c r="B2678" s="2">
        <f t="shared" si="317"/>
        <v>41141</v>
      </c>
      <c r="C2678" s="1">
        <v>0.29097222222222224</v>
      </c>
      <c r="D2678" s="3">
        <f t="shared" si="320"/>
        <v>41141.290972222225</v>
      </c>
      <c r="E2678">
        <v>16.25</v>
      </c>
      <c r="F2678" t="s">
        <v>9</v>
      </c>
      <c r="G2678">
        <f t="shared" si="318"/>
        <v>16.25</v>
      </c>
      <c r="H2678" s="5">
        <f t="shared" si="319"/>
        <v>41141.290972222225</v>
      </c>
      <c r="I2678">
        <f t="shared" si="321"/>
        <v>-5</v>
      </c>
      <c r="J2678" t="str">
        <f t="shared" si="322"/>
        <v>nc</v>
      </c>
      <c r="K2678" t="s">
        <v>25</v>
      </c>
      <c r="L2678">
        <f>1</f>
        <v>1</v>
      </c>
      <c r="M2678" t="s">
        <v>26</v>
      </c>
      <c r="N2678" t="str">
        <f t="shared" si="316"/>
        <v>((select min("ResultID") from "ODM2Core"."Results"),16.25,'08/20/2012 06:59:00',-5,'nc','"provisional"',1,(select "UnitsID" from "ODM2Core"."Units" where "UnitsTypeCV" = 'time' and "UnitsName"='second')),</v>
      </c>
    </row>
    <row r="2679" spans="1:14">
      <c r="A2679" t="s">
        <v>22</v>
      </c>
      <c r="B2679" s="2">
        <f t="shared" si="317"/>
        <v>41141</v>
      </c>
      <c r="C2679" s="1">
        <v>0.29166666666666669</v>
      </c>
      <c r="D2679" s="3">
        <f t="shared" si="320"/>
        <v>41141.291666666664</v>
      </c>
      <c r="E2679">
        <v>16.25</v>
      </c>
      <c r="F2679" t="s">
        <v>9</v>
      </c>
      <c r="G2679">
        <f t="shared" si="318"/>
        <v>16.25</v>
      </c>
      <c r="H2679" s="5">
        <f t="shared" si="319"/>
        <v>41141.291666666664</v>
      </c>
      <c r="I2679">
        <f t="shared" si="321"/>
        <v>-5</v>
      </c>
      <c r="J2679" t="str">
        <f t="shared" si="322"/>
        <v>nc</v>
      </c>
      <c r="K2679" t="s">
        <v>25</v>
      </c>
      <c r="L2679">
        <f>1</f>
        <v>1</v>
      </c>
      <c r="M2679" t="s">
        <v>26</v>
      </c>
      <c r="N2679" t="str">
        <f t="shared" si="316"/>
        <v>((select min("ResultID") from "ODM2Core"."Results"),16.25,'08/20/2012 07:00:00',-5,'nc','"provisional"',1,(select "UnitsID" from "ODM2Core"."Units" where "UnitsTypeCV" = 'time' and "UnitsName"='second')),</v>
      </c>
    </row>
    <row r="2680" spans="1:14">
      <c r="A2680" t="s">
        <v>22</v>
      </c>
      <c r="B2680" s="2">
        <f t="shared" si="317"/>
        <v>41141</v>
      </c>
      <c r="C2680" s="1">
        <v>0.29236111111111113</v>
      </c>
      <c r="D2680" s="3">
        <f t="shared" si="320"/>
        <v>41141.292361111111</v>
      </c>
      <c r="E2680">
        <v>16.25</v>
      </c>
      <c r="F2680" t="s">
        <v>9</v>
      </c>
      <c r="G2680">
        <f t="shared" si="318"/>
        <v>16.25</v>
      </c>
      <c r="H2680" s="5">
        <f t="shared" si="319"/>
        <v>41141.292361111111</v>
      </c>
      <c r="I2680">
        <f t="shared" si="321"/>
        <v>-5</v>
      </c>
      <c r="J2680" t="str">
        <f t="shared" si="322"/>
        <v>nc</v>
      </c>
      <c r="K2680" t="s">
        <v>25</v>
      </c>
      <c r="L2680">
        <f>1</f>
        <v>1</v>
      </c>
      <c r="M2680" t="s">
        <v>26</v>
      </c>
      <c r="N2680" t="str">
        <f t="shared" si="316"/>
        <v>((select min("ResultID") from "ODM2Core"."Results"),16.25,'08/20/2012 07:01:00',-5,'nc','"provisional"',1,(select "UnitsID" from "ODM2Core"."Units" where "UnitsTypeCV" = 'time' and "UnitsName"='second')),</v>
      </c>
    </row>
    <row r="2681" spans="1:14">
      <c r="A2681" t="s">
        <v>22</v>
      </c>
      <c r="B2681" s="2">
        <f t="shared" si="317"/>
        <v>41141</v>
      </c>
      <c r="C2681" s="1">
        <v>0.29305555555555557</v>
      </c>
      <c r="D2681" s="3">
        <f t="shared" si="320"/>
        <v>41141.293055555558</v>
      </c>
      <c r="E2681">
        <v>16.25</v>
      </c>
      <c r="F2681" t="s">
        <v>9</v>
      </c>
      <c r="G2681">
        <f t="shared" si="318"/>
        <v>16.25</v>
      </c>
      <c r="H2681" s="5">
        <f t="shared" si="319"/>
        <v>41141.293055555558</v>
      </c>
      <c r="I2681">
        <f t="shared" si="321"/>
        <v>-5</v>
      </c>
      <c r="J2681" t="str">
        <f t="shared" si="322"/>
        <v>nc</v>
      </c>
      <c r="K2681" t="s">
        <v>25</v>
      </c>
      <c r="L2681">
        <f>1</f>
        <v>1</v>
      </c>
      <c r="M2681" t="s">
        <v>26</v>
      </c>
      <c r="N2681" t="str">
        <f t="shared" si="316"/>
        <v>((select min("ResultID") from "ODM2Core"."Results"),16.25,'08/20/2012 07:02:00',-5,'nc','"provisional"',1,(select "UnitsID" from "ODM2Core"."Units" where "UnitsTypeCV" = 'time' and "UnitsName"='second')),</v>
      </c>
    </row>
    <row r="2682" spans="1:14">
      <c r="A2682" t="s">
        <v>22</v>
      </c>
      <c r="B2682" s="2">
        <f t="shared" si="317"/>
        <v>41141</v>
      </c>
      <c r="C2682" s="1">
        <v>0.29375000000000001</v>
      </c>
      <c r="D2682" s="3">
        <f t="shared" si="320"/>
        <v>41141.293749999997</v>
      </c>
      <c r="E2682">
        <v>16.25</v>
      </c>
      <c r="F2682" t="s">
        <v>9</v>
      </c>
      <c r="G2682">
        <f t="shared" si="318"/>
        <v>16.25</v>
      </c>
      <c r="H2682" s="5">
        <f t="shared" si="319"/>
        <v>41141.293749999997</v>
      </c>
      <c r="I2682">
        <f t="shared" si="321"/>
        <v>-5</v>
      </c>
      <c r="J2682" t="str">
        <f t="shared" si="322"/>
        <v>nc</v>
      </c>
      <c r="K2682" t="s">
        <v>25</v>
      </c>
      <c r="L2682">
        <f>1</f>
        <v>1</v>
      </c>
      <c r="M2682" t="s">
        <v>26</v>
      </c>
      <c r="N2682" t="str">
        <f t="shared" si="316"/>
        <v>((select min("ResultID") from "ODM2Core"."Results"),16.25,'08/20/2012 07:03:00',-5,'nc','"provisional"',1,(select "UnitsID" from "ODM2Core"."Units" where "UnitsTypeCV" = 'time' and "UnitsName"='second')),</v>
      </c>
    </row>
    <row r="2683" spans="1:14">
      <c r="A2683" t="s">
        <v>22</v>
      </c>
      <c r="B2683" s="2">
        <f t="shared" si="317"/>
        <v>41141</v>
      </c>
      <c r="C2683" s="1">
        <v>0.29444444444444445</v>
      </c>
      <c r="D2683" s="3">
        <f t="shared" si="320"/>
        <v>41141.294444444444</v>
      </c>
      <c r="E2683">
        <v>16.25</v>
      </c>
      <c r="F2683" t="s">
        <v>9</v>
      </c>
      <c r="G2683">
        <f t="shared" si="318"/>
        <v>16.25</v>
      </c>
      <c r="H2683" s="5">
        <f t="shared" si="319"/>
        <v>41141.294444444444</v>
      </c>
      <c r="I2683">
        <f t="shared" si="321"/>
        <v>-5</v>
      </c>
      <c r="J2683" t="str">
        <f t="shared" si="322"/>
        <v>nc</v>
      </c>
      <c r="K2683" t="s">
        <v>25</v>
      </c>
      <c r="L2683">
        <f>1</f>
        <v>1</v>
      </c>
      <c r="M2683" t="s">
        <v>26</v>
      </c>
      <c r="N2683" t="str">
        <f t="shared" si="316"/>
        <v>((select min("ResultID") from "ODM2Core"."Results"),16.25,'08/20/2012 07:04:00',-5,'nc','"provisional"',1,(select "UnitsID" from "ODM2Core"."Units" where "UnitsTypeCV" = 'time' and "UnitsName"='second')),</v>
      </c>
    </row>
    <row r="2684" spans="1:14">
      <c r="A2684" t="s">
        <v>22</v>
      </c>
      <c r="B2684" s="2">
        <f t="shared" si="317"/>
        <v>41141</v>
      </c>
      <c r="C2684" s="1">
        <v>0.2951388888888889</v>
      </c>
      <c r="D2684" s="3">
        <f t="shared" si="320"/>
        <v>41141.295138888891</v>
      </c>
      <c r="E2684">
        <v>16.25</v>
      </c>
      <c r="F2684" t="s">
        <v>9</v>
      </c>
      <c r="G2684">
        <f t="shared" si="318"/>
        <v>16.25</v>
      </c>
      <c r="H2684" s="5">
        <f t="shared" si="319"/>
        <v>41141.295138888891</v>
      </c>
      <c r="I2684">
        <f t="shared" si="321"/>
        <v>-5</v>
      </c>
      <c r="J2684" t="str">
        <f t="shared" si="322"/>
        <v>nc</v>
      </c>
      <c r="K2684" t="s">
        <v>25</v>
      </c>
      <c r="L2684">
        <f>1</f>
        <v>1</v>
      </c>
      <c r="M2684" t="s">
        <v>26</v>
      </c>
      <c r="N2684" t="str">
        <f t="shared" si="316"/>
        <v>((select min("ResultID") from "ODM2Core"."Results"),16.25,'08/20/2012 07:05:00',-5,'nc','"provisional"',1,(select "UnitsID" from "ODM2Core"."Units" where "UnitsTypeCV" = 'time' and "UnitsName"='second')),</v>
      </c>
    </row>
    <row r="2685" spans="1:14">
      <c r="A2685" t="s">
        <v>22</v>
      </c>
      <c r="B2685" s="2">
        <f t="shared" si="317"/>
        <v>41141</v>
      </c>
      <c r="C2685" s="1">
        <v>0.29583333333333334</v>
      </c>
      <c r="D2685" s="3">
        <f t="shared" si="320"/>
        <v>41141.29583333333</v>
      </c>
      <c r="E2685">
        <v>16.25</v>
      </c>
      <c r="F2685" t="s">
        <v>9</v>
      </c>
      <c r="G2685">
        <f t="shared" si="318"/>
        <v>16.25</v>
      </c>
      <c r="H2685" s="5">
        <f t="shared" si="319"/>
        <v>41141.29583333333</v>
      </c>
      <c r="I2685">
        <f t="shared" si="321"/>
        <v>-5</v>
      </c>
      <c r="J2685" t="str">
        <f t="shared" si="322"/>
        <v>nc</v>
      </c>
      <c r="K2685" t="s">
        <v>25</v>
      </c>
      <c r="L2685">
        <f>1</f>
        <v>1</v>
      </c>
      <c r="M2685" t="s">
        <v>26</v>
      </c>
      <c r="N2685" t="str">
        <f t="shared" si="316"/>
        <v>((select min("ResultID") from "ODM2Core"."Results"),16.25,'08/20/2012 07:06:00',-5,'nc','"provisional"',1,(select "UnitsID" from "ODM2Core"."Units" where "UnitsTypeCV" = 'time' and "UnitsName"='second')),</v>
      </c>
    </row>
    <row r="2686" spans="1:14">
      <c r="A2686" t="s">
        <v>22</v>
      </c>
      <c r="B2686" s="2">
        <f t="shared" si="317"/>
        <v>41141</v>
      </c>
      <c r="C2686" s="1">
        <v>0.29652777777777778</v>
      </c>
      <c r="D2686" s="3">
        <f t="shared" si="320"/>
        <v>41141.296527777777</v>
      </c>
      <c r="E2686">
        <v>16.25</v>
      </c>
      <c r="F2686" t="s">
        <v>9</v>
      </c>
      <c r="G2686">
        <f t="shared" si="318"/>
        <v>16.25</v>
      </c>
      <c r="H2686" s="5">
        <f t="shared" si="319"/>
        <v>41141.296527777777</v>
      </c>
      <c r="I2686">
        <f t="shared" si="321"/>
        <v>-5</v>
      </c>
      <c r="J2686" t="str">
        <f t="shared" si="322"/>
        <v>nc</v>
      </c>
      <c r="K2686" t="s">
        <v>25</v>
      </c>
      <c r="L2686">
        <f>1</f>
        <v>1</v>
      </c>
      <c r="M2686" t="s">
        <v>26</v>
      </c>
      <c r="N2686" t="str">
        <f t="shared" si="316"/>
        <v>((select min("ResultID") from "ODM2Core"."Results"),16.25,'08/20/2012 07:07:00',-5,'nc','"provisional"',1,(select "UnitsID" from "ODM2Core"."Units" where "UnitsTypeCV" = 'time' and "UnitsName"='second')),</v>
      </c>
    </row>
    <row r="2687" spans="1:14">
      <c r="A2687" t="s">
        <v>22</v>
      </c>
      <c r="B2687" s="2">
        <f t="shared" si="317"/>
        <v>41141</v>
      </c>
      <c r="C2687" s="1">
        <v>0.29722222222222222</v>
      </c>
      <c r="D2687" s="3">
        <f t="shared" si="320"/>
        <v>41141.297222222223</v>
      </c>
      <c r="E2687">
        <v>16.25</v>
      </c>
      <c r="F2687" t="s">
        <v>9</v>
      </c>
      <c r="G2687">
        <f t="shared" si="318"/>
        <v>16.25</v>
      </c>
      <c r="H2687" s="5">
        <f t="shared" si="319"/>
        <v>41141.297222222223</v>
      </c>
      <c r="I2687">
        <f t="shared" si="321"/>
        <v>-5</v>
      </c>
      <c r="J2687" t="str">
        <f t="shared" si="322"/>
        <v>nc</v>
      </c>
      <c r="K2687" t="s">
        <v>25</v>
      </c>
      <c r="L2687">
        <f>1</f>
        <v>1</v>
      </c>
      <c r="M2687" t="s">
        <v>26</v>
      </c>
      <c r="N2687" t="str">
        <f t="shared" si="316"/>
        <v>((select min("ResultID") from "ODM2Core"."Results"),16.25,'08/20/2012 07:08:00',-5,'nc','"provisional"',1,(select "UnitsID" from "ODM2Core"."Units" where "UnitsTypeCV" = 'time' and "UnitsName"='second')),</v>
      </c>
    </row>
    <row r="2688" spans="1:14">
      <c r="A2688" t="s">
        <v>22</v>
      </c>
      <c r="B2688" s="2">
        <f t="shared" si="317"/>
        <v>41141</v>
      </c>
      <c r="C2688" s="1">
        <v>0.29791666666666666</v>
      </c>
      <c r="D2688" s="3">
        <f t="shared" si="320"/>
        <v>41141.29791666667</v>
      </c>
      <c r="E2688">
        <v>16.25</v>
      </c>
      <c r="F2688" t="s">
        <v>9</v>
      </c>
      <c r="G2688">
        <f t="shared" si="318"/>
        <v>16.25</v>
      </c>
      <c r="H2688" s="5">
        <f t="shared" si="319"/>
        <v>41141.29791666667</v>
      </c>
      <c r="I2688">
        <f t="shared" si="321"/>
        <v>-5</v>
      </c>
      <c r="J2688" t="str">
        <f t="shared" si="322"/>
        <v>nc</v>
      </c>
      <c r="K2688" t="s">
        <v>25</v>
      </c>
      <c r="L2688">
        <f>1</f>
        <v>1</v>
      </c>
      <c r="M2688" t="s">
        <v>26</v>
      </c>
      <c r="N2688" t="str">
        <f t="shared" si="316"/>
        <v>((select min("ResultID") from "ODM2Core"."Results"),16.25,'08/20/2012 07:09:00',-5,'nc','"provisional"',1,(select "UnitsID" from "ODM2Core"."Units" where "UnitsTypeCV" = 'time' and "UnitsName"='second')),</v>
      </c>
    </row>
    <row r="2689" spans="1:14">
      <c r="A2689" t="s">
        <v>22</v>
      </c>
      <c r="B2689" s="2">
        <f t="shared" si="317"/>
        <v>41141</v>
      </c>
      <c r="C2689" s="1">
        <v>0.2986111111111111</v>
      </c>
      <c r="D2689" s="3">
        <f t="shared" si="320"/>
        <v>41141.298611111109</v>
      </c>
      <c r="E2689">
        <v>16.25</v>
      </c>
      <c r="F2689" t="s">
        <v>9</v>
      </c>
      <c r="G2689">
        <f t="shared" si="318"/>
        <v>16.25</v>
      </c>
      <c r="H2689" s="5">
        <f t="shared" si="319"/>
        <v>41141.298611111109</v>
      </c>
      <c r="I2689">
        <f t="shared" si="321"/>
        <v>-5</v>
      </c>
      <c r="J2689" t="str">
        <f t="shared" si="322"/>
        <v>nc</v>
      </c>
      <c r="K2689" t="s">
        <v>25</v>
      </c>
      <c r="L2689">
        <f>1</f>
        <v>1</v>
      </c>
      <c r="M2689" t="s">
        <v>26</v>
      </c>
      <c r="N2689" t="str">
        <f t="shared" si="316"/>
        <v>((select min("ResultID") from "ODM2Core"."Results"),16.25,'08/20/2012 07:10:00',-5,'nc','"provisional"',1,(select "UnitsID" from "ODM2Core"."Units" where "UnitsTypeCV" = 'time' and "UnitsName"='second')),</v>
      </c>
    </row>
    <row r="2690" spans="1:14">
      <c r="A2690" t="s">
        <v>22</v>
      </c>
      <c r="B2690" s="2">
        <f t="shared" si="317"/>
        <v>41141</v>
      </c>
      <c r="C2690" s="1">
        <v>0.29930555555555555</v>
      </c>
      <c r="D2690" s="3">
        <f t="shared" si="320"/>
        <v>41141.299305555556</v>
      </c>
      <c r="E2690">
        <v>16.25</v>
      </c>
      <c r="F2690" t="s">
        <v>9</v>
      </c>
      <c r="G2690">
        <f t="shared" si="318"/>
        <v>16.25</v>
      </c>
      <c r="H2690" s="5">
        <f t="shared" si="319"/>
        <v>41141.299305555556</v>
      </c>
      <c r="I2690">
        <f t="shared" si="321"/>
        <v>-5</v>
      </c>
      <c r="J2690" t="str">
        <f t="shared" si="322"/>
        <v>nc</v>
      </c>
      <c r="K2690" t="s">
        <v>25</v>
      </c>
      <c r="L2690">
        <f>1</f>
        <v>1</v>
      </c>
      <c r="M2690" t="s">
        <v>26</v>
      </c>
      <c r="N2690" t="str">
        <f t="shared" si="316"/>
        <v>((select min("ResultID") from "ODM2Core"."Results"),16.25,'08/20/2012 07:11:00',-5,'nc','"provisional"',1,(select "UnitsID" from "ODM2Core"."Units" where "UnitsTypeCV" = 'time' and "UnitsName"='second')),</v>
      </c>
    </row>
    <row r="2691" spans="1:14">
      <c r="A2691" t="s">
        <v>22</v>
      </c>
      <c r="B2691" s="2">
        <f t="shared" si="317"/>
        <v>41141</v>
      </c>
      <c r="C2691" s="1">
        <v>0.3</v>
      </c>
      <c r="D2691" s="3">
        <f t="shared" si="320"/>
        <v>41141.300000000003</v>
      </c>
      <c r="E2691">
        <v>16.25</v>
      </c>
      <c r="F2691" t="s">
        <v>9</v>
      </c>
      <c r="G2691">
        <f t="shared" si="318"/>
        <v>16.25</v>
      </c>
      <c r="H2691" s="5">
        <f t="shared" si="319"/>
        <v>41141.300000000003</v>
      </c>
      <c r="I2691">
        <f t="shared" si="321"/>
        <v>-5</v>
      </c>
      <c r="J2691" t="str">
        <f t="shared" si="322"/>
        <v>nc</v>
      </c>
      <c r="K2691" t="s">
        <v>25</v>
      </c>
      <c r="L2691">
        <f>1</f>
        <v>1</v>
      </c>
      <c r="M2691" t="s">
        <v>26</v>
      </c>
      <c r="N2691" t="str">
        <f t="shared" si="316"/>
        <v>((select min("ResultID") from "ODM2Core"."Results"),16.25,'08/20/2012 07:12:00',-5,'nc','"provisional"',1,(select "UnitsID" from "ODM2Core"."Units" where "UnitsTypeCV" = 'time' and "UnitsName"='second')),</v>
      </c>
    </row>
    <row r="2692" spans="1:14">
      <c r="A2692" t="s">
        <v>22</v>
      </c>
      <c r="B2692" s="2">
        <f t="shared" si="317"/>
        <v>41141</v>
      </c>
      <c r="C2692" s="1">
        <v>0.30069444444444443</v>
      </c>
      <c r="D2692" s="3">
        <f t="shared" si="320"/>
        <v>41141.300694444442</v>
      </c>
      <c r="E2692">
        <v>16.25</v>
      </c>
      <c r="F2692" t="s">
        <v>9</v>
      </c>
      <c r="G2692">
        <f t="shared" si="318"/>
        <v>16.25</v>
      </c>
      <c r="H2692" s="5">
        <f t="shared" si="319"/>
        <v>41141.300694444442</v>
      </c>
      <c r="I2692">
        <f t="shared" si="321"/>
        <v>-5</v>
      </c>
      <c r="J2692" t="str">
        <f t="shared" si="322"/>
        <v>nc</v>
      </c>
      <c r="K2692" t="s">
        <v>25</v>
      </c>
      <c r="L2692">
        <f>1</f>
        <v>1</v>
      </c>
      <c r="M2692" t="s">
        <v>26</v>
      </c>
      <c r="N2692" t="str">
        <f t="shared" si="316"/>
        <v>((select min("ResultID") from "ODM2Core"."Results"),16.25,'08/20/2012 07:13:00',-5,'nc','"provisional"',1,(select "UnitsID" from "ODM2Core"."Units" where "UnitsTypeCV" = 'time' and "UnitsName"='second')),</v>
      </c>
    </row>
    <row r="2693" spans="1:14">
      <c r="A2693" t="s">
        <v>22</v>
      </c>
      <c r="B2693" s="2">
        <f t="shared" si="317"/>
        <v>41141</v>
      </c>
      <c r="C2693" s="1">
        <v>0.30138888888888887</v>
      </c>
      <c r="D2693" s="3">
        <f t="shared" si="320"/>
        <v>41141.301388888889</v>
      </c>
      <c r="E2693">
        <v>16.25</v>
      </c>
      <c r="F2693" t="s">
        <v>9</v>
      </c>
      <c r="G2693">
        <f t="shared" si="318"/>
        <v>16.25</v>
      </c>
      <c r="H2693" s="5">
        <f t="shared" si="319"/>
        <v>41141.301388888889</v>
      </c>
      <c r="I2693">
        <f t="shared" si="321"/>
        <v>-5</v>
      </c>
      <c r="J2693" t="str">
        <f t="shared" si="322"/>
        <v>nc</v>
      </c>
      <c r="K2693" t="s">
        <v>25</v>
      </c>
      <c r="L2693">
        <f>1</f>
        <v>1</v>
      </c>
      <c r="M2693" t="s">
        <v>26</v>
      </c>
      <c r="N2693" t="str">
        <f t="shared" ref="N2693:N2756" si="323">CONCATENATE("(",F2693,",",G2693,",","'",TEXT(H2693,"MM/DD/YYYY HH:MM:SS"),"'",",",I2693,",",,"'",J2693,"'",",","'",K2693,"'",",",L2693,",",M2693,"),")</f>
        <v>((select min("ResultID") from "ODM2Core"."Results"),16.25,'08/20/2012 07:14:00',-5,'nc','"provisional"',1,(select "UnitsID" from "ODM2Core"."Units" where "UnitsTypeCV" = 'time' and "UnitsName"='second')),</v>
      </c>
    </row>
    <row r="2694" spans="1:14">
      <c r="A2694" t="s">
        <v>22</v>
      </c>
      <c r="B2694" s="2">
        <f t="shared" si="317"/>
        <v>41141</v>
      </c>
      <c r="C2694" s="1">
        <v>0.30208333333333331</v>
      </c>
      <c r="D2694" s="3">
        <f t="shared" si="320"/>
        <v>41141.302083333336</v>
      </c>
      <c r="E2694">
        <v>16.25</v>
      </c>
      <c r="F2694" t="s">
        <v>9</v>
      </c>
      <c r="G2694">
        <f t="shared" si="318"/>
        <v>16.25</v>
      </c>
      <c r="H2694" s="5">
        <f t="shared" si="319"/>
        <v>41141.302083333336</v>
      </c>
      <c r="I2694">
        <f t="shared" si="321"/>
        <v>-5</v>
      </c>
      <c r="J2694" t="str">
        <f t="shared" si="322"/>
        <v>nc</v>
      </c>
      <c r="K2694" t="s">
        <v>25</v>
      </c>
      <c r="L2694">
        <f>1</f>
        <v>1</v>
      </c>
      <c r="M2694" t="s">
        <v>26</v>
      </c>
      <c r="N2694" t="str">
        <f t="shared" si="323"/>
        <v>((select min("ResultID") from "ODM2Core"."Results"),16.25,'08/20/2012 07:15:00',-5,'nc','"provisional"',1,(select "UnitsID" from "ODM2Core"."Units" where "UnitsTypeCV" = 'time' and "UnitsName"='second')),</v>
      </c>
    </row>
    <row r="2695" spans="1:14">
      <c r="A2695" t="s">
        <v>22</v>
      </c>
      <c r="B2695" s="2">
        <f t="shared" si="317"/>
        <v>41141</v>
      </c>
      <c r="C2695" s="1">
        <v>0.30277777777777776</v>
      </c>
      <c r="D2695" s="3">
        <f t="shared" si="320"/>
        <v>41141.302777777775</v>
      </c>
      <c r="E2695">
        <v>16.25</v>
      </c>
      <c r="F2695" t="s">
        <v>9</v>
      </c>
      <c r="G2695">
        <f t="shared" si="318"/>
        <v>16.25</v>
      </c>
      <c r="H2695" s="5">
        <f t="shared" si="319"/>
        <v>41141.302777777775</v>
      </c>
      <c r="I2695">
        <f t="shared" si="321"/>
        <v>-5</v>
      </c>
      <c r="J2695" t="str">
        <f t="shared" si="322"/>
        <v>nc</v>
      </c>
      <c r="K2695" t="s">
        <v>25</v>
      </c>
      <c r="L2695">
        <f>1</f>
        <v>1</v>
      </c>
      <c r="M2695" t="s">
        <v>26</v>
      </c>
      <c r="N2695" t="str">
        <f t="shared" si="323"/>
        <v>((select min("ResultID") from "ODM2Core"."Results"),16.25,'08/20/2012 07:16:00',-5,'nc','"provisional"',1,(select "UnitsID" from "ODM2Core"."Units" where "UnitsTypeCV" = 'time' and "UnitsName"='second')),</v>
      </c>
    </row>
    <row r="2696" spans="1:14">
      <c r="A2696" t="s">
        <v>22</v>
      </c>
      <c r="B2696" s="2">
        <f t="shared" si="317"/>
        <v>41141</v>
      </c>
      <c r="C2696" s="1">
        <v>0.3034722222222222</v>
      </c>
      <c r="D2696" s="3">
        <f t="shared" si="320"/>
        <v>41141.303472222222</v>
      </c>
      <c r="E2696">
        <v>16.25</v>
      </c>
      <c r="F2696" t="s">
        <v>9</v>
      </c>
      <c r="G2696">
        <f t="shared" si="318"/>
        <v>16.25</v>
      </c>
      <c r="H2696" s="5">
        <f t="shared" si="319"/>
        <v>41141.303472222222</v>
      </c>
      <c r="I2696">
        <f t="shared" si="321"/>
        <v>-5</v>
      </c>
      <c r="J2696" t="str">
        <f t="shared" si="322"/>
        <v>nc</v>
      </c>
      <c r="K2696" t="s">
        <v>25</v>
      </c>
      <c r="L2696">
        <f>1</f>
        <v>1</v>
      </c>
      <c r="M2696" t="s">
        <v>26</v>
      </c>
      <c r="N2696" t="str">
        <f t="shared" si="323"/>
        <v>((select min("ResultID") from "ODM2Core"."Results"),16.25,'08/20/2012 07:17:00',-5,'nc','"provisional"',1,(select "UnitsID" from "ODM2Core"."Units" where "UnitsTypeCV" = 'time' and "UnitsName"='second')),</v>
      </c>
    </row>
    <row r="2697" spans="1:14">
      <c r="A2697" t="s">
        <v>22</v>
      </c>
      <c r="B2697" s="2">
        <f t="shared" si="317"/>
        <v>41141</v>
      </c>
      <c r="C2697" s="1">
        <v>0.30416666666666664</v>
      </c>
      <c r="D2697" s="3">
        <f t="shared" si="320"/>
        <v>41141.304166666669</v>
      </c>
      <c r="E2697">
        <v>16.25</v>
      </c>
      <c r="F2697" t="s">
        <v>9</v>
      </c>
      <c r="G2697">
        <f t="shared" si="318"/>
        <v>16.25</v>
      </c>
      <c r="H2697" s="5">
        <f t="shared" si="319"/>
        <v>41141.304166666669</v>
      </c>
      <c r="I2697">
        <f t="shared" si="321"/>
        <v>-5</v>
      </c>
      <c r="J2697" t="str">
        <f t="shared" si="322"/>
        <v>nc</v>
      </c>
      <c r="K2697" t="s">
        <v>25</v>
      </c>
      <c r="L2697">
        <f>1</f>
        <v>1</v>
      </c>
      <c r="M2697" t="s">
        <v>26</v>
      </c>
      <c r="N2697" t="str">
        <f t="shared" si="323"/>
        <v>((select min("ResultID") from "ODM2Core"."Results"),16.25,'08/20/2012 07:18:00',-5,'nc','"provisional"',1,(select "UnitsID" from "ODM2Core"."Units" where "UnitsTypeCV" = 'time' and "UnitsName"='second')),</v>
      </c>
    </row>
    <row r="2698" spans="1:14">
      <c r="A2698" t="s">
        <v>22</v>
      </c>
      <c r="B2698" s="2">
        <f t="shared" si="317"/>
        <v>41141</v>
      </c>
      <c r="C2698" s="1">
        <v>0.30486111111111108</v>
      </c>
      <c r="D2698" s="3">
        <f t="shared" si="320"/>
        <v>41141.304861111108</v>
      </c>
      <c r="E2698">
        <v>16.25</v>
      </c>
      <c r="F2698" t="s">
        <v>9</v>
      </c>
      <c r="G2698">
        <f t="shared" si="318"/>
        <v>16.25</v>
      </c>
      <c r="H2698" s="5">
        <f t="shared" si="319"/>
        <v>41141.304861111108</v>
      </c>
      <c r="I2698">
        <f t="shared" si="321"/>
        <v>-5</v>
      </c>
      <c r="J2698" t="str">
        <f t="shared" si="322"/>
        <v>nc</v>
      </c>
      <c r="K2698" t="s">
        <v>25</v>
      </c>
      <c r="L2698">
        <f>1</f>
        <v>1</v>
      </c>
      <c r="M2698" t="s">
        <v>26</v>
      </c>
      <c r="N2698" t="str">
        <f t="shared" si="323"/>
        <v>((select min("ResultID") from "ODM2Core"."Results"),16.25,'08/20/2012 07:19:00',-5,'nc','"provisional"',1,(select "UnitsID" from "ODM2Core"."Units" where "UnitsTypeCV" = 'time' and "UnitsName"='second')),</v>
      </c>
    </row>
    <row r="2699" spans="1:14">
      <c r="A2699" t="s">
        <v>22</v>
      </c>
      <c r="B2699" s="2">
        <f t="shared" si="317"/>
        <v>41141</v>
      </c>
      <c r="C2699" s="1">
        <v>0.30555555555555552</v>
      </c>
      <c r="D2699" s="3">
        <f t="shared" si="320"/>
        <v>41141.305555555555</v>
      </c>
      <c r="E2699">
        <v>16.25</v>
      </c>
      <c r="F2699" t="s">
        <v>9</v>
      </c>
      <c r="G2699">
        <f t="shared" si="318"/>
        <v>16.25</v>
      </c>
      <c r="H2699" s="5">
        <f t="shared" si="319"/>
        <v>41141.305555555555</v>
      </c>
      <c r="I2699">
        <f t="shared" si="321"/>
        <v>-5</v>
      </c>
      <c r="J2699" t="str">
        <f t="shared" si="322"/>
        <v>nc</v>
      </c>
      <c r="K2699" t="s">
        <v>25</v>
      </c>
      <c r="L2699">
        <f>1</f>
        <v>1</v>
      </c>
      <c r="M2699" t="s">
        <v>26</v>
      </c>
      <c r="N2699" t="str">
        <f t="shared" si="323"/>
        <v>((select min("ResultID") from "ODM2Core"."Results"),16.25,'08/20/2012 07:20:00',-5,'nc','"provisional"',1,(select "UnitsID" from "ODM2Core"."Units" where "UnitsTypeCV" = 'time' and "UnitsName"='second')),</v>
      </c>
    </row>
    <row r="2700" spans="1:14">
      <c r="A2700" t="s">
        <v>22</v>
      </c>
      <c r="B2700" s="2">
        <f t="shared" si="317"/>
        <v>41141</v>
      </c>
      <c r="C2700" s="1">
        <v>0.30624999999999997</v>
      </c>
      <c r="D2700" s="3">
        <f t="shared" si="320"/>
        <v>41141.306250000001</v>
      </c>
      <c r="E2700">
        <v>16.25</v>
      </c>
      <c r="F2700" t="s">
        <v>9</v>
      </c>
      <c r="G2700">
        <f t="shared" si="318"/>
        <v>16.25</v>
      </c>
      <c r="H2700" s="5">
        <f t="shared" si="319"/>
        <v>41141.306250000001</v>
      </c>
      <c r="I2700">
        <f t="shared" si="321"/>
        <v>-5</v>
      </c>
      <c r="J2700" t="str">
        <f t="shared" si="322"/>
        <v>nc</v>
      </c>
      <c r="K2700" t="s">
        <v>25</v>
      </c>
      <c r="L2700">
        <f>1</f>
        <v>1</v>
      </c>
      <c r="M2700" t="s">
        <v>26</v>
      </c>
      <c r="N2700" t="str">
        <f t="shared" si="323"/>
        <v>((select min("ResultID") from "ODM2Core"."Results"),16.25,'08/20/2012 07:21:00',-5,'nc','"provisional"',1,(select "UnitsID" from "ODM2Core"."Units" where "UnitsTypeCV" = 'time' and "UnitsName"='second')),</v>
      </c>
    </row>
    <row r="2701" spans="1:14">
      <c r="A2701" t="s">
        <v>22</v>
      </c>
      <c r="B2701" s="2">
        <f t="shared" si="317"/>
        <v>41141</v>
      </c>
      <c r="C2701" s="1">
        <v>0.30694444444444441</v>
      </c>
      <c r="D2701" s="3">
        <f t="shared" si="320"/>
        <v>41141.306944444441</v>
      </c>
      <c r="E2701">
        <v>16.25</v>
      </c>
      <c r="F2701" t="s">
        <v>9</v>
      </c>
      <c r="G2701">
        <f t="shared" si="318"/>
        <v>16.25</v>
      </c>
      <c r="H2701" s="5">
        <f t="shared" si="319"/>
        <v>41141.306944444441</v>
      </c>
      <c r="I2701">
        <f t="shared" si="321"/>
        <v>-5</v>
      </c>
      <c r="J2701" t="str">
        <f t="shared" si="322"/>
        <v>nc</v>
      </c>
      <c r="K2701" t="s">
        <v>25</v>
      </c>
      <c r="L2701">
        <f>1</f>
        <v>1</v>
      </c>
      <c r="M2701" t="s">
        <v>26</v>
      </c>
      <c r="N2701" t="str">
        <f t="shared" si="323"/>
        <v>((select min("ResultID") from "ODM2Core"."Results"),16.25,'08/20/2012 07:22:00',-5,'nc','"provisional"',1,(select "UnitsID" from "ODM2Core"."Units" where "UnitsTypeCV" = 'time' and "UnitsName"='second')),</v>
      </c>
    </row>
    <row r="2702" spans="1:14">
      <c r="A2702" t="s">
        <v>22</v>
      </c>
      <c r="B2702" s="2">
        <f t="shared" si="317"/>
        <v>41141</v>
      </c>
      <c r="C2702" s="1">
        <v>0.30763888888888891</v>
      </c>
      <c r="D2702" s="3">
        <f t="shared" si="320"/>
        <v>41141.307638888888</v>
      </c>
      <c r="E2702">
        <v>16.25</v>
      </c>
      <c r="F2702" t="s">
        <v>9</v>
      </c>
      <c r="G2702">
        <f t="shared" si="318"/>
        <v>16.25</v>
      </c>
      <c r="H2702" s="5">
        <f t="shared" si="319"/>
        <v>41141.307638888888</v>
      </c>
      <c r="I2702">
        <f t="shared" si="321"/>
        <v>-5</v>
      </c>
      <c r="J2702" t="str">
        <f t="shared" si="322"/>
        <v>nc</v>
      </c>
      <c r="K2702" t="s">
        <v>25</v>
      </c>
      <c r="L2702">
        <f>1</f>
        <v>1</v>
      </c>
      <c r="M2702" t="s">
        <v>26</v>
      </c>
      <c r="N2702" t="str">
        <f t="shared" si="323"/>
        <v>((select min("ResultID") from "ODM2Core"."Results"),16.25,'08/20/2012 07:23:00',-5,'nc','"provisional"',1,(select "UnitsID" from "ODM2Core"."Units" where "UnitsTypeCV" = 'time' and "UnitsName"='second')),</v>
      </c>
    </row>
    <row r="2703" spans="1:14">
      <c r="A2703" t="s">
        <v>22</v>
      </c>
      <c r="B2703" s="2">
        <f t="shared" si="317"/>
        <v>41141</v>
      </c>
      <c r="C2703" s="1">
        <v>0.30833333333333335</v>
      </c>
      <c r="D2703" s="3">
        <f t="shared" si="320"/>
        <v>41141.308333333334</v>
      </c>
      <c r="E2703">
        <v>16.25</v>
      </c>
      <c r="F2703" t="s">
        <v>9</v>
      </c>
      <c r="G2703">
        <f t="shared" si="318"/>
        <v>16.25</v>
      </c>
      <c r="H2703" s="5">
        <f t="shared" si="319"/>
        <v>41141.308333333334</v>
      </c>
      <c r="I2703">
        <f t="shared" si="321"/>
        <v>-5</v>
      </c>
      <c r="J2703" t="str">
        <f t="shared" si="322"/>
        <v>nc</v>
      </c>
      <c r="K2703" t="s">
        <v>25</v>
      </c>
      <c r="L2703">
        <f>1</f>
        <v>1</v>
      </c>
      <c r="M2703" t="s">
        <v>26</v>
      </c>
      <c r="N2703" t="str">
        <f t="shared" si="323"/>
        <v>((select min("ResultID") from "ODM2Core"."Results"),16.25,'08/20/2012 07:24:00',-5,'nc','"provisional"',1,(select "UnitsID" from "ODM2Core"."Units" where "UnitsTypeCV" = 'time' and "UnitsName"='second')),</v>
      </c>
    </row>
    <row r="2704" spans="1:14">
      <c r="A2704" t="s">
        <v>22</v>
      </c>
      <c r="B2704" s="2">
        <f t="shared" si="317"/>
        <v>41141</v>
      </c>
      <c r="C2704" s="1">
        <v>0.30902777777777779</v>
      </c>
      <c r="D2704" s="3">
        <f t="shared" si="320"/>
        <v>41141.309027777781</v>
      </c>
      <c r="E2704">
        <v>16.25</v>
      </c>
      <c r="F2704" t="s">
        <v>9</v>
      </c>
      <c r="G2704">
        <f t="shared" si="318"/>
        <v>16.25</v>
      </c>
      <c r="H2704" s="5">
        <f t="shared" si="319"/>
        <v>41141.309027777781</v>
      </c>
      <c r="I2704">
        <f t="shared" si="321"/>
        <v>-5</v>
      </c>
      <c r="J2704" t="str">
        <f t="shared" si="322"/>
        <v>nc</v>
      </c>
      <c r="K2704" t="s">
        <v>25</v>
      </c>
      <c r="L2704">
        <f>1</f>
        <v>1</v>
      </c>
      <c r="M2704" t="s">
        <v>26</v>
      </c>
      <c r="N2704" t="str">
        <f t="shared" si="323"/>
        <v>((select min("ResultID") from "ODM2Core"."Results"),16.25,'08/20/2012 07:25:00',-5,'nc','"provisional"',1,(select "UnitsID" from "ODM2Core"."Units" where "UnitsTypeCV" = 'time' and "UnitsName"='second')),</v>
      </c>
    </row>
    <row r="2705" spans="1:14">
      <c r="A2705" t="s">
        <v>22</v>
      </c>
      <c r="B2705" s="2">
        <f t="shared" si="317"/>
        <v>41141</v>
      </c>
      <c r="C2705" s="1">
        <v>0.30972222222222223</v>
      </c>
      <c r="D2705" s="3">
        <f t="shared" si="320"/>
        <v>41141.30972222222</v>
      </c>
      <c r="E2705">
        <v>16.25</v>
      </c>
      <c r="F2705" t="s">
        <v>9</v>
      </c>
      <c r="G2705">
        <f t="shared" si="318"/>
        <v>16.25</v>
      </c>
      <c r="H2705" s="5">
        <f t="shared" si="319"/>
        <v>41141.30972222222</v>
      </c>
      <c r="I2705">
        <f t="shared" si="321"/>
        <v>-5</v>
      </c>
      <c r="J2705" t="str">
        <f t="shared" si="322"/>
        <v>nc</v>
      </c>
      <c r="K2705" t="s">
        <v>25</v>
      </c>
      <c r="L2705">
        <f>1</f>
        <v>1</v>
      </c>
      <c r="M2705" t="s">
        <v>26</v>
      </c>
      <c r="N2705" t="str">
        <f t="shared" si="323"/>
        <v>((select min("ResultID") from "ODM2Core"."Results"),16.25,'08/20/2012 07:26:00',-5,'nc','"provisional"',1,(select "UnitsID" from "ODM2Core"."Units" where "UnitsTypeCV" = 'time' and "UnitsName"='second')),</v>
      </c>
    </row>
    <row r="2706" spans="1:14">
      <c r="A2706" t="s">
        <v>22</v>
      </c>
      <c r="B2706" s="2">
        <f t="shared" si="317"/>
        <v>41141</v>
      </c>
      <c r="C2706" s="1">
        <v>0.31041666666666667</v>
      </c>
      <c r="D2706" s="3">
        <f t="shared" si="320"/>
        <v>41141.310416666667</v>
      </c>
      <c r="E2706">
        <v>16.25</v>
      </c>
      <c r="F2706" t="s">
        <v>9</v>
      </c>
      <c r="G2706">
        <f t="shared" si="318"/>
        <v>16.25</v>
      </c>
      <c r="H2706" s="5">
        <f t="shared" si="319"/>
        <v>41141.310416666667</v>
      </c>
      <c r="I2706">
        <f t="shared" si="321"/>
        <v>-5</v>
      </c>
      <c r="J2706" t="str">
        <f t="shared" si="322"/>
        <v>nc</v>
      </c>
      <c r="K2706" t="s">
        <v>25</v>
      </c>
      <c r="L2706">
        <f>1</f>
        <v>1</v>
      </c>
      <c r="M2706" t="s">
        <v>26</v>
      </c>
      <c r="N2706" t="str">
        <f t="shared" si="323"/>
        <v>((select min("ResultID") from "ODM2Core"."Results"),16.25,'08/20/2012 07:27:00',-5,'nc','"provisional"',1,(select "UnitsID" from "ODM2Core"."Units" where "UnitsTypeCV" = 'time' and "UnitsName"='second')),</v>
      </c>
    </row>
    <row r="2707" spans="1:14">
      <c r="A2707" t="s">
        <v>22</v>
      </c>
      <c r="B2707" s="2">
        <f t="shared" si="317"/>
        <v>41141</v>
      </c>
      <c r="C2707" s="1">
        <v>0.31111111111111112</v>
      </c>
      <c r="D2707" s="3">
        <f t="shared" si="320"/>
        <v>41141.311111111114</v>
      </c>
      <c r="E2707">
        <v>16.25</v>
      </c>
      <c r="F2707" t="s">
        <v>9</v>
      </c>
      <c r="G2707">
        <f t="shared" si="318"/>
        <v>16.25</v>
      </c>
      <c r="H2707" s="5">
        <f t="shared" si="319"/>
        <v>41141.311111111114</v>
      </c>
      <c r="I2707">
        <f t="shared" si="321"/>
        <v>-5</v>
      </c>
      <c r="J2707" t="str">
        <f t="shared" si="322"/>
        <v>nc</v>
      </c>
      <c r="K2707" t="s">
        <v>25</v>
      </c>
      <c r="L2707">
        <f>1</f>
        <v>1</v>
      </c>
      <c r="M2707" t="s">
        <v>26</v>
      </c>
      <c r="N2707" t="str">
        <f t="shared" si="323"/>
        <v>((select min("ResultID") from "ODM2Core"."Results"),16.25,'08/20/2012 07:28:00',-5,'nc','"provisional"',1,(select "UnitsID" from "ODM2Core"."Units" where "UnitsTypeCV" = 'time' and "UnitsName"='second')),</v>
      </c>
    </row>
    <row r="2708" spans="1:14">
      <c r="A2708" t="s">
        <v>22</v>
      </c>
      <c r="B2708" s="2">
        <f t="shared" ref="B2708:B2771" si="324">DATE(2012,8,20)</f>
        <v>41141</v>
      </c>
      <c r="C2708" s="1">
        <v>0.31180555555555556</v>
      </c>
      <c r="D2708" s="3">
        <f t="shared" si="320"/>
        <v>41141.311805555553</v>
      </c>
      <c r="E2708">
        <v>16.25</v>
      </c>
      <c r="F2708" t="s">
        <v>9</v>
      </c>
      <c r="G2708">
        <f t="shared" ref="G2708:G2771" si="325">E2708</f>
        <v>16.25</v>
      </c>
      <c r="H2708" s="5">
        <f t="shared" ref="H2708:H2771" si="326">D2708</f>
        <v>41141.311805555553</v>
      </c>
      <c r="I2708">
        <f t="shared" si="321"/>
        <v>-5</v>
      </c>
      <c r="J2708" t="str">
        <f t="shared" si="322"/>
        <v>nc</v>
      </c>
      <c r="K2708" t="s">
        <v>25</v>
      </c>
      <c r="L2708">
        <f>1</f>
        <v>1</v>
      </c>
      <c r="M2708" t="s">
        <v>26</v>
      </c>
      <c r="N2708" t="str">
        <f t="shared" si="323"/>
        <v>((select min("ResultID") from "ODM2Core"."Results"),16.25,'08/20/2012 07:29:00',-5,'nc','"provisional"',1,(select "UnitsID" from "ODM2Core"."Units" where "UnitsTypeCV" = 'time' and "UnitsName"='second')),</v>
      </c>
    </row>
    <row r="2709" spans="1:14">
      <c r="A2709" t="s">
        <v>22</v>
      </c>
      <c r="B2709" s="2">
        <f t="shared" si="324"/>
        <v>41141</v>
      </c>
      <c r="C2709" s="1">
        <v>0.3125</v>
      </c>
      <c r="D2709" s="3">
        <f t="shared" si="320"/>
        <v>41141.3125</v>
      </c>
      <c r="E2709">
        <v>16.25</v>
      </c>
      <c r="F2709" t="s">
        <v>9</v>
      </c>
      <c r="G2709">
        <f t="shared" si="325"/>
        <v>16.25</v>
      </c>
      <c r="H2709" s="5">
        <f t="shared" si="326"/>
        <v>41141.3125</v>
      </c>
      <c r="I2709">
        <f t="shared" si="321"/>
        <v>-5</v>
      </c>
      <c r="J2709" t="str">
        <f t="shared" si="322"/>
        <v>nc</v>
      </c>
      <c r="K2709" t="s">
        <v>25</v>
      </c>
      <c r="L2709">
        <f>1</f>
        <v>1</v>
      </c>
      <c r="M2709" t="s">
        <v>26</v>
      </c>
      <c r="N2709" t="str">
        <f t="shared" si="323"/>
        <v>((select min("ResultID") from "ODM2Core"."Results"),16.25,'08/20/2012 07:30:00',-5,'nc','"provisional"',1,(select "UnitsID" from "ODM2Core"."Units" where "UnitsTypeCV" = 'time' and "UnitsName"='second')),</v>
      </c>
    </row>
    <row r="2710" spans="1:14">
      <c r="A2710" t="s">
        <v>22</v>
      </c>
      <c r="B2710" s="2">
        <f t="shared" si="324"/>
        <v>41141</v>
      </c>
      <c r="C2710" s="1">
        <v>0.31319444444444444</v>
      </c>
      <c r="D2710" s="3">
        <f t="shared" si="320"/>
        <v>41141.313194444447</v>
      </c>
      <c r="E2710">
        <v>16.25</v>
      </c>
      <c r="F2710" t="s">
        <v>9</v>
      </c>
      <c r="G2710">
        <f t="shared" si="325"/>
        <v>16.25</v>
      </c>
      <c r="H2710" s="5">
        <f t="shared" si="326"/>
        <v>41141.313194444447</v>
      </c>
      <c r="I2710">
        <f t="shared" si="321"/>
        <v>-5</v>
      </c>
      <c r="J2710" t="str">
        <f t="shared" si="322"/>
        <v>nc</v>
      </c>
      <c r="K2710" t="s">
        <v>25</v>
      </c>
      <c r="L2710">
        <f>1</f>
        <v>1</v>
      </c>
      <c r="M2710" t="s">
        <v>26</v>
      </c>
      <c r="N2710" t="str">
        <f t="shared" si="323"/>
        <v>((select min("ResultID") from "ODM2Core"."Results"),16.25,'08/20/2012 07:31:00',-5,'nc','"provisional"',1,(select "UnitsID" from "ODM2Core"."Units" where "UnitsTypeCV" = 'time' and "UnitsName"='second')),</v>
      </c>
    </row>
    <row r="2711" spans="1:14">
      <c r="A2711" t="s">
        <v>22</v>
      </c>
      <c r="B2711" s="2">
        <f t="shared" si="324"/>
        <v>41141</v>
      </c>
      <c r="C2711" s="1">
        <v>0.31388888888888888</v>
      </c>
      <c r="D2711" s="3">
        <f t="shared" si="320"/>
        <v>41141.313888888886</v>
      </c>
      <c r="E2711">
        <v>16.25</v>
      </c>
      <c r="F2711" t="s">
        <v>9</v>
      </c>
      <c r="G2711">
        <f t="shared" si="325"/>
        <v>16.25</v>
      </c>
      <c r="H2711" s="5">
        <f t="shared" si="326"/>
        <v>41141.313888888886</v>
      </c>
      <c r="I2711">
        <f t="shared" si="321"/>
        <v>-5</v>
      </c>
      <c r="J2711" t="str">
        <f t="shared" si="322"/>
        <v>nc</v>
      </c>
      <c r="K2711" t="s">
        <v>25</v>
      </c>
      <c r="L2711">
        <f>1</f>
        <v>1</v>
      </c>
      <c r="M2711" t="s">
        <v>26</v>
      </c>
      <c r="N2711" t="str">
        <f t="shared" si="323"/>
        <v>((select min("ResultID") from "ODM2Core"."Results"),16.25,'08/20/2012 07:32:00',-5,'nc','"provisional"',1,(select "UnitsID" from "ODM2Core"."Units" where "UnitsTypeCV" = 'time' and "UnitsName"='second')),</v>
      </c>
    </row>
    <row r="2712" spans="1:14">
      <c r="A2712" t="s">
        <v>22</v>
      </c>
      <c r="B2712" s="2">
        <f t="shared" si="324"/>
        <v>41141</v>
      </c>
      <c r="C2712" s="1">
        <v>0.31458333333333333</v>
      </c>
      <c r="D2712" s="3">
        <f t="shared" si="320"/>
        <v>41141.314583333333</v>
      </c>
      <c r="E2712">
        <v>16.25</v>
      </c>
      <c r="F2712" t="s">
        <v>9</v>
      </c>
      <c r="G2712">
        <f t="shared" si="325"/>
        <v>16.25</v>
      </c>
      <c r="H2712" s="5">
        <f t="shared" si="326"/>
        <v>41141.314583333333</v>
      </c>
      <c r="I2712">
        <f t="shared" si="321"/>
        <v>-5</v>
      </c>
      <c r="J2712" t="str">
        <f t="shared" si="322"/>
        <v>nc</v>
      </c>
      <c r="K2712" t="s">
        <v>25</v>
      </c>
      <c r="L2712">
        <f>1</f>
        <v>1</v>
      </c>
      <c r="M2712" t="s">
        <v>26</v>
      </c>
      <c r="N2712" t="str">
        <f t="shared" si="323"/>
        <v>((select min("ResultID") from "ODM2Core"."Results"),16.25,'08/20/2012 07:33:00',-5,'nc','"provisional"',1,(select "UnitsID" from "ODM2Core"."Units" where "UnitsTypeCV" = 'time' and "UnitsName"='second')),</v>
      </c>
    </row>
    <row r="2713" spans="1:14">
      <c r="A2713" t="s">
        <v>22</v>
      </c>
      <c r="B2713" s="2">
        <f t="shared" si="324"/>
        <v>41141</v>
      </c>
      <c r="C2713" s="1">
        <v>0.31527777777777777</v>
      </c>
      <c r="D2713" s="3">
        <f t="shared" si="320"/>
        <v>41141.31527777778</v>
      </c>
      <c r="E2713">
        <v>16.25</v>
      </c>
      <c r="F2713" t="s">
        <v>9</v>
      </c>
      <c r="G2713">
        <f t="shared" si="325"/>
        <v>16.25</v>
      </c>
      <c r="H2713" s="5">
        <f t="shared" si="326"/>
        <v>41141.31527777778</v>
      </c>
      <c r="I2713">
        <f t="shared" si="321"/>
        <v>-5</v>
      </c>
      <c r="J2713" t="str">
        <f t="shared" si="322"/>
        <v>nc</v>
      </c>
      <c r="K2713" t="s">
        <v>25</v>
      </c>
      <c r="L2713">
        <f>1</f>
        <v>1</v>
      </c>
      <c r="M2713" t="s">
        <v>26</v>
      </c>
      <c r="N2713" t="str">
        <f t="shared" si="323"/>
        <v>((select min("ResultID") from "ODM2Core"."Results"),16.25,'08/20/2012 07:34:00',-5,'nc','"provisional"',1,(select "UnitsID" from "ODM2Core"."Units" where "UnitsTypeCV" = 'time' and "UnitsName"='second')),</v>
      </c>
    </row>
    <row r="2714" spans="1:14">
      <c r="A2714" t="s">
        <v>22</v>
      </c>
      <c r="B2714" s="2">
        <f t="shared" si="324"/>
        <v>41141</v>
      </c>
      <c r="C2714" s="1">
        <v>0.31597222222222221</v>
      </c>
      <c r="D2714" s="3">
        <f t="shared" si="320"/>
        <v>41141.315972222219</v>
      </c>
      <c r="E2714">
        <v>16.25</v>
      </c>
      <c r="F2714" t="s">
        <v>9</v>
      </c>
      <c r="G2714">
        <f t="shared" si="325"/>
        <v>16.25</v>
      </c>
      <c r="H2714" s="5">
        <f t="shared" si="326"/>
        <v>41141.315972222219</v>
      </c>
      <c r="I2714">
        <f t="shared" si="321"/>
        <v>-5</v>
      </c>
      <c r="J2714" t="str">
        <f t="shared" si="322"/>
        <v>nc</v>
      </c>
      <c r="K2714" t="s">
        <v>25</v>
      </c>
      <c r="L2714">
        <f>1</f>
        <v>1</v>
      </c>
      <c r="M2714" t="s">
        <v>26</v>
      </c>
      <c r="N2714" t="str">
        <f t="shared" si="323"/>
        <v>((select min("ResultID") from "ODM2Core"."Results"),16.25,'08/20/2012 07:35:00',-5,'nc','"provisional"',1,(select "UnitsID" from "ODM2Core"."Units" where "UnitsTypeCV" = 'time' and "UnitsName"='second')),</v>
      </c>
    </row>
    <row r="2715" spans="1:14">
      <c r="A2715" t="s">
        <v>22</v>
      </c>
      <c r="B2715" s="2">
        <f t="shared" si="324"/>
        <v>41141</v>
      </c>
      <c r="C2715" s="1">
        <v>0.31666666666666665</v>
      </c>
      <c r="D2715" s="3">
        <f t="shared" si="320"/>
        <v>41141.316666666666</v>
      </c>
      <c r="E2715">
        <v>16.25</v>
      </c>
      <c r="F2715" t="s">
        <v>9</v>
      </c>
      <c r="G2715">
        <f t="shared" si="325"/>
        <v>16.25</v>
      </c>
      <c r="H2715" s="5">
        <f t="shared" si="326"/>
        <v>41141.316666666666</v>
      </c>
      <c r="I2715">
        <f t="shared" si="321"/>
        <v>-5</v>
      </c>
      <c r="J2715" t="str">
        <f t="shared" si="322"/>
        <v>nc</v>
      </c>
      <c r="K2715" t="s">
        <v>25</v>
      </c>
      <c r="L2715">
        <f>1</f>
        <v>1</v>
      </c>
      <c r="M2715" t="s">
        <v>26</v>
      </c>
      <c r="N2715" t="str">
        <f t="shared" si="323"/>
        <v>((select min("ResultID") from "ODM2Core"."Results"),16.25,'08/20/2012 07:36:00',-5,'nc','"provisional"',1,(select "UnitsID" from "ODM2Core"."Units" where "UnitsTypeCV" = 'time' and "UnitsName"='second')),</v>
      </c>
    </row>
    <row r="2716" spans="1:14">
      <c r="A2716" t="s">
        <v>22</v>
      </c>
      <c r="B2716" s="2">
        <f t="shared" si="324"/>
        <v>41141</v>
      </c>
      <c r="C2716" s="1">
        <v>0.31736111111111115</v>
      </c>
      <c r="D2716" s="3">
        <f t="shared" si="320"/>
        <v>41141.317361111112</v>
      </c>
      <c r="E2716">
        <v>16.25</v>
      </c>
      <c r="F2716" t="s">
        <v>9</v>
      </c>
      <c r="G2716">
        <f t="shared" si="325"/>
        <v>16.25</v>
      </c>
      <c r="H2716" s="5">
        <f t="shared" si="326"/>
        <v>41141.317361111112</v>
      </c>
      <c r="I2716">
        <f t="shared" si="321"/>
        <v>-5</v>
      </c>
      <c r="J2716" t="str">
        <f t="shared" si="322"/>
        <v>nc</v>
      </c>
      <c r="K2716" t="s">
        <v>25</v>
      </c>
      <c r="L2716">
        <f>1</f>
        <v>1</v>
      </c>
      <c r="M2716" t="s">
        <v>26</v>
      </c>
      <c r="N2716" t="str">
        <f t="shared" si="323"/>
        <v>((select min("ResultID") from "ODM2Core"."Results"),16.25,'08/20/2012 07:37:00',-5,'nc','"provisional"',1,(select "UnitsID" from "ODM2Core"."Units" where "UnitsTypeCV" = 'time' and "UnitsName"='second')),</v>
      </c>
    </row>
    <row r="2717" spans="1:14">
      <c r="A2717" t="s">
        <v>22</v>
      </c>
      <c r="B2717" s="2">
        <f t="shared" si="324"/>
        <v>41141</v>
      </c>
      <c r="C2717" s="1">
        <v>0.31805555555555554</v>
      </c>
      <c r="D2717" s="3">
        <f t="shared" si="320"/>
        <v>41141.318055555559</v>
      </c>
      <c r="E2717">
        <v>16.25</v>
      </c>
      <c r="F2717" t="s">
        <v>9</v>
      </c>
      <c r="G2717">
        <f t="shared" si="325"/>
        <v>16.25</v>
      </c>
      <c r="H2717" s="5">
        <f t="shared" si="326"/>
        <v>41141.318055555559</v>
      </c>
      <c r="I2717">
        <f t="shared" si="321"/>
        <v>-5</v>
      </c>
      <c r="J2717" t="str">
        <f t="shared" si="322"/>
        <v>nc</v>
      </c>
      <c r="K2717" t="s">
        <v>25</v>
      </c>
      <c r="L2717">
        <f>1</f>
        <v>1</v>
      </c>
      <c r="M2717" t="s">
        <v>26</v>
      </c>
      <c r="N2717" t="str">
        <f t="shared" si="323"/>
        <v>((select min("ResultID") from "ODM2Core"."Results"),16.25,'08/20/2012 07:38:00',-5,'nc','"provisional"',1,(select "UnitsID" from "ODM2Core"."Units" where "UnitsTypeCV" = 'time' and "UnitsName"='second')),</v>
      </c>
    </row>
    <row r="2718" spans="1:14">
      <c r="A2718" t="s">
        <v>22</v>
      </c>
      <c r="B2718" s="2">
        <f t="shared" si="324"/>
        <v>41141</v>
      </c>
      <c r="C2718" s="1">
        <v>0.31875000000000003</v>
      </c>
      <c r="D2718" s="3">
        <f t="shared" si="320"/>
        <v>41141.318749999999</v>
      </c>
      <c r="E2718">
        <v>16.25</v>
      </c>
      <c r="F2718" t="s">
        <v>9</v>
      </c>
      <c r="G2718">
        <f t="shared" si="325"/>
        <v>16.25</v>
      </c>
      <c r="H2718" s="5">
        <f t="shared" si="326"/>
        <v>41141.318749999999</v>
      </c>
      <c r="I2718">
        <f t="shared" si="321"/>
        <v>-5</v>
      </c>
      <c r="J2718" t="str">
        <f t="shared" si="322"/>
        <v>nc</v>
      </c>
      <c r="K2718" t="s">
        <v>25</v>
      </c>
      <c r="L2718">
        <f>1</f>
        <v>1</v>
      </c>
      <c r="M2718" t="s">
        <v>26</v>
      </c>
      <c r="N2718" t="str">
        <f t="shared" si="323"/>
        <v>((select min("ResultID") from "ODM2Core"."Results"),16.25,'08/20/2012 07:39:00',-5,'nc','"provisional"',1,(select "UnitsID" from "ODM2Core"."Units" where "UnitsTypeCV" = 'time' and "UnitsName"='second')),</v>
      </c>
    </row>
    <row r="2719" spans="1:14">
      <c r="A2719" t="s">
        <v>22</v>
      </c>
      <c r="B2719" s="2">
        <f t="shared" si="324"/>
        <v>41141</v>
      </c>
      <c r="C2719" s="1">
        <v>0.31944444444444448</v>
      </c>
      <c r="D2719" s="3">
        <f t="shared" si="320"/>
        <v>41141.319444444445</v>
      </c>
      <c r="E2719">
        <v>16.25</v>
      </c>
      <c r="F2719" t="s">
        <v>9</v>
      </c>
      <c r="G2719">
        <f t="shared" si="325"/>
        <v>16.25</v>
      </c>
      <c r="H2719" s="5">
        <f t="shared" si="326"/>
        <v>41141.319444444445</v>
      </c>
      <c r="I2719">
        <f t="shared" si="321"/>
        <v>-5</v>
      </c>
      <c r="J2719" t="str">
        <f t="shared" si="322"/>
        <v>nc</v>
      </c>
      <c r="K2719" t="s">
        <v>25</v>
      </c>
      <c r="L2719">
        <f>1</f>
        <v>1</v>
      </c>
      <c r="M2719" t="s">
        <v>26</v>
      </c>
      <c r="N2719" t="str">
        <f t="shared" si="323"/>
        <v>((select min("ResultID") from "ODM2Core"."Results"),16.25,'08/20/2012 07:40:00',-5,'nc','"provisional"',1,(select "UnitsID" from "ODM2Core"."Units" where "UnitsTypeCV" = 'time' and "UnitsName"='second')),</v>
      </c>
    </row>
    <row r="2720" spans="1:14">
      <c r="A2720" t="s">
        <v>22</v>
      </c>
      <c r="B2720" s="2">
        <f t="shared" si="324"/>
        <v>41141</v>
      </c>
      <c r="C2720" s="1">
        <v>0.32013888888888892</v>
      </c>
      <c r="D2720" s="3">
        <f t="shared" si="320"/>
        <v>41141.320138888892</v>
      </c>
      <c r="E2720">
        <v>16.25</v>
      </c>
      <c r="F2720" t="s">
        <v>9</v>
      </c>
      <c r="G2720">
        <f t="shared" si="325"/>
        <v>16.25</v>
      </c>
      <c r="H2720" s="5">
        <f t="shared" si="326"/>
        <v>41141.320138888892</v>
      </c>
      <c r="I2720">
        <f t="shared" si="321"/>
        <v>-5</v>
      </c>
      <c r="J2720" t="str">
        <f t="shared" si="322"/>
        <v>nc</v>
      </c>
      <c r="K2720" t="s">
        <v>25</v>
      </c>
      <c r="L2720">
        <f>1</f>
        <v>1</v>
      </c>
      <c r="M2720" t="s">
        <v>26</v>
      </c>
      <c r="N2720" t="str">
        <f t="shared" si="323"/>
        <v>((select min("ResultID") from "ODM2Core"."Results"),16.25,'08/20/2012 07:41:00',-5,'nc','"provisional"',1,(select "UnitsID" from "ODM2Core"."Units" where "UnitsTypeCV" = 'time' and "UnitsName"='second')),</v>
      </c>
    </row>
    <row r="2721" spans="1:14">
      <c r="A2721" t="s">
        <v>22</v>
      </c>
      <c r="B2721" s="2">
        <f t="shared" si="324"/>
        <v>41141</v>
      </c>
      <c r="C2721" s="1">
        <v>0.32083333333333336</v>
      </c>
      <c r="D2721" s="3">
        <f t="shared" si="320"/>
        <v>41141.320833333331</v>
      </c>
      <c r="E2721">
        <v>16.25</v>
      </c>
      <c r="F2721" t="s">
        <v>9</v>
      </c>
      <c r="G2721">
        <f t="shared" si="325"/>
        <v>16.25</v>
      </c>
      <c r="H2721" s="5">
        <f t="shared" si="326"/>
        <v>41141.320833333331</v>
      </c>
      <c r="I2721">
        <f t="shared" si="321"/>
        <v>-5</v>
      </c>
      <c r="J2721" t="str">
        <f t="shared" si="322"/>
        <v>nc</v>
      </c>
      <c r="K2721" t="s">
        <v>25</v>
      </c>
      <c r="L2721">
        <f>1</f>
        <v>1</v>
      </c>
      <c r="M2721" t="s">
        <v>26</v>
      </c>
      <c r="N2721" t="str">
        <f t="shared" si="323"/>
        <v>((select min("ResultID") from "ODM2Core"."Results"),16.25,'08/20/2012 07:42:00',-5,'nc','"provisional"',1,(select "UnitsID" from "ODM2Core"."Units" where "UnitsTypeCV" = 'time' and "UnitsName"='second')),</v>
      </c>
    </row>
    <row r="2722" spans="1:14">
      <c r="A2722" t="s">
        <v>22</v>
      </c>
      <c r="B2722" s="2">
        <f t="shared" si="324"/>
        <v>41141</v>
      </c>
      <c r="C2722" s="1">
        <v>0.3215277777777778</v>
      </c>
      <c r="D2722" s="3">
        <f t="shared" si="320"/>
        <v>41141.321527777778</v>
      </c>
      <c r="E2722">
        <v>16.25</v>
      </c>
      <c r="F2722" t="s">
        <v>9</v>
      </c>
      <c r="G2722">
        <f t="shared" si="325"/>
        <v>16.25</v>
      </c>
      <c r="H2722" s="5">
        <f t="shared" si="326"/>
        <v>41141.321527777778</v>
      </c>
      <c r="I2722">
        <f t="shared" si="321"/>
        <v>-5</v>
      </c>
      <c r="J2722" t="str">
        <f t="shared" si="322"/>
        <v>nc</v>
      </c>
      <c r="K2722" t="s">
        <v>25</v>
      </c>
      <c r="L2722">
        <f>1</f>
        <v>1</v>
      </c>
      <c r="M2722" t="s">
        <v>26</v>
      </c>
      <c r="N2722" t="str">
        <f t="shared" si="323"/>
        <v>((select min("ResultID") from "ODM2Core"."Results"),16.25,'08/20/2012 07:43:00',-5,'nc','"provisional"',1,(select "UnitsID" from "ODM2Core"."Units" where "UnitsTypeCV" = 'time' and "UnitsName"='second')),</v>
      </c>
    </row>
    <row r="2723" spans="1:14">
      <c r="A2723" t="s">
        <v>22</v>
      </c>
      <c r="B2723" s="2">
        <f t="shared" si="324"/>
        <v>41141</v>
      </c>
      <c r="C2723" s="1">
        <v>0.32222222222222224</v>
      </c>
      <c r="D2723" s="3">
        <f t="shared" si="320"/>
        <v>41141.322222222225</v>
      </c>
      <c r="E2723">
        <v>16.25</v>
      </c>
      <c r="F2723" t="s">
        <v>9</v>
      </c>
      <c r="G2723">
        <f t="shared" si="325"/>
        <v>16.25</v>
      </c>
      <c r="H2723" s="5">
        <f t="shared" si="326"/>
        <v>41141.322222222225</v>
      </c>
      <c r="I2723">
        <f t="shared" si="321"/>
        <v>-5</v>
      </c>
      <c r="J2723" t="str">
        <f t="shared" si="322"/>
        <v>nc</v>
      </c>
      <c r="K2723" t="s">
        <v>25</v>
      </c>
      <c r="L2723">
        <f>1</f>
        <v>1</v>
      </c>
      <c r="M2723" t="s">
        <v>26</v>
      </c>
      <c r="N2723" t="str">
        <f t="shared" si="323"/>
        <v>((select min("ResultID") from "ODM2Core"."Results"),16.25,'08/20/2012 07:44:00',-5,'nc','"provisional"',1,(select "UnitsID" from "ODM2Core"."Units" where "UnitsTypeCV" = 'time' and "UnitsName"='second')),</v>
      </c>
    </row>
    <row r="2724" spans="1:14">
      <c r="A2724" t="s">
        <v>22</v>
      </c>
      <c r="B2724" s="2">
        <f t="shared" si="324"/>
        <v>41141</v>
      </c>
      <c r="C2724" s="1">
        <v>0.32291666666666669</v>
      </c>
      <c r="D2724" s="3">
        <f t="shared" si="320"/>
        <v>41141.322916666664</v>
      </c>
      <c r="E2724">
        <v>16.25</v>
      </c>
      <c r="F2724" t="s">
        <v>9</v>
      </c>
      <c r="G2724">
        <f t="shared" si="325"/>
        <v>16.25</v>
      </c>
      <c r="H2724" s="5">
        <f t="shared" si="326"/>
        <v>41141.322916666664</v>
      </c>
      <c r="I2724">
        <f t="shared" si="321"/>
        <v>-5</v>
      </c>
      <c r="J2724" t="str">
        <f t="shared" si="322"/>
        <v>nc</v>
      </c>
      <c r="K2724" t="s">
        <v>25</v>
      </c>
      <c r="L2724">
        <f>1</f>
        <v>1</v>
      </c>
      <c r="M2724" t="s">
        <v>26</v>
      </c>
      <c r="N2724" t="str">
        <f t="shared" si="323"/>
        <v>((select min("ResultID") from "ODM2Core"."Results"),16.25,'08/20/2012 07:45:00',-5,'nc','"provisional"',1,(select "UnitsID" from "ODM2Core"."Units" where "UnitsTypeCV" = 'time' and "UnitsName"='second')),</v>
      </c>
    </row>
    <row r="2725" spans="1:14">
      <c r="A2725" t="s">
        <v>22</v>
      </c>
      <c r="B2725" s="2">
        <f t="shared" si="324"/>
        <v>41141</v>
      </c>
      <c r="C2725" s="1">
        <v>0.32361111111111113</v>
      </c>
      <c r="D2725" s="3">
        <f t="shared" si="320"/>
        <v>41141.323611111111</v>
      </c>
      <c r="E2725">
        <v>16.25</v>
      </c>
      <c r="F2725" t="s">
        <v>9</v>
      </c>
      <c r="G2725">
        <f t="shared" si="325"/>
        <v>16.25</v>
      </c>
      <c r="H2725" s="5">
        <f t="shared" si="326"/>
        <v>41141.323611111111</v>
      </c>
      <c r="I2725">
        <f t="shared" si="321"/>
        <v>-5</v>
      </c>
      <c r="J2725" t="str">
        <f t="shared" si="322"/>
        <v>nc</v>
      </c>
      <c r="K2725" t="s">
        <v>25</v>
      </c>
      <c r="L2725">
        <f>1</f>
        <v>1</v>
      </c>
      <c r="M2725" t="s">
        <v>26</v>
      </c>
      <c r="N2725" t="str">
        <f t="shared" si="323"/>
        <v>((select min("ResultID") from "ODM2Core"."Results"),16.25,'08/20/2012 07:46:00',-5,'nc','"provisional"',1,(select "UnitsID" from "ODM2Core"."Units" where "UnitsTypeCV" = 'time' and "UnitsName"='second')),</v>
      </c>
    </row>
    <row r="2726" spans="1:14">
      <c r="A2726" t="s">
        <v>22</v>
      </c>
      <c r="B2726" s="2">
        <f t="shared" si="324"/>
        <v>41141</v>
      </c>
      <c r="C2726" s="1">
        <v>0.32430555555555557</v>
      </c>
      <c r="D2726" s="3">
        <f t="shared" si="320"/>
        <v>41141.324305555558</v>
      </c>
      <c r="E2726">
        <v>16.25</v>
      </c>
      <c r="F2726" t="s">
        <v>9</v>
      </c>
      <c r="G2726">
        <f t="shared" si="325"/>
        <v>16.25</v>
      </c>
      <c r="H2726" s="5">
        <f t="shared" si="326"/>
        <v>41141.324305555558</v>
      </c>
      <c r="I2726">
        <f t="shared" si="321"/>
        <v>-5</v>
      </c>
      <c r="J2726" t="str">
        <f t="shared" si="322"/>
        <v>nc</v>
      </c>
      <c r="K2726" t="s">
        <v>25</v>
      </c>
      <c r="L2726">
        <f>1</f>
        <v>1</v>
      </c>
      <c r="M2726" t="s">
        <v>26</v>
      </c>
      <c r="N2726" t="str">
        <f t="shared" si="323"/>
        <v>((select min("ResultID") from "ODM2Core"."Results"),16.25,'08/20/2012 07:47:00',-5,'nc','"provisional"',1,(select "UnitsID" from "ODM2Core"."Units" where "UnitsTypeCV" = 'time' and "UnitsName"='second')),</v>
      </c>
    </row>
    <row r="2727" spans="1:14">
      <c r="A2727" t="s">
        <v>22</v>
      </c>
      <c r="B2727" s="2">
        <f t="shared" si="324"/>
        <v>41141</v>
      </c>
      <c r="C2727" s="1">
        <v>0.32500000000000001</v>
      </c>
      <c r="D2727" s="3">
        <f t="shared" si="320"/>
        <v>41141.324999999997</v>
      </c>
      <c r="E2727">
        <v>16.25</v>
      </c>
      <c r="F2727" t="s">
        <v>9</v>
      </c>
      <c r="G2727">
        <f t="shared" si="325"/>
        <v>16.25</v>
      </c>
      <c r="H2727" s="5">
        <f t="shared" si="326"/>
        <v>41141.324999999997</v>
      </c>
      <c r="I2727">
        <f t="shared" si="321"/>
        <v>-5</v>
      </c>
      <c r="J2727" t="str">
        <f t="shared" si="322"/>
        <v>nc</v>
      </c>
      <c r="K2727" t="s">
        <v>25</v>
      </c>
      <c r="L2727">
        <f>1</f>
        <v>1</v>
      </c>
      <c r="M2727" t="s">
        <v>26</v>
      </c>
      <c r="N2727" t="str">
        <f t="shared" si="323"/>
        <v>((select min("ResultID") from "ODM2Core"."Results"),16.25,'08/20/2012 07:48:00',-5,'nc','"provisional"',1,(select "UnitsID" from "ODM2Core"."Units" where "UnitsTypeCV" = 'time' and "UnitsName"='second')),</v>
      </c>
    </row>
    <row r="2728" spans="1:14">
      <c r="A2728" t="s">
        <v>22</v>
      </c>
      <c r="B2728" s="2">
        <f t="shared" si="324"/>
        <v>41141</v>
      </c>
      <c r="C2728" s="1">
        <v>0.32569444444444445</v>
      </c>
      <c r="D2728" s="3">
        <f t="shared" si="320"/>
        <v>41141.325694444444</v>
      </c>
      <c r="E2728">
        <v>16.25</v>
      </c>
      <c r="F2728" t="s">
        <v>9</v>
      </c>
      <c r="G2728">
        <f t="shared" si="325"/>
        <v>16.25</v>
      </c>
      <c r="H2728" s="5">
        <f t="shared" si="326"/>
        <v>41141.325694444444</v>
      </c>
      <c r="I2728">
        <f t="shared" si="321"/>
        <v>-5</v>
      </c>
      <c r="J2728" t="str">
        <f t="shared" si="322"/>
        <v>nc</v>
      </c>
      <c r="K2728" t="s">
        <v>25</v>
      </c>
      <c r="L2728">
        <f>1</f>
        <v>1</v>
      </c>
      <c r="M2728" t="s">
        <v>26</v>
      </c>
      <c r="N2728" t="str">
        <f t="shared" si="323"/>
        <v>((select min("ResultID") from "ODM2Core"."Results"),16.25,'08/20/2012 07:49:00',-5,'nc','"provisional"',1,(select "UnitsID" from "ODM2Core"."Units" where "UnitsTypeCV" = 'time' and "UnitsName"='second')),</v>
      </c>
    </row>
    <row r="2729" spans="1:14">
      <c r="A2729" t="s">
        <v>22</v>
      </c>
      <c r="B2729" s="2">
        <f t="shared" si="324"/>
        <v>41141</v>
      </c>
      <c r="C2729" s="1">
        <v>0.3263888888888889</v>
      </c>
      <c r="D2729" s="3">
        <f t="shared" si="320"/>
        <v>41141.326388888891</v>
      </c>
      <c r="E2729">
        <v>16.25</v>
      </c>
      <c r="F2729" t="s">
        <v>9</v>
      </c>
      <c r="G2729">
        <f t="shared" si="325"/>
        <v>16.25</v>
      </c>
      <c r="H2729" s="5">
        <f t="shared" si="326"/>
        <v>41141.326388888891</v>
      </c>
      <c r="I2729">
        <f t="shared" si="321"/>
        <v>-5</v>
      </c>
      <c r="J2729" t="str">
        <f t="shared" si="322"/>
        <v>nc</v>
      </c>
      <c r="K2729" t="s">
        <v>25</v>
      </c>
      <c r="L2729">
        <f>1</f>
        <v>1</v>
      </c>
      <c r="M2729" t="s">
        <v>26</v>
      </c>
      <c r="N2729" t="str">
        <f t="shared" si="323"/>
        <v>((select min("ResultID") from "ODM2Core"."Results"),16.25,'08/20/2012 07:50:00',-5,'nc','"provisional"',1,(select "UnitsID" from "ODM2Core"."Units" where "UnitsTypeCV" = 'time' and "UnitsName"='second')),</v>
      </c>
    </row>
    <row r="2730" spans="1:14">
      <c r="A2730" t="s">
        <v>22</v>
      </c>
      <c r="B2730" s="2">
        <f t="shared" si="324"/>
        <v>41141</v>
      </c>
      <c r="C2730" s="1">
        <v>0.32708333333333334</v>
      </c>
      <c r="D2730" s="3">
        <f t="shared" si="320"/>
        <v>41141.32708333333</v>
      </c>
      <c r="E2730">
        <v>16.25</v>
      </c>
      <c r="F2730" t="s">
        <v>9</v>
      </c>
      <c r="G2730">
        <f t="shared" si="325"/>
        <v>16.25</v>
      </c>
      <c r="H2730" s="5">
        <f t="shared" si="326"/>
        <v>41141.32708333333</v>
      </c>
      <c r="I2730">
        <f t="shared" si="321"/>
        <v>-5</v>
      </c>
      <c r="J2730" t="str">
        <f t="shared" si="322"/>
        <v>nc</v>
      </c>
      <c r="K2730" t="s">
        <v>25</v>
      </c>
      <c r="L2730">
        <f>1</f>
        <v>1</v>
      </c>
      <c r="M2730" t="s">
        <v>26</v>
      </c>
      <c r="N2730" t="str">
        <f t="shared" si="323"/>
        <v>((select min("ResultID") from "ODM2Core"."Results"),16.25,'08/20/2012 07:51:00',-5,'nc','"provisional"',1,(select "UnitsID" from "ODM2Core"."Units" where "UnitsTypeCV" = 'time' and "UnitsName"='second')),</v>
      </c>
    </row>
    <row r="2731" spans="1:14">
      <c r="A2731" t="s">
        <v>22</v>
      </c>
      <c r="B2731" s="2">
        <f t="shared" si="324"/>
        <v>41141</v>
      </c>
      <c r="C2731" s="1">
        <v>0.32777777777777778</v>
      </c>
      <c r="D2731" s="3">
        <f t="shared" si="320"/>
        <v>41141.327777777777</v>
      </c>
      <c r="E2731">
        <v>16.25</v>
      </c>
      <c r="F2731" t="s">
        <v>9</v>
      </c>
      <c r="G2731">
        <f t="shared" si="325"/>
        <v>16.25</v>
      </c>
      <c r="H2731" s="5">
        <f t="shared" si="326"/>
        <v>41141.327777777777</v>
      </c>
      <c r="I2731">
        <f t="shared" si="321"/>
        <v>-5</v>
      </c>
      <c r="J2731" t="str">
        <f t="shared" si="322"/>
        <v>nc</v>
      </c>
      <c r="K2731" t="s">
        <v>25</v>
      </c>
      <c r="L2731">
        <f>1</f>
        <v>1</v>
      </c>
      <c r="M2731" t="s">
        <v>26</v>
      </c>
      <c r="N2731" t="str">
        <f t="shared" si="323"/>
        <v>((select min("ResultID") from "ODM2Core"."Results"),16.25,'08/20/2012 07:52:00',-5,'nc','"provisional"',1,(select "UnitsID" from "ODM2Core"."Units" where "UnitsTypeCV" = 'time' and "UnitsName"='second')),</v>
      </c>
    </row>
    <row r="2732" spans="1:14">
      <c r="A2732" t="s">
        <v>22</v>
      </c>
      <c r="B2732" s="2">
        <f t="shared" si="324"/>
        <v>41141</v>
      </c>
      <c r="C2732" s="1">
        <v>0.32847222222222222</v>
      </c>
      <c r="D2732" s="3">
        <f t="shared" si="320"/>
        <v>41141.328472222223</v>
      </c>
      <c r="E2732">
        <v>16.25</v>
      </c>
      <c r="F2732" t="s">
        <v>9</v>
      </c>
      <c r="G2732">
        <f t="shared" si="325"/>
        <v>16.25</v>
      </c>
      <c r="H2732" s="5">
        <f t="shared" si="326"/>
        <v>41141.328472222223</v>
      </c>
      <c r="I2732">
        <f t="shared" si="321"/>
        <v>-5</v>
      </c>
      <c r="J2732" t="str">
        <f t="shared" si="322"/>
        <v>nc</v>
      </c>
      <c r="K2732" t="s">
        <v>25</v>
      </c>
      <c r="L2732">
        <f>1</f>
        <v>1</v>
      </c>
      <c r="M2732" t="s">
        <v>26</v>
      </c>
      <c r="N2732" t="str">
        <f t="shared" si="323"/>
        <v>((select min("ResultID") from "ODM2Core"."Results"),16.25,'08/20/2012 07:53:00',-5,'nc','"provisional"',1,(select "UnitsID" from "ODM2Core"."Units" where "UnitsTypeCV" = 'time' and "UnitsName"='second')),</v>
      </c>
    </row>
    <row r="2733" spans="1:14">
      <c r="A2733" t="s">
        <v>22</v>
      </c>
      <c r="B2733" s="2">
        <f t="shared" si="324"/>
        <v>41141</v>
      </c>
      <c r="C2733" s="1">
        <v>0.32916666666666666</v>
      </c>
      <c r="D2733" s="3">
        <f t="shared" si="320"/>
        <v>41141.32916666667</v>
      </c>
      <c r="E2733">
        <v>16.25</v>
      </c>
      <c r="F2733" t="s">
        <v>9</v>
      </c>
      <c r="G2733">
        <f t="shared" si="325"/>
        <v>16.25</v>
      </c>
      <c r="H2733" s="5">
        <f t="shared" si="326"/>
        <v>41141.32916666667</v>
      </c>
      <c r="I2733">
        <f t="shared" si="321"/>
        <v>-5</v>
      </c>
      <c r="J2733" t="str">
        <f t="shared" si="322"/>
        <v>nc</v>
      </c>
      <c r="K2733" t="s">
        <v>25</v>
      </c>
      <c r="L2733">
        <f>1</f>
        <v>1</v>
      </c>
      <c r="M2733" t="s">
        <v>26</v>
      </c>
      <c r="N2733" t="str">
        <f t="shared" si="323"/>
        <v>((select min("ResultID") from "ODM2Core"."Results"),16.25,'08/20/2012 07:54:00',-5,'nc','"provisional"',1,(select "UnitsID" from "ODM2Core"."Units" where "UnitsTypeCV" = 'time' and "UnitsName"='second')),</v>
      </c>
    </row>
    <row r="2734" spans="1:14">
      <c r="A2734" t="s">
        <v>22</v>
      </c>
      <c r="B2734" s="2">
        <f t="shared" si="324"/>
        <v>41141</v>
      </c>
      <c r="C2734" s="1">
        <v>0.3298611111111111</v>
      </c>
      <c r="D2734" s="3">
        <f t="shared" si="320"/>
        <v>41141.329861111109</v>
      </c>
      <c r="E2734">
        <v>16.25</v>
      </c>
      <c r="F2734" t="s">
        <v>9</v>
      </c>
      <c r="G2734">
        <f t="shared" si="325"/>
        <v>16.25</v>
      </c>
      <c r="H2734" s="5">
        <f t="shared" si="326"/>
        <v>41141.329861111109</v>
      </c>
      <c r="I2734">
        <f t="shared" si="321"/>
        <v>-5</v>
      </c>
      <c r="J2734" t="str">
        <f t="shared" si="322"/>
        <v>nc</v>
      </c>
      <c r="K2734" t="s">
        <v>25</v>
      </c>
      <c r="L2734">
        <f>1</f>
        <v>1</v>
      </c>
      <c r="M2734" t="s">
        <v>26</v>
      </c>
      <c r="N2734" t="str">
        <f t="shared" si="323"/>
        <v>((select min("ResultID") from "ODM2Core"."Results"),16.25,'08/20/2012 07:55:00',-5,'nc','"provisional"',1,(select "UnitsID" from "ODM2Core"."Units" where "UnitsTypeCV" = 'time' and "UnitsName"='second')),</v>
      </c>
    </row>
    <row r="2735" spans="1:14">
      <c r="A2735" t="s">
        <v>22</v>
      </c>
      <c r="B2735" s="2">
        <f t="shared" si="324"/>
        <v>41141</v>
      </c>
      <c r="C2735" s="1">
        <v>0.33055555555555555</v>
      </c>
      <c r="D2735" s="3">
        <f t="shared" si="320"/>
        <v>41141.330555555556</v>
      </c>
      <c r="E2735">
        <v>16.25</v>
      </c>
      <c r="F2735" t="s">
        <v>9</v>
      </c>
      <c r="G2735">
        <f t="shared" si="325"/>
        <v>16.25</v>
      </c>
      <c r="H2735" s="5">
        <f t="shared" si="326"/>
        <v>41141.330555555556</v>
      </c>
      <c r="I2735">
        <f t="shared" si="321"/>
        <v>-5</v>
      </c>
      <c r="J2735" t="str">
        <f t="shared" si="322"/>
        <v>nc</v>
      </c>
      <c r="K2735" t="s">
        <v>25</v>
      </c>
      <c r="L2735">
        <f>1</f>
        <v>1</v>
      </c>
      <c r="M2735" t="s">
        <v>26</v>
      </c>
      <c r="N2735" t="str">
        <f t="shared" si="323"/>
        <v>((select min("ResultID") from "ODM2Core"."Results"),16.25,'08/20/2012 07:56:00',-5,'nc','"provisional"',1,(select "UnitsID" from "ODM2Core"."Units" where "UnitsTypeCV" = 'time' and "UnitsName"='second')),</v>
      </c>
    </row>
    <row r="2736" spans="1:14">
      <c r="A2736" t="s">
        <v>22</v>
      </c>
      <c r="B2736" s="2">
        <f t="shared" si="324"/>
        <v>41141</v>
      </c>
      <c r="C2736" s="1">
        <v>0.33124999999999999</v>
      </c>
      <c r="D2736" s="3">
        <f t="shared" si="320"/>
        <v>41141.331250000003</v>
      </c>
      <c r="E2736">
        <v>16.25</v>
      </c>
      <c r="F2736" t="s">
        <v>9</v>
      </c>
      <c r="G2736">
        <f t="shared" si="325"/>
        <v>16.25</v>
      </c>
      <c r="H2736" s="5">
        <f t="shared" si="326"/>
        <v>41141.331250000003</v>
      </c>
      <c r="I2736">
        <f t="shared" si="321"/>
        <v>-5</v>
      </c>
      <c r="J2736" t="str">
        <f t="shared" si="322"/>
        <v>nc</v>
      </c>
      <c r="K2736" t="s">
        <v>25</v>
      </c>
      <c r="L2736">
        <f>1</f>
        <v>1</v>
      </c>
      <c r="M2736" t="s">
        <v>26</v>
      </c>
      <c r="N2736" t="str">
        <f t="shared" si="323"/>
        <v>((select min("ResultID") from "ODM2Core"."Results"),16.25,'08/20/2012 07:57:00',-5,'nc','"provisional"',1,(select "UnitsID" from "ODM2Core"."Units" where "UnitsTypeCV" = 'time' and "UnitsName"='second')),</v>
      </c>
    </row>
    <row r="2737" spans="1:14">
      <c r="A2737" t="s">
        <v>22</v>
      </c>
      <c r="B2737" s="2">
        <f t="shared" si="324"/>
        <v>41141</v>
      </c>
      <c r="C2737" s="1">
        <v>0.33194444444444443</v>
      </c>
      <c r="D2737" s="3">
        <f t="shared" si="320"/>
        <v>41141.331944444442</v>
      </c>
      <c r="E2737">
        <v>16.25</v>
      </c>
      <c r="F2737" t="s">
        <v>9</v>
      </c>
      <c r="G2737">
        <f t="shared" si="325"/>
        <v>16.25</v>
      </c>
      <c r="H2737" s="5">
        <f t="shared" si="326"/>
        <v>41141.331944444442</v>
      </c>
      <c r="I2737">
        <f t="shared" si="321"/>
        <v>-5</v>
      </c>
      <c r="J2737" t="str">
        <f t="shared" si="322"/>
        <v>nc</v>
      </c>
      <c r="K2737" t="s">
        <v>25</v>
      </c>
      <c r="L2737">
        <f>1</f>
        <v>1</v>
      </c>
      <c r="M2737" t="s">
        <v>26</v>
      </c>
      <c r="N2737" t="str">
        <f t="shared" si="323"/>
        <v>((select min("ResultID") from "ODM2Core"."Results"),16.25,'08/20/2012 07:58:00',-5,'nc','"provisional"',1,(select "UnitsID" from "ODM2Core"."Units" where "UnitsTypeCV" = 'time' and "UnitsName"='second')),</v>
      </c>
    </row>
    <row r="2738" spans="1:14">
      <c r="A2738" t="s">
        <v>22</v>
      </c>
      <c r="B2738" s="2">
        <f t="shared" si="324"/>
        <v>41141</v>
      </c>
      <c r="C2738" s="1">
        <v>0.33263888888888887</v>
      </c>
      <c r="D2738" s="3">
        <f t="shared" si="320"/>
        <v>41141.332638888889</v>
      </c>
      <c r="E2738">
        <v>16.25</v>
      </c>
      <c r="F2738" t="s">
        <v>9</v>
      </c>
      <c r="G2738">
        <f t="shared" si="325"/>
        <v>16.25</v>
      </c>
      <c r="H2738" s="5">
        <f t="shared" si="326"/>
        <v>41141.332638888889</v>
      </c>
      <c r="I2738">
        <f t="shared" si="321"/>
        <v>-5</v>
      </c>
      <c r="J2738" t="str">
        <f t="shared" si="322"/>
        <v>nc</v>
      </c>
      <c r="K2738" t="s">
        <v>25</v>
      </c>
      <c r="L2738">
        <f>1</f>
        <v>1</v>
      </c>
      <c r="M2738" t="s">
        <v>26</v>
      </c>
      <c r="N2738" t="str">
        <f t="shared" si="323"/>
        <v>((select min("ResultID") from "ODM2Core"."Results"),16.25,'08/20/2012 07:59:00',-5,'nc','"provisional"',1,(select "UnitsID" from "ODM2Core"."Units" where "UnitsTypeCV" = 'time' and "UnitsName"='second')),</v>
      </c>
    </row>
    <row r="2739" spans="1:14">
      <c r="A2739" t="s">
        <v>22</v>
      </c>
      <c r="B2739" s="2">
        <f t="shared" si="324"/>
        <v>41141</v>
      </c>
      <c r="C2739" s="1">
        <v>0.33333333333333331</v>
      </c>
      <c r="D2739" s="3">
        <f t="shared" si="320"/>
        <v>41141.333333333336</v>
      </c>
      <c r="E2739">
        <v>16.25</v>
      </c>
      <c r="F2739" t="s">
        <v>9</v>
      </c>
      <c r="G2739">
        <f t="shared" si="325"/>
        <v>16.25</v>
      </c>
      <c r="H2739" s="5">
        <f t="shared" si="326"/>
        <v>41141.333333333336</v>
      </c>
      <c r="I2739">
        <f t="shared" si="321"/>
        <v>-5</v>
      </c>
      <c r="J2739" t="str">
        <f t="shared" si="322"/>
        <v>nc</v>
      </c>
      <c r="K2739" t="s">
        <v>25</v>
      </c>
      <c r="L2739">
        <f>1</f>
        <v>1</v>
      </c>
      <c r="M2739" t="s">
        <v>26</v>
      </c>
      <c r="N2739" t="str">
        <f t="shared" si="323"/>
        <v>((select min("ResultID") from "ODM2Core"."Results"),16.25,'08/20/2012 08:00:00',-5,'nc','"provisional"',1,(select "UnitsID" from "ODM2Core"."Units" where "UnitsTypeCV" = 'time' and "UnitsName"='second')),</v>
      </c>
    </row>
    <row r="2740" spans="1:14">
      <c r="A2740" t="s">
        <v>22</v>
      </c>
      <c r="B2740" s="2">
        <f t="shared" si="324"/>
        <v>41141</v>
      </c>
      <c r="C2740" s="1">
        <v>0.33402777777777781</v>
      </c>
      <c r="D2740" s="3">
        <f t="shared" si="320"/>
        <v>41141.334027777775</v>
      </c>
      <c r="E2740">
        <v>16.25</v>
      </c>
      <c r="F2740" t="s">
        <v>9</v>
      </c>
      <c r="G2740">
        <f t="shared" si="325"/>
        <v>16.25</v>
      </c>
      <c r="H2740" s="5">
        <f t="shared" si="326"/>
        <v>41141.334027777775</v>
      </c>
      <c r="I2740">
        <f t="shared" si="321"/>
        <v>-5</v>
      </c>
      <c r="J2740" t="str">
        <f t="shared" si="322"/>
        <v>nc</v>
      </c>
      <c r="K2740" t="s">
        <v>25</v>
      </c>
      <c r="L2740">
        <f>1</f>
        <v>1</v>
      </c>
      <c r="M2740" t="s">
        <v>26</v>
      </c>
      <c r="N2740" t="str">
        <f t="shared" si="323"/>
        <v>((select min("ResultID") from "ODM2Core"."Results"),16.25,'08/20/2012 08:01:00',-5,'nc','"provisional"',1,(select "UnitsID" from "ODM2Core"."Units" where "UnitsTypeCV" = 'time' and "UnitsName"='second')),</v>
      </c>
    </row>
    <row r="2741" spans="1:14">
      <c r="A2741" t="s">
        <v>22</v>
      </c>
      <c r="B2741" s="2">
        <f t="shared" si="324"/>
        <v>41141</v>
      </c>
      <c r="C2741" s="1">
        <v>0.3347222222222222</v>
      </c>
      <c r="D2741" s="3">
        <f t="shared" ref="D2741:D2804" si="327">B2741+C2741</f>
        <v>41141.334722222222</v>
      </c>
      <c r="E2741">
        <v>16.25</v>
      </c>
      <c r="F2741" t="s">
        <v>9</v>
      </c>
      <c r="G2741">
        <f t="shared" si="325"/>
        <v>16.25</v>
      </c>
      <c r="H2741" s="5">
        <f t="shared" si="326"/>
        <v>41141.334722222222</v>
      </c>
      <c r="I2741">
        <f t="shared" ref="I2741:I2804" si="328">-5</f>
        <v>-5</v>
      </c>
      <c r="J2741" t="str">
        <f t="shared" ref="J2741:J2804" si="329">"nc"</f>
        <v>nc</v>
      </c>
      <c r="K2741" t="s">
        <v>25</v>
      </c>
      <c r="L2741">
        <f>1</f>
        <v>1</v>
      </c>
      <c r="M2741" t="s">
        <v>26</v>
      </c>
      <c r="N2741" t="str">
        <f t="shared" si="323"/>
        <v>((select min("ResultID") from "ODM2Core"."Results"),16.25,'08/20/2012 08:02:00',-5,'nc','"provisional"',1,(select "UnitsID" from "ODM2Core"."Units" where "UnitsTypeCV" = 'time' and "UnitsName"='second')),</v>
      </c>
    </row>
    <row r="2742" spans="1:14">
      <c r="A2742" t="s">
        <v>22</v>
      </c>
      <c r="B2742" s="2">
        <f t="shared" si="324"/>
        <v>41141</v>
      </c>
      <c r="C2742" s="1">
        <v>0.3354166666666667</v>
      </c>
      <c r="D2742" s="3">
        <f t="shared" si="327"/>
        <v>41141.335416666669</v>
      </c>
      <c r="E2742">
        <v>16.25</v>
      </c>
      <c r="F2742" t="s">
        <v>9</v>
      </c>
      <c r="G2742">
        <f t="shared" si="325"/>
        <v>16.25</v>
      </c>
      <c r="H2742" s="5">
        <f t="shared" si="326"/>
        <v>41141.335416666669</v>
      </c>
      <c r="I2742">
        <f t="shared" si="328"/>
        <v>-5</v>
      </c>
      <c r="J2742" t="str">
        <f t="shared" si="329"/>
        <v>nc</v>
      </c>
      <c r="K2742" t="s">
        <v>25</v>
      </c>
      <c r="L2742">
        <f>1</f>
        <v>1</v>
      </c>
      <c r="M2742" t="s">
        <v>26</v>
      </c>
      <c r="N2742" t="str">
        <f t="shared" si="323"/>
        <v>((select min("ResultID") from "ODM2Core"."Results"),16.25,'08/20/2012 08:03:00',-5,'nc','"provisional"',1,(select "UnitsID" from "ODM2Core"."Units" where "UnitsTypeCV" = 'time' and "UnitsName"='second')),</v>
      </c>
    </row>
    <row r="2743" spans="1:14">
      <c r="A2743" t="s">
        <v>22</v>
      </c>
      <c r="B2743" s="2">
        <f t="shared" si="324"/>
        <v>41141</v>
      </c>
      <c r="C2743" s="1">
        <v>0.33611111111111108</v>
      </c>
      <c r="D2743" s="3">
        <f t="shared" si="327"/>
        <v>41141.336111111108</v>
      </c>
      <c r="E2743">
        <v>16.25</v>
      </c>
      <c r="F2743" t="s">
        <v>9</v>
      </c>
      <c r="G2743">
        <f t="shared" si="325"/>
        <v>16.25</v>
      </c>
      <c r="H2743" s="5">
        <f t="shared" si="326"/>
        <v>41141.336111111108</v>
      </c>
      <c r="I2743">
        <f t="shared" si="328"/>
        <v>-5</v>
      </c>
      <c r="J2743" t="str">
        <f t="shared" si="329"/>
        <v>nc</v>
      </c>
      <c r="K2743" t="s">
        <v>25</v>
      </c>
      <c r="L2743">
        <f>1</f>
        <v>1</v>
      </c>
      <c r="M2743" t="s">
        <v>26</v>
      </c>
      <c r="N2743" t="str">
        <f t="shared" si="323"/>
        <v>((select min("ResultID") from "ODM2Core"."Results"),16.25,'08/20/2012 08:04:00',-5,'nc','"provisional"',1,(select "UnitsID" from "ODM2Core"."Units" where "UnitsTypeCV" = 'time' and "UnitsName"='second')),</v>
      </c>
    </row>
    <row r="2744" spans="1:14">
      <c r="A2744" t="s">
        <v>22</v>
      </c>
      <c r="B2744" s="2">
        <f t="shared" si="324"/>
        <v>41141</v>
      </c>
      <c r="C2744" s="1">
        <v>0.33680555555555558</v>
      </c>
      <c r="D2744" s="3">
        <f t="shared" si="327"/>
        <v>41141.336805555555</v>
      </c>
      <c r="E2744">
        <v>16.25</v>
      </c>
      <c r="F2744" t="s">
        <v>9</v>
      </c>
      <c r="G2744">
        <f t="shared" si="325"/>
        <v>16.25</v>
      </c>
      <c r="H2744" s="5">
        <f t="shared" si="326"/>
        <v>41141.336805555555</v>
      </c>
      <c r="I2744">
        <f t="shared" si="328"/>
        <v>-5</v>
      </c>
      <c r="J2744" t="str">
        <f t="shared" si="329"/>
        <v>nc</v>
      </c>
      <c r="K2744" t="s">
        <v>25</v>
      </c>
      <c r="L2744">
        <f>1</f>
        <v>1</v>
      </c>
      <c r="M2744" t="s">
        <v>26</v>
      </c>
      <c r="N2744" t="str">
        <f t="shared" si="323"/>
        <v>((select min("ResultID") from "ODM2Core"."Results"),16.25,'08/20/2012 08:05:00',-5,'nc','"provisional"',1,(select "UnitsID" from "ODM2Core"."Units" where "UnitsTypeCV" = 'time' and "UnitsName"='second')),</v>
      </c>
    </row>
    <row r="2745" spans="1:14">
      <c r="A2745" t="s">
        <v>22</v>
      </c>
      <c r="B2745" s="2">
        <f t="shared" si="324"/>
        <v>41141</v>
      </c>
      <c r="C2745" s="1">
        <v>0.33749999999999997</v>
      </c>
      <c r="D2745" s="3">
        <f t="shared" si="327"/>
        <v>41141.337500000001</v>
      </c>
      <c r="E2745">
        <v>16.25</v>
      </c>
      <c r="F2745" t="s">
        <v>9</v>
      </c>
      <c r="G2745">
        <f t="shared" si="325"/>
        <v>16.25</v>
      </c>
      <c r="H2745" s="5">
        <f t="shared" si="326"/>
        <v>41141.337500000001</v>
      </c>
      <c r="I2745">
        <f t="shared" si="328"/>
        <v>-5</v>
      </c>
      <c r="J2745" t="str">
        <f t="shared" si="329"/>
        <v>nc</v>
      </c>
      <c r="K2745" t="s">
        <v>25</v>
      </c>
      <c r="L2745">
        <f>1</f>
        <v>1</v>
      </c>
      <c r="M2745" t="s">
        <v>26</v>
      </c>
      <c r="N2745" t="str">
        <f t="shared" si="323"/>
        <v>((select min("ResultID") from "ODM2Core"."Results"),16.25,'08/20/2012 08:06:00',-5,'nc','"provisional"',1,(select "UnitsID" from "ODM2Core"."Units" where "UnitsTypeCV" = 'time' and "UnitsName"='second')),</v>
      </c>
    </row>
    <row r="2746" spans="1:14">
      <c r="A2746" t="s">
        <v>22</v>
      </c>
      <c r="B2746" s="2">
        <f t="shared" si="324"/>
        <v>41141</v>
      </c>
      <c r="C2746" s="1">
        <v>0.33819444444444446</v>
      </c>
      <c r="D2746" s="3">
        <f t="shared" si="327"/>
        <v>41141.338194444441</v>
      </c>
      <c r="E2746">
        <v>16.25</v>
      </c>
      <c r="F2746" t="s">
        <v>9</v>
      </c>
      <c r="G2746">
        <f t="shared" si="325"/>
        <v>16.25</v>
      </c>
      <c r="H2746" s="5">
        <f t="shared" si="326"/>
        <v>41141.338194444441</v>
      </c>
      <c r="I2746">
        <f t="shared" si="328"/>
        <v>-5</v>
      </c>
      <c r="J2746" t="str">
        <f t="shared" si="329"/>
        <v>nc</v>
      </c>
      <c r="K2746" t="s">
        <v>25</v>
      </c>
      <c r="L2746">
        <f>1</f>
        <v>1</v>
      </c>
      <c r="M2746" t="s">
        <v>26</v>
      </c>
      <c r="N2746" t="str">
        <f t="shared" si="323"/>
        <v>((select min("ResultID") from "ODM2Core"."Results"),16.25,'08/20/2012 08:07:00',-5,'nc','"provisional"',1,(select "UnitsID" from "ODM2Core"."Units" where "UnitsTypeCV" = 'time' and "UnitsName"='second')),</v>
      </c>
    </row>
    <row r="2747" spans="1:14">
      <c r="A2747" t="s">
        <v>22</v>
      </c>
      <c r="B2747" s="2">
        <f t="shared" si="324"/>
        <v>41141</v>
      </c>
      <c r="C2747" s="1">
        <v>0.33888888888888885</v>
      </c>
      <c r="D2747" s="3">
        <f t="shared" si="327"/>
        <v>41141.338888888888</v>
      </c>
      <c r="E2747">
        <v>16.25</v>
      </c>
      <c r="F2747" t="s">
        <v>9</v>
      </c>
      <c r="G2747">
        <f t="shared" si="325"/>
        <v>16.25</v>
      </c>
      <c r="H2747" s="5">
        <f t="shared" si="326"/>
        <v>41141.338888888888</v>
      </c>
      <c r="I2747">
        <f t="shared" si="328"/>
        <v>-5</v>
      </c>
      <c r="J2747" t="str">
        <f t="shared" si="329"/>
        <v>nc</v>
      </c>
      <c r="K2747" t="s">
        <v>25</v>
      </c>
      <c r="L2747">
        <f>1</f>
        <v>1</v>
      </c>
      <c r="M2747" t="s">
        <v>26</v>
      </c>
      <c r="N2747" t="str">
        <f t="shared" si="323"/>
        <v>((select min("ResultID") from "ODM2Core"."Results"),16.25,'08/20/2012 08:08:00',-5,'nc','"provisional"',1,(select "UnitsID" from "ODM2Core"."Units" where "UnitsTypeCV" = 'time' and "UnitsName"='second')),</v>
      </c>
    </row>
    <row r="2748" spans="1:14">
      <c r="A2748" t="s">
        <v>22</v>
      </c>
      <c r="B2748" s="2">
        <f t="shared" si="324"/>
        <v>41141</v>
      </c>
      <c r="C2748" s="1">
        <v>0.33958333333333335</v>
      </c>
      <c r="D2748" s="3">
        <f t="shared" si="327"/>
        <v>41141.339583333334</v>
      </c>
      <c r="E2748">
        <v>16.25</v>
      </c>
      <c r="F2748" t="s">
        <v>9</v>
      </c>
      <c r="G2748">
        <f t="shared" si="325"/>
        <v>16.25</v>
      </c>
      <c r="H2748" s="5">
        <f t="shared" si="326"/>
        <v>41141.339583333334</v>
      </c>
      <c r="I2748">
        <f t="shared" si="328"/>
        <v>-5</v>
      </c>
      <c r="J2748" t="str">
        <f t="shared" si="329"/>
        <v>nc</v>
      </c>
      <c r="K2748" t="s">
        <v>25</v>
      </c>
      <c r="L2748">
        <f>1</f>
        <v>1</v>
      </c>
      <c r="M2748" t="s">
        <v>26</v>
      </c>
      <c r="N2748" t="str">
        <f t="shared" si="323"/>
        <v>((select min("ResultID") from "ODM2Core"."Results"),16.25,'08/20/2012 08:09:00',-5,'nc','"provisional"',1,(select "UnitsID" from "ODM2Core"."Units" where "UnitsTypeCV" = 'time' and "UnitsName"='second')),</v>
      </c>
    </row>
    <row r="2749" spans="1:14">
      <c r="A2749" t="s">
        <v>22</v>
      </c>
      <c r="B2749" s="2">
        <f t="shared" si="324"/>
        <v>41141</v>
      </c>
      <c r="C2749" s="1">
        <v>0.34027777777777773</v>
      </c>
      <c r="D2749" s="3">
        <f t="shared" si="327"/>
        <v>41141.340277777781</v>
      </c>
      <c r="E2749">
        <v>16.25</v>
      </c>
      <c r="F2749" t="s">
        <v>9</v>
      </c>
      <c r="G2749">
        <f t="shared" si="325"/>
        <v>16.25</v>
      </c>
      <c r="H2749" s="5">
        <f t="shared" si="326"/>
        <v>41141.340277777781</v>
      </c>
      <c r="I2749">
        <f t="shared" si="328"/>
        <v>-5</v>
      </c>
      <c r="J2749" t="str">
        <f t="shared" si="329"/>
        <v>nc</v>
      </c>
      <c r="K2749" t="s">
        <v>25</v>
      </c>
      <c r="L2749">
        <f>1</f>
        <v>1</v>
      </c>
      <c r="M2749" t="s">
        <v>26</v>
      </c>
      <c r="N2749" t="str">
        <f t="shared" si="323"/>
        <v>((select min("ResultID") from "ODM2Core"."Results"),16.25,'08/20/2012 08:10:00',-5,'nc','"provisional"',1,(select "UnitsID" from "ODM2Core"."Units" where "UnitsTypeCV" = 'time' and "UnitsName"='second')),</v>
      </c>
    </row>
    <row r="2750" spans="1:14">
      <c r="A2750" t="s">
        <v>22</v>
      </c>
      <c r="B2750" s="2">
        <f t="shared" si="324"/>
        <v>41141</v>
      </c>
      <c r="C2750" s="1">
        <v>0.34097222222222223</v>
      </c>
      <c r="D2750" s="3">
        <f t="shared" si="327"/>
        <v>41141.34097222222</v>
      </c>
      <c r="E2750">
        <v>16.25</v>
      </c>
      <c r="F2750" t="s">
        <v>9</v>
      </c>
      <c r="G2750">
        <f t="shared" si="325"/>
        <v>16.25</v>
      </c>
      <c r="H2750" s="5">
        <f t="shared" si="326"/>
        <v>41141.34097222222</v>
      </c>
      <c r="I2750">
        <f t="shared" si="328"/>
        <v>-5</v>
      </c>
      <c r="J2750" t="str">
        <f t="shared" si="329"/>
        <v>nc</v>
      </c>
      <c r="K2750" t="s">
        <v>25</v>
      </c>
      <c r="L2750">
        <f>1</f>
        <v>1</v>
      </c>
      <c r="M2750" t="s">
        <v>26</v>
      </c>
      <c r="N2750" t="str">
        <f t="shared" si="323"/>
        <v>((select min("ResultID") from "ODM2Core"."Results"),16.25,'08/20/2012 08:11:00',-5,'nc','"provisional"',1,(select "UnitsID" from "ODM2Core"."Units" where "UnitsTypeCV" = 'time' and "UnitsName"='second')),</v>
      </c>
    </row>
    <row r="2751" spans="1:14">
      <c r="A2751" t="s">
        <v>22</v>
      </c>
      <c r="B2751" s="2">
        <f t="shared" si="324"/>
        <v>41141</v>
      </c>
      <c r="C2751" s="1">
        <v>0.34166666666666662</v>
      </c>
      <c r="D2751" s="3">
        <f t="shared" si="327"/>
        <v>41141.341666666667</v>
      </c>
      <c r="E2751">
        <v>16.25</v>
      </c>
      <c r="F2751" t="s">
        <v>9</v>
      </c>
      <c r="G2751">
        <f t="shared" si="325"/>
        <v>16.25</v>
      </c>
      <c r="H2751" s="5">
        <f t="shared" si="326"/>
        <v>41141.341666666667</v>
      </c>
      <c r="I2751">
        <f t="shared" si="328"/>
        <v>-5</v>
      </c>
      <c r="J2751" t="str">
        <f t="shared" si="329"/>
        <v>nc</v>
      </c>
      <c r="K2751" t="s">
        <v>25</v>
      </c>
      <c r="L2751">
        <f>1</f>
        <v>1</v>
      </c>
      <c r="M2751" t="s">
        <v>26</v>
      </c>
      <c r="N2751" t="str">
        <f t="shared" si="323"/>
        <v>((select min("ResultID") from "ODM2Core"."Results"),16.25,'08/20/2012 08:12:00',-5,'nc','"provisional"',1,(select "UnitsID" from "ODM2Core"."Units" where "UnitsTypeCV" = 'time' and "UnitsName"='second')),</v>
      </c>
    </row>
    <row r="2752" spans="1:14">
      <c r="A2752" t="s">
        <v>22</v>
      </c>
      <c r="B2752" s="2">
        <f t="shared" si="324"/>
        <v>41141</v>
      </c>
      <c r="C2752" s="1">
        <v>0.34236111111111112</v>
      </c>
      <c r="D2752" s="3">
        <f t="shared" si="327"/>
        <v>41141.342361111114</v>
      </c>
      <c r="E2752">
        <v>16.25</v>
      </c>
      <c r="F2752" t="s">
        <v>9</v>
      </c>
      <c r="G2752">
        <f t="shared" si="325"/>
        <v>16.25</v>
      </c>
      <c r="H2752" s="5">
        <f t="shared" si="326"/>
        <v>41141.342361111114</v>
      </c>
      <c r="I2752">
        <f t="shared" si="328"/>
        <v>-5</v>
      </c>
      <c r="J2752" t="str">
        <f t="shared" si="329"/>
        <v>nc</v>
      </c>
      <c r="K2752" t="s">
        <v>25</v>
      </c>
      <c r="L2752">
        <f>1</f>
        <v>1</v>
      </c>
      <c r="M2752" t="s">
        <v>26</v>
      </c>
      <c r="N2752" t="str">
        <f t="shared" si="323"/>
        <v>((select min("ResultID") from "ODM2Core"."Results"),16.25,'08/20/2012 08:13:00',-5,'nc','"provisional"',1,(select "UnitsID" from "ODM2Core"."Units" where "UnitsTypeCV" = 'time' and "UnitsName"='second')),</v>
      </c>
    </row>
    <row r="2753" spans="1:14">
      <c r="A2753" t="s">
        <v>22</v>
      </c>
      <c r="B2753" s="2">
        <f t="shared" si="324"/>
        <v>41141</v>
      </c>
      <c r="C2753" s="1">
        <v>0.3430555555555555</v>
      </c>
      <c r="D2753" s="3">
        <f t="shared" si="327"/>
        <v>41141.343055555553</v>
      </c>
      <c r="E2753">
        <v>16.25</v>
      </c>
      <c r="F2753" t="s">
        <v>9</v>
      </c>
      <c r="G2753">
        <f t="shared" si="325"/>
        <v>16.25</v>
      </c>
      <c r="H2753" s="5">
        <f t="shared" si="326"/>
        <v>41141.343055555553</v>
      </c>
      <c r="I2753">
        <f t="shared" si="328"/>
        <v>-5</v>
      </c>
      <c r="J2753" t="str">
        <f t="shared" si="329"/>
        <v>nc</v>
      </c>
      <c r="K2753" t="s">
        <v>25</v>
      </c>
      <c r="L2753">
        <f>1</f>
        <v>1</v>
      </c>
      <c r="M2753" t="s">
        <v>26</v>
      </c>
      <c r="N2753" t="str">
        <f t="shared" si="323"/>
        <v>((select min("ResultID") from "ODM2Core"."Results"),16.25,'08/20/2012 08:14:00',-5,'nc','"provisional"',1,(select "UnitsID" from "ODM2Core"."Units" where "UnitsTypeCV" = 'time' and "UnitsName"='second')),</v>
      </c>
    </row>
    <row r="2754" spans="1:14">
      <c r="A2754" t="s">
        <v>22</v>
      </c>
      <c r="B2754" s="2">
        <f t="shared" si="324"/>
        <v>41141</v>
      </c>
      <c r="C2754" s="1">
        <v>0.34375</v>
      </c>
      <c r="D2754" s="3">
        <f t="shared" si="327"/>
        <v>41141.34375</v>
      </c>
      <c r="E2754">
        <v>16.25</v>
      </c>
      <c r="F2754" t="s">
        <v>9</v>
      </c>
      <c r="G2754">
        <f t="shared" si="325"/>
        <v>16.25</v>
      </c>
      <c r="H2754" s="5">
        <f t="shared" si="326"/>
        <v>41141.34375</v>
      </c>
      <c r="I2754">
        <f t="shared" si="328"/>
        <v>-5</v>
      </c>
      <c r="J2754" t="str">
        <f t="shared" si="329"/>
        <v>nc</v>
      </c>
      <c r="K2754" t="s">
        <v>25</v>
      </c>
      <c r="L2754">
        <f>1</f>
        <v>1</v>
      </c>
      <c r="M2754" t="s">
        <v>26</v>
      </c>
      <c r="N2754" t="str">
        <f t="shared" si="323"/>
        <v>((select min("ResultID") from "ODM2Core"."Results"),16.25,'08/20/2012 08:15:00',-5,'nc','"provisional"',1,(select "UnitsID" from "ODM2Core"."Units" where "UnitsTypeCV" = 'time' and "UnitsName"='second')),</v>
      </c>
    </row>
    <row r="2755" spans="1:14">
      <c r="A2755" t="s">
        <v>22</v>
      </c>
      <c r="B2755" s="2">
        <f t="shared" si="324"/>
        <v>41141</v>
      </c>
      <c r="C2755" s="1">
        <v>0.3444444444444445</v>
      </c>
      <c r="D2755" s="3">
        <f t="shared" si="327"/>
        <v>41141.344444444447</v>
      </c>
      <c r="E2755">
        <v>16.25</v>
      </c>
      <c r="F2755" t="s">
        <v>9</v>
      </c>
      <c r="G2755">
        <f t="shared" si="325"/>
        <v>16.25</v>
      </c>
      <c r="H2755" s="5">
        <f t="shared" si="326"/>
        <v>41141.344444444447</v>
      </c>
      <c r="I2755">
        <f t="shared" si="328"/>
        <v>-5</v>
      </c>
      <c r="J2755" t="str">
        <f t="shared" si="329"/>
        <v>nc</v>
      </c>
      <c r="K2755" t="s">
        <v>25</v>
      </c>
      <c r="L2755">
        <f>1</f>
        <v>1</v>
      </c>
      <c r="M2755" t="s">
        <v>26</v>
      </c>
      <c r="N2755" t="str">
        <f t="shared" si="323"/>
        <v>((select min("ResultID") from "ODM2Core"."Results"),16.25,'08/20/2012 08:16:00',-5,'nc','"provisional"',1,(select "UnitsID" from "ODM2Core"."Units" where "UnitsTypeCV" = 'time' and "UnitsName"='second')),</v>
      </c>
    </row>
    <row r="2756" spans="1:14">
      <c r="A2756" t="s">
        <v>22</v>
      </c>
      <c r="B2756" s="2">
        <f t="shared" si="324"/>
        <v>41141</v>
      </c>
      <c r="C2756" s="1">
        <v>0.34513888888888888</v>
      </c>
      <c r="D2756" s="3">
        <f t="shared" si="327"/>
        <v>41141.345138888886</v>
      </c>
      <c r="E2756">
        <v>16.25</v>
      </c>
      <c r="F2756" t="s">
        <v>9</v>
      </c>
      <c r="G2756">
        <f t="shared" si="325"/>
        <v>16.25</v>
      </c>
      <c r="H2756" s="5">
        <f t="shared" si="326"/>
        <v>41141.345138888886</v>
      </c>
      <c r="I2756">
        <f t="shared" si="328"/>
        <v>-5</v>
      </c>
      <c r="J2756" t="str">
        <f t="shared" si="329"/>
        <v>nc</v>
      </c>
      <c r="K2756" t="s">
        <v>25</v>
      </c>
      <c r="L2756">
        <f>1</f>
        <v>1</v>
      </c>
      <c r="M2756" t="s">
        <v>26</v>
      </c>
      <c r="N2756" t="str">
        <f t="shared" si="323"/>
        <v>((select min("ResultID") from "ODM2Core"."Results"),16.25,'08/20/2012 08:17:00',-5,'nc','"provisional"',1,(select "UnitsID" from "ODM2Core"."Units" where "UnitsTypeCV" = 'time' and "UnitsName"='second')),</v>
      </c>
    </row>
    <row r="2757" spans="1:14">
      <c r="A2757" t="s">
        <v>22</v>
      </c>
      <c r="B2757" s="2">
        <f t="shared" si="324"/>
        <v>41141</v>
      </c>
      <c r="C2757" s="1">
        <v>0.34583333333333338</v>
      </c>
      <c r="D2757" s="3">
        <f t="shared" si="327"/>
        <v>41141.345833333333</v>
      </c>
      <c r="E2757">
        <v>16.25</v>
      </c>
      <c r="F2757" t="s">
        <v>9</v>
      </c>
      <c r="G2757">
        <f t="shared" si="325"/>
        <v>16.25</v>
      </c>
      <c r="H2757" s="5">
        <f t="shared" si="326"/>
        <v>41141.345833333333</v>
      </c>
      <c r="I2757">
        <f t="shared" si="328"/>
        <v>-5</v>
      </c>
      <c r="J2757" t="str">
        <f t="shared" si="329"/>
        <v>nc</v>
      </c>
      <c r="K2757" t="s">
        <v>25</v>
      </c>
      <c r="L2757">
        <f>1</f>
        <v>1</v>
      </c>
      <c r="M2757" t="s">
        <v>26</v>
      </c>
      <c r="N2757" t="str">
        <f t="shared" ref="N2757:N2820" si="330">CONCATENATE("(",F2757,",",G2757,",","'",TEXT(H2757,"MM/DD/YYYY HH:MM:SS"),"'",",",I2757,",",,"'",J2757,"'",",","'",K2757,"'",",",L2757,",",M2757,"),")</f>
        <v>((select min("ResultID") from "ODM2Core"."Results"),16.25,'08/20/2012 08:18:00',-5,'nc','"provisional"',1,(select "UnitsID" from "ODM2Core"."Units" where "UnitsTypeCV" = 'time' and "UnitsName"='second')),</v>
      </c>
    </row>
    <row r="2758" spans="1:14">
      <c r="A2758" t="s">
        <v>22</v>
      </c>
      <c r="B2758" s="2">
        <f t="shared" si="324"/>
        <v>41141</v>
      </c>
      <c r="C2758" s="1">
        <v>0.34652777777777777</v>
      </c>
      <c r="D2758" s="3">
        <f t="shared" si="327"/>
        <v>41141.34652777778</v>
      </c>
      <c r="E2758">
        <v>16.25</v>
      </c>
      <c r="F2758" t="s">
        <v>9</v>
      </c>
      <c r="G2758">
        <f t="shared" si="325"/>
        <v>16.25</v>
      </c>
      <c r="H2758" s="5">
        <f t="shared" si="326"/>
        <v>41141.34652777778</v>
      </c>
      <c r="I2758">
        <f t="shared" si="328"/>
        <v>-5</v>
      </c>
      <c r="J2758" t="str">
        <f t="shared" si="329"/>
        <v>nc</v>
      </c>
      <c r="K2758" t="s">
        <v>25</v>
      </c>
      <c r="L2758">
        <f>1</f>
        <v>1</v>
      </c>
      <c r="M2758" t="s">
        <v>26</v>
      </c>
      <c r="N2758" t="str">
        <f t="shared" si="330"/>
        <v>((select min("ResultID") from "ODM2Core"."Results"),16.25,'08/20/2012 08:19:00',-5,'nc','"provisional"',1,(select "UnitsID" from "ODM2Core"."Units" where "UnitsTypeCV" = 'time' and "UnitsName"='second')),</v>
      </c>
    </row>
    <row r="2759" spans="1:14">
      <c r="A2759" t="s">
        <v>22</v>
      </c>
      <c r="B2759" s="2">
        <f t="shared" si="324"/>
        <v>41141</v>
      </c>
      <c r="C2759" s="1">
        <v>0.34722222222222227</v>
      </c>
      <c r="D2759" s="3">
        <f t="shared" si="327"/>
        <v>41141.347222222219</v>
      </c>
      <c r="E2759">
        <v>16.25</v>
      </c>
      <c r="F2759" t="s">
        <v>9</v>
      </c>
      <c r="G2759">
        <f t="shared" si="325"/>
        <v>16.25</v>
      </c>
      <c r="H2759" s="5">
        <f t="shared" si="326"/>
        <v>41141.347222222219</v>
      </c>
      <c r="I2759">
        <f t="shared" si="328"/>
        <v>-5</v>
      </c>
      <c r="J2759" t="str">
        <f t="shared" si="329"/>
        <v>nc</v>
      </c>
      <c r="K2759" t="s">
        <v>25</v>
      </c>
      <c r="L2759">
        <f>1</f>
        <v>1</v>
      </c>
      <c r="M2759" t="s">
        <v>26</v>
      </c>
      <c r="N2759" t="str">
        <f t="shared" si="330"/>
        <v>((select min("ResultID") from "ODM2Core"."Results"),16.25,'08/20/2012 08:20:00',-5,'nc','"provisional"',1,(select "UnitsID" from "ODM2Core"."Units" where "UnitsTypeCV" = 'time' and "UnitsName"='second')),</v>
      </c>
    </row>
    <row r="2760" spans="1:14">
      <c r="A2760" t="s">
        <v>22</v>
      </c>
      <c r="B2760" s="2">
        <f t="shared" si="324"/>
        <v>41141</v>
      </c>
      <c r="C2760" s="1">
        <v>0.34791666666666665</v>
      </c>
      <c r="D2760" s="3">
        <f t="shared" si="327"/>
        <v>41141.347916666666</v>
      </c>
      <c r="E2760">
        <v>16.25</v>
      </c>
      <c r="F2760" t="s">
        <v>9</v>
      </c>
      <c r="G2760">
        <f t="shared" si="325"/>
        <v>16.25</v>
      </c>
      <c r="H2760" s="5">
        <f t="shared" si="326"/>
        <v>41141.347916666666</v>
      </c>
      <c r="I2760">
        <f t="shared" si="328"/>
        <v>-5</v>
      </c>
      <c r="J2760" t="str">
        <f t="shared" si="329"/>
        <v>nc</v>
      </c>
      <c r="K2760" t="s">
        <v>25</v>
      </c>
      <c r="L2760">
        <f>1</f>
        <v>1</v>
      </c>
      <c r="M2760" t="s">
        <v>26</v>
      </c>
      <c r="N2760" t="str">
        <f t="shared" si="330"/>
        <v>((select min("ResultID") from "ODM2Core"."Results"),16.25,'08/20/2012 08:21:00',-5,'nc','"provisional"',1,(select "UnitsID" from "ODM2Core"."Units" where "UnitsTypeCV" = 'time' and "UnitsName"='second')),</v>
      </c>
    </row>
    <row r="2761" spans="1:14">
      <c r="A2761" t="s">
        <v>22</v>
      </c>
      <c r="B2761" s="2">
        <f t="shared" si="324"/>
        <v>41141</v>
      </c>
      <c r="C2761" s="1">
        <v>0.34861111111111115</v>
      </c>
      <c r="D2761" s="3">
        <f t="shared" si="327"/>
        <v>41141.348611111112</v>
      </c>
      <c r="E2761">
        <v>16.25</v>
      </c>
      <c r="F2761" t="s">
        <v>9</v>
      </c>
      <c r="G2761">
        <f t="shared" si="325"/>
        <v>16.25</v>
      </c>
      <c r="H2761" s="5">
        <f t="shared" si="326"/>
        <v>41141.348611111112</v>
      </c>
      <c r="I2761">
        <f t="shared" si="328"/>
        <v>-5</v>
      </c>
      <c r="J2761" t="str">
        <f t="shared" si="329"/>
        <v>nc</v>
      </c>
      <c r="K2761" t="s">
        <v>25</v>
      </c>
      <c r="L2761">
        <f>1</f>
        <v>1</v>
      </c>
      <c r="M2761" t="s">
        <v>26</v>
      </c>
      <c r="N2761" t="str">
        <f t="shared" si="330"/>
        <v>((select min("ResultID") from "ODM2Core"."Results"),16.25,'08/20/2012 08:22:00',-5,'nc','"provisional"',1,(select "UnitsID" from "ODM2Core"."Units" where "UnitsTypeCV" = 'time' and "UnitsName"='second')),</v>
      </c>
    </row>
    <row r="2762" spans="1:14">
      <c r="A2762" t="s">
        <v>22</v>
      </c>
      <c r="B2762" s="2">
        <f t="shared" si="324"/>
        <v>41141</v>
      </c>
      <c r="C2762" s="1">
        <v>0.34930555555555554</v>
      </c>
      <c r="D2762" s="3">
        <f t="shared" si="327"/>
        <v>41141.349305555559</v>
      </c>
      <c r="E2762">
        <v>16.25</v>
      </c>
      <c r="F2762" t="s">
        <v>9</v>
      </c>
      <c r="G2762">
        <f t="shared" si="325"/>
        <v>16.25</v>
      </c>
      <c r="H2762" s="5">
        <f t="shared" si="326"/>
        <v>41141.349305555559</v>
      </c>
      <c r="I2762">
        <f t="shared" si="328"/>
        <v>-5</v>
      </c>
      <c r="J2762" t="str">
        <f t="shared" si="329"/>
        <v>nc</v>
      </c>
      <c r="K2762" t="s">
        <v>25</v>
      </c>
      <c r="L2762">
        <f>1</f>
        <v>1</v>
      </c>
      <c r="M2762" t="s">
        <v>26</v>
      </c>
      <c r="N2762" t="str">
        <f t="shared" si="330"/>
        <v>((select min("ResultID") from "ODM2Core"."Results"),16.25,'08/20/2012 08:23:00',-5,'nc','"provisional"',1,(select "UnitsID" from "ODM2Core"."Units" where "UnitsTypeCV" = 'time' and "UnitsName"='second')),</v>
      </c>
    </row>
    <row r="2763" spans="1:14">
      <c r="A2763" t="s">
        <v>22</v>
      </c>
      <c r="B2763" s="2">
        <f t="shared" si="324"/>
        <v>41141</v>
      </c>
      <c r="C2763" s="1">
        <v>0.35000000000000003</v>
      </c>
      <c r="D2763" s="3">
        <f t="shared" si="327"/>
        <v>41141.35</v>
      </c>
      <c r="E2763">
        <v>16.25</v>
      </c>
      <c r="F2763" t="s">
        <v>9</v>
      </c>
      <c r="G2763">
        <f t="shared" si="325"/>
        <v>16.25</v>
      </c>
      <c r="H2763" s="5">
        <f t="shared" si="326"/>
        <v>41141.35</v>
      </c>
      <c r="I2763">
        <f t="shared" si="328"/>
        <v>-5</v>
      </c>
      <c r="J2763" t="str">
        <f t="shared" si="329"/>
        <v>nc</v>
      </c>
      <c r="K2763" t="s">
        <v>25</v>
      </c>
      <c r="L2763">
        <f>1</f>
        <v>1</v>
      </c>
      <c r="M2763" t="s">
        <v>26</v>
      </c>
      <c r="N2763" t="str">
        <f t="shared" si="330"/>
        <v>((select min("ResultID") from "ODM2Core"."Results"),16.25,'08/20/2012 08:24:00',-5,'nc','"provisional"',1,(select "UnitsID" from "ODM2Core"."Units" where "UnitsTypeCV" = 'time' and "UnitsName"='second')),</v>
      </c>
    </row>
    <row r="2764" spans="1:14">
      <c r="A2764" t="s">
        <v>22</v>
      </c>
      <c r="B2764" s="2">
        <f t="shared" si="324"/>
        <v>41141</v>
      </c>
      <c r="C2764" s="1">
        <v>0.35069444444444442</v>
      </c>
      <c r="D2764" s="3">
        <f t="shared" si="327"/>
        <v>41141.350694444445</v>
      </c>
      <c r="E2764">
        <v>16.25</v>
      </c>
      <c r="F2764" t="s">
        <v>9</v>
      </c>
      <c r="G2764">
        <f t="shared" si="325"/>
        <v>16.25</v>
      </c>
      <c r="H2764" s="5">
        <f t="shared" si="326"/>
        <v>41141.350694444445</v>
      </c>
      <c r="I2764">
        <f t="shared" si="328"/>
        <v>-5</v>
      </c>
      <c r="J2764" t="str">
        <f t="shared" si="329"/>
        <v>nc</v>
      </c>
      <c r="K2764" t="s">
        <v>25</v>
      </c>
      <c r="L2764">
        <f>1</f>
        <v>1</v>
      </c>
      <c r="M2764" t="s">
        <v>26</v>
      </c>
      <c r="N2764" t="str">
        <f t="shared" si="330"/>
        <v>((select min("ResultID") from "ODM2Core"."Results"),16.25,'08/20/2012 08:25:00',-5,'nc','"provisional"',1,(select "UnitsID" from "ODM2Core"."Units" where "UnitsTypeCV" = 'time' and "UnitsName"='second')),</v>
      </c>
    </row>
    <row r="2765" spans="1:14">
      <c r="A2765" t="s">
        <v>22</v>
      </c>
      <c r="B2765" s="2">
        <f t="shared" si="324"/>
        <v>41141</v>
      </c>
      <c r="C2765" s="1">
        <v>0.35138888888888892</v>
      </c>
      <c r="D2765" s="3">
        <f t="shared" si="327"/>
        <v>41141.351388888892</v>
      </c>
      <c r="E2765">
        <v>16.25</v>
      </c>
      <c r="F2765" t="s">
        <v>9</v>
      </c>
      <c r="G2765">
        <f t="shared" si="325"/>
        <v>16.25</v>
      </c>
      <c r="H2765" s="5">
        <f t="shared" si="326"/>
        <v>41141.351388888892</v>
      </c>
      <c r="I2765">
        <f t="shared" si="328"/>
        <v>-5</v>
      </c>
      <c r="J2765" t="str">
        <f t="shared" si="329"/>
        <v>nc</v>
      </c>
      <c r="K2765" t="s">
        <v>25</v>
      </c>
      <c r="L2765">
        <f>1</f>
        <v>1</v>
      </c>
      <c r="M2765" t="s">
        <v>26</v>
      </c>
      <c r="N2765" t="str">
        <f t="shared" si="330"/>
        <v>((select min("ResultID") from "ODM2Core"."Results"),16.25,'08/20/2012 08:26:00',-5,'nc','"provisional"',1,(select "UnitsID" from "ODM2Core"."Units" where "UnitsTypeCV" = 'time' and "UnitsName"='second')),</v>
      </c>
    </row>
    <row r="2766" spans="1:14">
      <c r="A2766" t="s">
        <v>22</v>
      </c>
      <c r="B2766" s="2">
        <f t="shared" si="324"/>
        <v>41141</v>
      </c>
      <c r="C2766" s="1">
        <v>0.3520833333333333</v>
      </c>
      <c r="D2766" s="3">
        <f t="shared" si="327"/>
        <v>41141.352083333331</v>
      </c>
      <c r="E2766">
        <v>16.25</v>
      </c>
      <c r="F2766" t="s">
        <v>9</v>
      </c>
      <c r="G2766">
        <f t="shared" si="325"/>
        <v>16.25</v>
      </c>
      <c r="H2766" s="5">
        <f t="shared" si="326"/>
        <v>41141.352083333331</v>
      </c>
      <c r="I2766">
        <f t="shared" si="328"/>
        <v>-5</v>
      </c>
      <c r="J2766" t="str">
        <f t="shared" si="329"/>
        <v>nc</v>
      </c>
      <c r="K2766" t="s">
        <v>25</v>
      </c>
      <c r="L2766">
        <f>1</f>
        <v>1</v>
      </c>
      <c r="M2766" t="s">
        <v>26</v>
      </c>
      <c r="N2766" t="str">
        <f t="shared" si="330"/>
        <v>((select min("ResultID") from "ODM2Core"."Results"),16.25,'08/20/2012 08:27:00',-5,'nc','"provisional"',1,(select "UnitsID" from "ODM2Core"."Units" where "UnitsTypeCV" = 'time' and "UnitsName"='second')),</v>
      </c>
    </row>
    <row r="2767" spans="1:14">
      <c r="A2767" t="s">
        <v>22</v>
      </c>
      <c r="B2767" s="2">
        <f t="shared" si="324"/>
        <v>41141</v>
      </c>
      <c r="C2767" s="1">
        <v>0.3527777777777778</v>
      </c>
      <c r="D2767" s="3">
        <f t="shared" si="327"/>
        <v>41141.352777777778</v>
      </c>
      <c r="E2767">
        <v>16.25</v>
      </c>
      <c r="F2767" t="s">
        <v>9</v>
      </c>
      <c r="G2767">
        <f t="shared" si="325"/>
        <v>16.25</v>
      </c>
      <c r="H2767" s="5">
        <f t="shared" si="326"/>
        <v>41141.352777777778</v>
      </c>
      <c r="I2767">
        <f t="shared" si="328"/>
        <v>-5</v>
      </c>
      <c r="J2767" t="str">
        <f t="shared" si="329"/>
        <v>nc</v>
      </c>
      <c r="K2767" t="s">
        <v>25</v>
      </c>
      <c r="L2767">
        <f>1</f>
        <v>1</v>
      </c>
      <c r="M2767" t="s">
        <v>26</v>
      </c>
      <c r="N2767" t="str">
        <f t="shared" si="330"/>
        <v>((select min("ResultID") from "ODM2Core"."Results"),16.25,'08/20/2012 08:28:00',-5,'nc','"provisional"',1,(select "UnitsID" from "ODM2Core"."Units" where "UnitsTypeCV" = 'time' and "UnitsName"='second')),</v>
      </c>
    </row>
    <row r="2768" spans="1:14">
      <c r="A2768" t="s">
        <v>22</v>
      </c>
      <c r="B2768" s="2">
        <f t="shared" si="324"/>
        <v>41141</v>
      </c>
      <c r="C2768" s="1">
        <v>0.35347222222222219</v>
      </c>
      <c r="D2768" s="3">
        <f t="shared" si="327"/>
        <v>41141.353472222225</v>
      </c>
      <c r="E2768">
        <v>16.25</v>
      </c>
      <c r="F2768" t="s">
        <v>9</v>
      </c>
      <c r="G2768">
        <f t="shared" si="325"/>
        <v>16.25</v>
      </c>
      <c r="H2768" s="5">
        <f t="shared" si="326"/>
        <v>41141.353472222225</v>
      </c>
      <c r="I2768">
        <f t="shared" si="328"/>
        <v>-5</v>
      </c>
      <c r="J2768" t="str">
        <f t="shared" si="329"/>
        <v>nc</v>
      </c>
      <c r="K2768" t="s">
        <v>25</v>
      </c>
      <c r="L2768">
        <f>1</f>
        <v>1</v>
      </c>
      <c r="M2768" t="s">
        <v>26</v>
      </c>
      <c r="N2768" t="str">
        <f t="shared" si="330"/>
        <v>((select min("ResultID") from "ODM2Core"."Results"),16.25,'08/20/2012 08:29:00',-5,'nc','"provisional"',1,(select "UnitsID" from "ODM2Core"."Units" where "UnitsTypeCV" = 'time' and "UnitsName"='second')),</v>
      </c>
    </row>
    <row r="2769" spans="1:14">
      <c r="A2769" t="s">
        <v>22</v>
      </c>
      <c r="B2769" s="2">
        <f t="shared" si="324"/>
        <v>41141</v>
      </c>
      <c r="C2769" s="1">
        <v>0.35416666666666669</v>
      </c>
      <c r="D2769" s="3">
        <f t="shared" si="327"/>
        <v>41141.354166666664</v>
      </c>
      <c r="E2769">
        <v>16.25</v>
      </c>
      <c r="F2769" t="s">
        <v>9</v>
      </c>
      <c r="G2769">
        <f t="shared" si="325"/>
        <v>16.25</v>
      </c>
      <c r="H2769" s="5">
        <f t="shared" si="326"/>
        <v>41141.354166666664</v>
      </c>
      <c r="I2769">
        <f t="shared" si="328"/>
        <v>-5</v>
      </c>
      <c r="J2769" t="str">
        <f t="shared" si="329"/>
        <v>nc</v>
      </c>
      <c r="K2769" t="s">
        <v>25</v>
      </c>
      <c r="L2769">
        <f>1</f>
        <v>1</v>
      </c>
      <c r="M2769" t="s">
        <v>26</v>
      </c>
      <c r="N2769" t="str">
        <f t="shared" si="330"/>
        <v>((select min("ResultID") from "ODM2Core"."Results"),16.25,'08/20/2012 08:30:00',-5,'nc','"provisional"',1,(select "UnitsID" from "ODM2Core"."Units" where "UnitsTypeCV" = 'time' and "UnitsName"='second')),</v>
      </c>
    </row>
    <row r="2770" spans="1:14">
      <c r="A2770" t="s">
        <v>22</v>
      </c>
      <c r="B2770" s="2">
        <f t="shared" si="324"/>
        <v>41141</v>
      </c>
      <c r="C2770" s="1">
        <v>0.35486111111111113</v>
      </c>
      <c r="D2770" s="3">
        <f t="shared" si="327"/>
        <v>41141.354861111111</v>
      </c>
      <c r="E2770">
        <v>16.25</v>
      </c>
      <c r="F2770" t="s">
        <v>9</v>
      </c>
      <c r="G2770">
        <f t="shared" si="325"/>
        <v>16.25</v>
      </c>
      <c r="H2770" s="5">
        <f t="shared" si="326"/>
        <v>41141.354861111111</v>
      </c>
      <c r="I2770">
        <f t="shared" si="328"/>
        <v>-5</v>
      </c>
      <c r="J2770" t="str">
        <f t="shared" si="329"/>
        <v>nc</v>
      </c>
      <c r="K2770" t="s">
        <v>25</v>
      </c>
      <c r="L2770">
        <f>1</f>
        <v>1</v>
      </c>
      <c r="M2770" t="s">
        <v>26</v>
      </c>
      <c r="N2770" t="str">
        <f t="shared" si="330"/>
        <v>((select min("ResultID") from "ODM2Core"."Results"),16.25,'08/20/2012 08:31:00',-5,'nc','"provisional"',1,(select "UnitsID" from "ODM2Core"."Units" where "UnitsTypeCV" = 'time' and "UnitsName"='second')),</v>
      </c>
    </row>
    <row r="2771" spans="1:14">
      <c r="A2771" t="s">
        <v>22</v>
      </c>
      <c r="B2771" s="2">
        <f t="shared" si="324"/>
        <v>41141</v>
      </c>
      <c r="C2771" s="1">
        <v>0.35555555555555557</v>
      </c>
      <c r="D2771" s="3">
        <f t="shared" si="327"/>
        <v>41141.355555555558</v>
      </c>
      <c r="E2771">
        <v>16.25</v>
      </c>
      <c r="F2771" t="s">
        <v>9</v>
      </c>
      <c r="G2771">
        <f t="shared" si="325"/>
        <v>16.25</v>
      </c>
      <c r="H2771" s="5">
        <f t="shared" si="326"/>
        <v>41141.355555555558</v>
      </c>
      <c r="I2771">
        <f t="shared" si="328"/>
        <v>-5</v>
      </c>
      <c r="J2771" t="str">
        <f t="shared" si="329"/>
        <v>nc</v>
      </c>
      <c r="K2771" t="s">
        <v>25</v>
      </c>
      <c r="L2771">
        <f>1</f>
        <v>1</v>
      </c>
      <c r="M2771" t="s">
        <v>26</v>
      </c>
      <c r="N2771" t="str">
        <f t="shared" si="330"/>
        <v>((select min("ResultID") from "ODM2Core"."Results"),16.25,'08/20/2012 08:32:00',-5,'nc','"provisional"',1,(select "UnitsID" from "ODM2Core"."Units" where "UnitsTypeCV" = 'time' and "UnitsName"='second')),</v>
      </c>
    </row>
    <row r="2772" spans="1:14">
      <c r="A2772" t="s">
        <v>22</v>
      </c>
      <c r="B2772" s="2">
        <f t="shared" ref="B2772:B2835" si="331">DATE(2012,8,20)</f>
        <v>41141</v>
      </c>
      <c r="C2772" s="1">
        <v>0.35625000000000001</v>
      </c>
      <c r="D2772" s="3">
        <f t="shared" si="327"/>
        <v>41141.356249999997</v>
      </c>
      <c r="E2772">
        <v>16.25</v>
      </c>
      <c r="F2772" t="s">
        <v>9</v>
      </c>
      <c r="G2772">
        <f t="shared" ref="G2772:G2835" si="332">E2772</f>
        <v>16.25</v>
      </c>
      <c r="H2772" s="5">
        <f t="shared" ref="H2772:H2835" si="333">D2772</f>
        <v>41141.356249999997</v>
      </c>
      <c r="I2772">
        <f t="shared" si="328"/>
        <v>-5</v>
      </c>
      <c r="J2772" t="str">
        <f t="shared" si="329"/>
        <v>nc</v>
      </c>
      <c r="K2772" t="s">
        <v>25</v>
      </c>
      <c r="L2772">
        <f>1</f>
        <v>1</v>
      </c>
      <c r="M2772" t="s">
        <v>26</v>
      </c>
      <c r="N2772" t="str">
        <f t="shared" si="330"/>
        <v>((select min("ResultID") from "ODM2Core"."Results"),16.25,'08/20/2012 08:33:00',-5,'nc','"provisional"',1,(select "UnitsID" from "ODM2Core"."Units" where "UnitsTypeCV" = 'time' and "UnitsName"='second')),</v>
      </c>
    </row>
    <row r="2773" spans="1:14">
      <c r="A2773" t="s">
        <v>22</v>
      </c>
      <c r="B2773" s="2">
        <f t="shared" si="331"/>
        <v>41141</v>
      </c>
      <c r="C2773" s="1">
        <v>0.35694444444444445</v>
      </c>
      <c r="D2773" s="3">
        <f t="shared" si="327"/>
        <v>41141.356944444444</v>
      </c>
      <c r="E2773">
        <v>16.25</v>
      </c>
      <c r="F2773" t="s">
        <v>9</v>
      </c>
      <c r="G2773">
        <f t="shared" si="332"/>
        <v>16.25</v>
      </c>
      <c r="H2773" s="5">
        <f t="shared" si="333"/>
        <v>41141.356944444444</v>
      </c>
      <c r="I2773">
        <f t="shared" si="328"/>
        <v>-5</v>
      </c>
      <c r="J2773" t="str">
        <f t="shared" si="329"/>
        <v>nc</v>
      </c>
      <c r="K2773" t="s">
        <v>25</v>
      </c>
      <c r="L2773">
        <f>1</f>
        <v>1</v>
      </c>
      <c r="M2773" t="s">
        <v>26</v>
      </c>
      <c r="N2773" t="str">
        <f t="shared" si="330"/>
        <v>((select min("ResultID") from "ODM2Core"."Results"),16.25,'08/20/2012 08:34:00',-5,'nc','"provisional"',1,(select "UnitsID" from "ODM2Core"."Units" where "UnitsTypeCV" = 'time' and "UnitsName"='second')),</v>
      </c>
    </row>
    <row r="2774" spans="1:14">
      <c r="A2774" t="s">
        <v>22</v>
      </c>
      <c r="B2774" s="2">
        <f t="shared" si="331"/>
        <v>41141</v>
      </c>
      <c r="C2774" s="1">
        <v>0.3576388888888889</v>
      </c>
      <c r="D2774" s="3">
        <f t="shared" si="327"/>
        <v>41141.357638888891</v>
      </c>
      <c r="E2774">
        <v>16.25</v>
      </c>
      <c r="F2774" t="s">
        <v>9</v>
      </c>
      <c r="G2774">
        <f t="shared" si="332"/>
        <v>16.25</v>
      </c>
      <c r="H2774" s="5">
        <f t="shared" si="333"/>
        <v>41141.357638888891</v>
      </c>
      <c r="I2774">
        <f t="shared" si="328"/>
        <v>-5</v>
      </c>
      <c r="J2774" t="str">
        <f t="shared" si="329"/>
        <v>nc</v>
      </c>
      <c r="K2774" t="s">
        <v>25</v>
      </c>
      <c r="L2774">
        <f>1</f>
        <v>1</v>
      </c>
      <c r="M2774" t="s">
        <v>26</v>
      </c>
      <c r="N2774" t="str">
        <f t="shared" si="330"/>
        <v>((select min("ResultID") from "ODM2Core"."Results"),16.25,'08/20/2012 08:35:00',-5,'nc','"provisional"',1,(select "UnitsID" from "ODM2Core"."Units" where "UnitsTypeCV" = 'time' and "UnitsName"='second')),</v>
      </c>
    </row>
    <row r="2775" spans="1:14">
      <c r="A2775" t="s">
        <v>22</v>
      </c>
      <c r="B2775" s="2">
        <f t="shared" si="331"/>
        <v>41141</v>
      </c>
      <c r="C2775" s="1">
        <v>0.35833333333333334</v>
      </c>
      <c r="D2775" s="3">
        <f t="shared" si="327"/>
        <v>41141.35833333333</v>
      </c>
      <c r="E2775">
        <v>16.25</v>
      </c>
      <c r="F2775" t="s">
        <v>9</v>
      </c>
      <c r="G2775">
        <f t="shared" si="332"/>
        <v>16.25</v>
      </c>
      <c r="H2775" s="5">
        <f t="shared" si="333"/>
        <v>41141.35833333333</v>
      </c>
      <c r="I2775">
        <f t="shared" si="328"/>
        <v>-5</v>
      </c>
      <c r="J2775" t="str">
        <f t="shared" si="329"/>
        <v>nc</v>
      </c>
      <c r="K2775" t="s">
        <v>25</v>
      </c>
      <c r="L2775">
        <f>1</f>
        <v>1</v>
      </c>
      <c r="M2775" t="s">
        <v>26</v>
      </c>
      <c r="N2775" t="str">
        <f t="shared" si="330"/>
        <v>((select min("ResultID") from "ODM2Core"."Results"),16.25,'08/20/2012 08:36:00',-5,'nc','"provisional"',1,(select "UnitsID" from "ODM2Core"."Units" where "UnitsTypeCV" = 'time' and "UnitsName"='second')),</v>
      </c>
    </row>
    <row r="2776" spans="1:14">
      <c r="A2776" t="s">
        <v>22</v>
      </c>
      <c r="B2776" s="2">
        <f t="shared" si="331"/>
        <v>41141</v>
      </c>
      <c r="C2776" s="1">
        <v>0.35902777777777778</v>
      </c>
      <c r="D2776" s="3">
        <f t="shared" si="327"/>
        <v>41141.359027777777</v>
      </c>
      <c r="E2776">
        <v>16.25</v>
      </c>
      <c r="F2776" t="s">
        <v>9</v>
      </c>
      <c r="G2776">
        <f t="shared" si="332"/>
        <v>16.25</v>
      </c>
      <c r="H2776" s="5">
        <f t="shared" si="333"/>
        <v>41141.359027777777</v>
      </c>
      <c r="I2776">
        <f t="shared" si="328"/>
        <v>-5</v>
      </c>
      <c r="J2776" t="str">
        <f t="shared" si="329"/>
        <v>nc</v>
      </c>
      <c r="K2776" t="s">
        <v>25</v>
      </c>
      <c r="L2776">
        <f>1</f>
        <v>1</v>
      </c>
      <c r="M2776" t="s">
        <v>26</v>
      </c>
      <c r="N2776" t="str">
        <f t="shared" si="330"/>
        <v>((select min("ResultID") from "ODM2Core"."Results"),16.25,'08/20/2012 08:37:00',-5,'nc','"provisional"',1,(select "UnitsID" from "ODM2Core"."Units" where "UnitsTypeCV" = 'time' and "UnitsName"='second')),</v>
      </c>
    </row>
    <row r="2777" spans="1:14">
      <c r="A2777" t="s">
        <v>22</v>
      </c>
      <c r="B2777" s="2">
        <f t="shared" si="331"/>
        <v>41141</v>
      </c>
      <c r="C2777" s="1">
        <v>0.35972222222222222</v>
      </c>
      <c r="D2777" s="3">
        <f t="shared" si="327"/>
        <v>41141.359722222223</v>
      </c>
      <c r="E2777">
        <v>16.25</v>
      </c>
      <c r="F2777" t="s">
        <v>9</v>
      </c>
      <c r="G2777">
        <f t="shared" si="332"/>
        <v>16.25</v>
      </c>
      <c r="H2777" s="5">
        <f t="shared" si="333"/>
        <v>41141.359722222223</v>
      </c>
      <c r="I2777">
        <f t="shared" si="328"/>
        <v>-5</v>
      </c>
      <c r="J2777" t="str">
        <f t="shared" si="329"/>
        <v>nc</v>
      </c>
      <c r="K2777" t="s">
        <v>25</v>
      </c>
      <c r="L2777">
        <f>1</f>
        <v>1</v>
      </c>
      <c r="M2777" t="s">
        <v>26</v>
      </c>
      <c r="N2777" t="str">
        <f t="shared" si="330"/>
        <v>((select min("ResultID") from "ODM2Core"."Results"),16.25,'08/20/2012 08:38:00',-5,'nc','"provisional"',1,(select "UnitsID" from "ODM2Core"."Units" where "UnitsTypeCV" = 'time' and "UnitsName"='second')),</v>
      </c>
    </row>
    <row r="2778" spans="1:14">
      <c r="A2778" t="s">
        <v>22</v>
      </c>
      <c r="B2778" s="2">
        <f t="shared" si="331"/>
        <v>41141</v>
      </c>
      <c r="C2778" s="1">
        <v>0.36041666666666666</v>
      </c>
      <c r="D2778" s="3">
        <f t="shared" si="327"/>
        <v>41141.36041666667</v>
      </c>
      <c r="E2778">
        <v>16.25</v>
      </c>
      <c r="F2778" t="s">
        <v>9</v>
      </c>
      <c r="G2778">
        <f t="shared" si="332"/>
        <v>16.25</v>
      </c>
      <c r="H2778" s="5">
        <f t="shared" si="333"/>
        <v>41141.36041666667</v>
      </c>
      <c r="I2778">
        <f t="shared" si="328"/>
        <v>-5</v>
      </c>
      <c r="J2778" t="str">
        <f t="shared" si="329"/>
        <v>nc</v>
      </c>
      <c r="K2778" t="s">
        <v>25</v>
      </c>
      <c r="L2778">
        <f>1</f>
        <v>1</v>
      </c>
      <c r="M2778" t="s">
        <v>26</v>
      </c>
      <c r="N2778" t="str">
        <f t="shared" si="330"/>
        <v>((select min("ResultID") from "ODM2Core"."Results"),16.25,'08/20/2012 08:39:00',-5,'nc','"provisional"',1,(select "UnitsID" from "ODM2Core"."Units" where "UnitsTypeCV" = 'time' and "UnitsName"='second')),</v>
      </c>
    </row>
    <row r="2779" spans="1:14">
      <c r="A2779" t="s">
        <v>22</v>
      </c>
      <c r="B2779" s="2">
        <f t="shared" si="331"/>
        <v>41141</v>
      </c>
      <c r="C2779" s="1">
        <v>0.3611111111111111</v>
      </c>
      <c r="D2779" s="3">
        <f t="shared" si="327"/>
        <v>41141.361111111109</v>
      </c>
      <c r="E2779">
        <v>16.25</v>
      </c>
      <c r="F2779" t="s">
        <v>9</v>
      </c>
      <c r="G2779">
        <f t="shared" si="332"/>
        <v>16.25</v>
      </c>
      <c r="H2779" s="5">
        <f t="shared" si="333"/>
        <v>41141.361111111109</v>
      </c>
      <c r="I2779">
        <f t="shared" si="328"/>
        <v>-5</v>
      </c>
      <c r="J2779" t="str">
        <f t="shared" si="329"/>
        <v>nc</v>
      </c>
      <c r="K2779" t="s">
        <v>25</v>
      </c>
      <c r="L2779">
        <f>1</f>
        <v>1</v>
      </c>
      <c r="M2779" t="s">
        <v>26</v>
      </c>
      <c r="N2779" t="str">
        <f t="shared" si="330"/>
        <v>((select min("ResultID") from "ODM2Core"."Results"),16.25,'08/20/2012 08:40:00',-5,'nc','"provisional"',1,(select "UnitsID" from "ODM2Core"."Units" where "UnitsTypeCV" = 'time' and "UnitsName"='second')),</v>
      </c>
    </row>
    <row r="2780" spans="1:14">
      <c r="A2780" t="s">
        <v>22</v>
      </c>
      <c r="B2780" s="2">
        <f t="shared" si="331"/>
        <v>41141</v>
      </c>
      <c r="C2780" s="1">
        <v>0.36180555555555555</v>
      </c>
      <c r="D2780" s="3">
        <f t="shared" si="327"/>
        <v>41141.361805555556</v>
      </c>
      <c r="E2780">
        <v>16.25</v>
      </c>
      <c r="F2780" t="s">
        <v>9</v>
      </c>
      <c r="G2780">
        <f t="shared" si="332"/>
        <v>16.25</v>
      </c>
      <c r="H2780" s="5">
        <f t="shared" si="333"/>
        <v>41141.361805555556</v>
      </c>
      <c r="I2780">
        <f t="shared" si="328"/>
        <v>-5</v>
      </c>
      <c r="J2780" t="str">
        <f t="shared" si="329"/>
        <v>nc</v>
      </c>
      <c r="K2780" t="s">
        <v>25</v>
      </c>
      <c r="L2780">
        <f>1</f>
        <v>1</v>
      </c>
      <c r="M2780" t="s">
        <v>26</v>
      </c>
      <c r="N2780" t="str">
        <f t="shared" si="330"/>
        <v>((select min("ResultID") from "ODM2Core"."Results"),16.25,'08/20/2012 08:41:00',-5,'nc','"provisional"',1,(select "UnitsID" from "ODM2Core"."Units" where "UnitsTypeCV" = 'time' and "UnitsName"='second')),</v>
      </c>
    </row>
    <row r="2781" spans="1:14">
      <c r="A2781" t="s">
        <v>22</v>
      </c>
      <c r="B2781" s="2">
        <f t="shared" si="331"/>
        <v>41141</v>
      </c>
      <c r="C2781" s="1">
        <v>0.36249999999999999</v>
      </c>
      <c r="D2781" s="3">
        <f t="shared" si="327"/>
        <v>41141.362500000003</v>
      </c>
      <c r="E2781">
        <v>16.25</v>
      </c>
      <c r="F2781" t="s">
        <v>9</v>
      </c>
      <c r="G2781">
        <f t="shared" si="332"/>
        <v>16.25</v>
      </c>
      <c r="H2781" s="5">
        <f t="shared" si="333"/>
        <v>41141.362500000003</v>
      </c>
      <c r="I2781">
        <f t="shared" si="328"/>
        <v>-5</v>
      </c>
      <c r="J2781" t="str">
        <f t="shared" si="329"/>
        <v>nc</v>
      </c>
      <c r="K2781" t="s">
        <v>25</v>
      </c>
      <c r="L2781">
        <f>1</f>
        <v>1</v>
      </c>
      <c r="M2781" t="s">
        <v>26</v>
      </c>
      <c r="N2781" t="str">
        <f t="shared" si="330"/>
        <v>((select min("ResultID") from "ODM2Core"."Results"),16.25,'08/20/2012 08:42:00',-5,'nc','"provisional"',1,(select "UnitsID" from "ODM2Core"."Units" where "UnitsTypeCV" = 'time' and "UnitsName"='second')),</v>
      </c>
    </row>
    <row r="2782" spans="1:14">
      <c r="A2782" t="s">
        <v>22</v>
      </c>
      <c r="B2782" s="2">
        <f t="shared" si="331"/>
        <v>41141</v>
      </c>
      <c r="C2782" s="1">
        <v>0.36319444444444443</v>
      </c>
      <c r="D2782" s="3">
        <f t="shared" si="327"/>
        <v>41141.363194444442</v>
      </c>
      <c r="E2782">
        <v>16.25</v>
      </c>
      <c r="F2782" t="s">
        <v>9</v>
      </c>
      <c r="G2782">
        <f t="shared" si="332"/>
        <v>16.25</v>
      </c>
      <c r="H2782" s="5">
        <f t="shared" si="333"/>
        <v>41141.363194444442</v>
      </c>
      <c r="I2782">
        <f t="shared" si="328"/>
        <v>-5</v>
      </c>
      <c r="J2782" t="str">
        <f t="shared" si="329"/>
        <v>nc</v>
      </c>
      <c r="K2782" t="s">
        <v>25</v>
      </c>
      <c r="L2782">
        <f>1</f>
        <v>1</v>
      </c>
      <c r="M2782" t="s">
        <v>26</v>
      </c>
      <c r="N2782" t="str">
        <f t="shared" si="330"/>
        <v>((select min("ResultID") from "ODM2Core"."Results"),16.25,'08/20/2012 08:43:00',-5,'nc','"provisional"',1,(select "UnitsID" from "ODM2Core"."Units" where "UnitsTypeCV" = 'time' and "UnitsName"='second')),</v>
      </c>
    </row>
    <row r="2783" spans="1:14">
      <c r="A2783" t="s">
        <v>22</v>
      </c>
      <c r="B2783" s="2">
        <f t="shared" si="331"/>
        <v>41141</v>
      </c>
      <c r="C2783" s="1">
        <v>0.36388888888888887</v>
      </c>
      <c r="D2783" s="3">
        <f t="shared" si="327"/>
        <v>41141.363888888889</v>
      </c>
      <c r="E2783">
        <v>16.25</v>
      </c>
      <c r="F2783" t="s">
        <v>9</v>
      </c>
      <c r="G2783">
        <f t="shared" si="332"/>
        <v>16.25</v>
      </c>
      <c r="H2783" s="5">
        <f t="shared" si="333"/>
        <v>41141.363888888889</v>
      </c>
      <c r="I2783">
        <f t="shared" si="328"/>
        <v>-5</v>
      </c>
      <c r="J2783" t="str">
        <f t="shared" si="329"/>
        <v>nc</v>
      </c>
      <c r="K2783" t="s">
        <v>25</v>
      </c>
      <c r="L2783">
        <f>1</f>
        <v>1</v>
      </c>
      <c r="M2783" t="s">
        <v>26</v>
      </c>
      <c r="N2783" t="str">
        <f t="shared" si="330"/>
        <v>((select min("ResultID") from "ODM2Core"."Results"),16.25,'08/20/2012 08:44:00',-5,'nc','"provisional"',1,(select "UnitsID" from "ODM2Core"."Units" where "UnitsTypeCV" = 'time' and "UnitsName"='second')),</v>
      </c>
    </row>
    <row r="2784" spans="1:14">
      <c r="A2784" t="s">
        <v>22</v>
      </c>
      <c r="B2784" s="2">
        <f t="shared" si="331"/>
        <v>41141</v>
      </c>
      <c r="C2784" s="1">
        <v>0.36458333333333331</v>
      </c>
      <c r="D2784" s="3">
        <f t="shared" si="327"/>
        <v>41141.364583333336</v>
      </c>
      <c r="E2784">
        <v>16.25</v>
      </c>
      <c r="F2784" t="s">
        <v>9</v>
      </c>
      <c r="G2784">
        <f t="shared" si="332"/>
        <v>16.25</v>
      </c>
      <c r="H2784" s="5">
        <f t="shared" si="333"/>
        <v>41141.364583333336</v>
      </c>
      <c r="I2784">
        <f t="shared" si="328"/>
        <v>-5</v>
      </c>
      <c r="J2784" t="str">
        <f t="shared" si="329"/>
        <v>nc</v>
      </c>
      <c r="K2784" t="s">
        <v>25</v>
      </c>
      <c r="L2784">
        <f>1</f>
        <v>1</v>
      </c>
      <c r="M2784" t="s">
        <v>26</v>
      </c>
      <c r="N2784" t="str">
        <f t="shared" si="330"/>
        <v>((select min("ResultID") from "ODM2Core"."Results"),16.25,'08/20/2012 08:45:00',-5,'nc','"provisional"',1,(select "UnitsID" from "ODM2Core"."Units" where "UnitsTypeCV" = 'time' and "UnitsName"='second')),</v>
      </c>
    </row>
    <row r="2785" spans="1:14">
      <c r="A2785" t="s">
        <v>22</v>
      </c>
      <c r="B2785" s="2">
        <f t="shared" si="331"/>
        <v>41141</v>
      </c>
      <c r="C2785" s="1">
        <v>0.36527777777777781</v>
      </c>
      <c r="D2785" s="3">
        <f t="shared" si="327"/>
        <v>41141.365277777775</v>
      </c>
      <c r="E2785">
        <v>16.25</v>
      </c>
      <c r="F2785" t="s">
        <v>9</v>
      </c>
      <c r="G2785">
        <f t="shared" si="332"/>
        <v>16.25</v>
      </c>
      <c r="H2785" s="5">
        <f t="shared" si="333"/>
        <v>41141.365277777775</v>
      </c>
      <c r="I2785">
        <f t="shared" si="328"/>
        <v>-5</v>
      </c>
      <c r="J2785" t="str">
        <f t="shared" si="329"/>
        <v>nc</v>
      </c>
      <c r="K2785" t="s">
        <v>25</v>
      </c>
      <c r="L2785">
        <f>1</f>
        <v>1</v>
      </c>
      <c r="M2785" t="s">
        <v>26</v>
      </c>
      <c r="N2785" t="str">
        <f t="shared" si="330"/>
        <v>((select min("ResultID") from "ODM2Core"."Results"),16.25,'08/20/2012 08:46:00',-5,'nc','"provisional"',1,(select "UnitsID" from "ODM2Core"."Units" where "UnitsTypeCV" = 'time' and "UnitsName"='second')),</v>
      </c>
    </row>
    <row r="2786" spans="1:14">
      <c r="A2786" t="s">
        <v>22</v>
      </c>
      <c r="B2786" s="2">
        <f t="shared" si="331"/>
        <v>41141</v>
      </c>
      <c r="C2786" s="1">
        <v>0.3659722222222222</v>
      </c>
      <c r="D2786" s="3">
        <f t="shared" si="327"/>
        <v>41141.365972222222</v>
      </c>
      <c r="E2786">
        <v>16.25</v>
      </c>
      <c r="F2786" t="s">
        <v>9</v>
      </c>
      <c r="G2786">
        <f t="shared" si="332"/>
        <v>16.25</v>
      </c>
      <c r="H2786" s="5">
        <f t="shared" si="333"/>
        <v>41141.365972222222</v>
      </c>
      <c r="I2786">
        <f t="shared" si="328"/>
        <v>-5</v>
      </c>
      <c r="J2786" t="str">
        <f t="shared" si="329"/>
        <v>nc</v>
      </c>
      <c r="K2786" t="s">
        <v>25</v>
      </c>
      <c r="L2786">
        <f>1</f>
        <v>1</v>
      </c>
      <c r="M2786" t="s">
        <v>26</v>
      </c>
      <c r="N2786" t="str">
        <f t="shared" si="330"/>
        <v>((select min("ResultID") from "ODM2Core"."Results"),16.25,'08/20/2012 08:47:00',-5,'nc','"provisional"',1,(select "UnitsID" from "ODM2Core"."Units" where "UnitsTypeCV" = 'time' and "UnitsName"='second')),</v>
      </c>
    </row>
    <row r="2787" spans="1:14">
      <c r="A2787" t="s">
        <v>22</v>
      </c>
      <c r="B2787" s="2">
        <f t="shared" si="331"/>
        <v>41141</v>
      </c>
      <c r="C2787" s="1">
        <v>0.3666666666666667</v>
      </c>
      <c r="D2787" s="3">
        <f t="shared" si="327"/>
        <v>41141.366666666669</v>
      </c>
      <c r="E2787">
        <v>16.25</v>
      </c>
      <c r="F2787" t="s">
        <v>9</v>
      </c>
      <c r="G2787">
        <f t="shared" si="332"/>
        <v>16.25</v>
      </c>
      <c r="H2787" s="5">
        <f t="shared" si="333"/>
        <v>41141.366666666669</v>
      </c>
      <c r="I2787">
        <f t="shared" si="328"/>
        <v>-5</v>
      </c>
      <c r="J2787" t="str">
        <f t="shared" si="329"/>
        <v>nc</v>
      </c>
      <c r="K2787" t="s">
        <v>25</v>
      </c>
      <c r="L2787">
        <f>1</f>
        <v>1</v>
      </c>
      <c r="M2787" t="s">
        <v>26</v>
      </c>
      <c r="N2787" t="str">
        <f t="shared" si="330"/>
        <v>((select min("ResultID") from "ODM2Core"."Results"),16.25,'08/20/2012 08:48:00',-5,'nc','"provisional"',1,(select "UnitsID" from "ODM2Core"."Units" where "UnitsTypeCV" = 'time' and "UnitsName"='second')),</v>
      </c>
    </row>
    <row r="2788" spans="1:14">
      <c r="A2788" t="s">
        <v>22</v>
      </c>
      <c r="B2788" s="2">
        <f t="shared" si="331"/>
        <v>41141</v>
      </c>
      <c r="C2788" s="1">
        <v>0.36736111111111108</v>
      </c>
      <c r="D2788" s="3">
        <f t="shared" si="327"/>
        <v>41141.367361111108</v>
      </c>
      <c r="E2788">
        <v>16.25</v>
      </c>
      <c r="F2788" t="s">
        <v>9</v>
      </c>
      <c r="G2788">
        <f t="shared" si="332"/>
        <v>16.25</v>
      </c>
      <c r="H2788" s="5">
        <f t="shared" si="333"/>
        <v>41141.367361111108</v>
      </c>
      <c r="I2788">
        <f t="shared" si="328"/>
        <v>-5</v>
      </c>
      <c r="J2788" t="str">
        <f t="shared" si="329"/>
        <v>nc</v>
      </c>
      <c r="K2788" t="s">
        <v>25</v>
      </c>
      <c r="L2788">
        <f>1</f>
        <v>1</v>
      </c>
      <c r="M2788" t="s">
        <v>26</v>
      </c>
      <c r="N2788" t="str">
        <f t="shared" si="330"/>
        <v>((select min("ResultID") from "ODM2Core"."Results"),16.25,'08/20/2012 08:49:00',-5,'nc','"provisional"',1,(select "UnitsID" from "ODM2Core"."Units" where "UnitsTypeCV" = 'time' and "UnitsName"='second')),</v>
      </c>
    </row>
    <row r="2789" spans="1:14">
      <c r="A2789" t="s">
        <v>22</v>
      </c>
      <c r="B2789" s="2">
        <f t="shared" si="331"/>
        <v>41141</v>
      </c>
      <c r="C2789" s="1">
        <v>0.36805555555555558</v>
      </c>
      <c r="D2789" s="3">
        <f t="shared" si="327"/>
        <v>41141.368055555555</v>
      </c>
      <c r="E2789">
        <v>16.25</v>
      </c>
      <c r="F2789" t="s">
        <v>9</v>
      </c>
      <c r="G2789">
        <f t="shared" si="332"/>
        <v>16.25</v>
      </c>
      <c r="H2789" s="5">
        <f t="shared" si="333"/>
        <v>41141.368055555555</v>
      </c>
      <c r="I2789">
        <f t="shared" si="328"/>
        <v>-5</v>
      </c>
      <c r="J2789" t="str">
        <f t="shared" si="329"/>
        <v>nc</v>
      </c>
      <c r="K2789" t="s">
        <v>25</v>
      </c>
      <c r="L2789">
        <f>1</f>
        <v>1</v>
      </c>
      <c r="M2789" t="s">
        <v>26</v>
      </c>
      <c r="N2789" t="str">
        <f t="shared" si="330"/>
        <v>((select min("ResultID") from "ODM2Core"."Results"),16.25,'08/20/2012 08:50:00',-5,'nc','"provisional"',1,(select "UnitsID" from "ODM2Core"."Units" where "UnitsTypeCV" = 'time' and "UnitsName"='second')),</v>
      </c>
    </row>
    <row r="2790" spans="1:14">
      <c r="A2790" t="s">
        <v>22</v>
      </c>
      <c r="B2790" s="2">
        <f t="shared" si="331"/>
        <v>41141</v>
      </c>
      <c r="C2790" s="1">
        <v>0.36874999999999997</v>
      </c>
      <c r="D2790" s="3">
        <f t="shared" si="327"/>
        <v>41141.368750000001</v>
      </c>
      <c r="E2790">
        <v>16.25</v>
      </c>
      <c r="F2790" t="s">
        <v>9</v>
      </c>
      <c r="G2790">
        <f t="shared" si="332"/>
        <v>16.25</v>
      </c>
      <c r="H2790" s="5">
        <f t="shared" si="333"/>
        <v>41141.368750000001</v>
      </c>
      <c r="I2790">
        <f t="shared" si="328"/>
        <v>-5</v>
      </c>
      <c r="J2790" t="str">
        <f t="shared" si="329"/>
        <v>nc</v>
      </c>
      <c r="K2790" t="s">
        <v>25</v>
      </c>
      <c r="L2790">
        <f>1</f>
        <v>1</v>
      </c>
      <c r="M2790" t="s">
        <v>26</v>
      </c>
      <c r="N2790" t="str">
        <f t="shared" si="330"/>
        <v>((select min("ResultID") from "ODM2Core"."Results"),16.25,'08/20/2012 08:51:00',-5,'nc','"provisional"',1,(select "UnitsID" from "ODM2Core"."Units" where "UnitsTypeCV" = 'time' and "UnitsName"='second')),</v>
      </c>
    </row>
    <row r="2791" spans="1:14">
      <c r="A2791" t="s">
        <v>22</v>
      </c>
      <c r="B2791" s="2">
        <f t="shared" si="331"/>
        <v>41141</v>
      </c>
      <c r="C2791" s="1">
        <v>0.36944444444444446</v>
      </c>
      <c r="D2791" s="3">
        <f t="shared" si="327"/>
        <v>41141.369444444441</v>
      </c>
      <c r="E2791">
        <v>16.25</v>
      </c>
      <c r="F2791" t="s">
        <v>9</v>
      </c>
      <c r="G2791">
        <f t="shared" si="332"/>
        <v>16.25</v>
      </c>
      <c r="H2791" s="5">
        <f t="shared" si="333"/>
        <v>41141.369444444441</v>
      </c>
      <c r="I2791">
        <f t="shared" si="328"/>
        <v>-5</v>
      </c>
      <c r="J2791" t="str">
        <f t="shared" si="329"/>
        <v>nc</v>
      </c>
      <c r="K2791" t="s">
        <v>25</v>
      </c>
      <c r="L2791">
        <f>1</f>
        <v>1</v>
      </c>
      <c r="M2791" t="s">
        <v>26</v>
      </c>
      <c r="N2791" t="str">
        <f t="shared" si="330"/>
        <v>((select min("ResultID") from "ODM2Core"."Results"),16.25,'08/20/2012 08:52:00',-5,'nc','"provisional"',1,(select "UnitsID" from "ODM2Core"."Units" where "UnitsTypeCV" = 'time' and "UnitsName"='second')),</v>
      </c>
    </row>
    <row r="2792" spans="1:14">
      <c r="A2792" t="s">
        <v>22</v>
      </c>
      <c r="B2792" s="2">
        <f t="shared" si="331"/>
        <v>41141</v>
      </c>
      <c r="C2792" s="1">
        <v>0.37013888888888885</v>
      </c>
      <c r="D2792" s="3">
        <f t="shared" si="327"/>
        <v>41141.370138888888</v>
      </c>
      <c r="E2792">
        <v>16.25</v>
      </c>
      <c r="F2792" t="s">
        <v>9</v>
      </c>
      <c r="G2792">
        <f t="shared" si="332"/>
        <v>16.25</v>
      </c>
      <c r="H2792" s="5">
        <f t="shared" si="333"/>
        <v>41141.370138888888</v>
      </c>
      <c r="I2792">
        <f t="shared" si="328"/>
        <v>-5</v>
      </c>
      <c r="J2792" t="str">
        <f t="shared" si="329"/>
        <v>nc</v>
      </c>
      <c r="K2792" t="s">
        <v>25</v>
      </c>
      <c r="L2792">
        <f>1</f>
        <v>1</v>
      </c>
      <c r="M2792" t="s">
        <v>26</v>
      </c>
      <c r="N2792" t="str">
        <f t="shared" si="330"/>
        <v>((select min("ResultID") from "ODM2Core"."Results"),16.25,'08/20/2012 08:53:00',-5,'nc','"provisional"',1,(select "UnitsID" from "ODM2Core"."Units" where "UnitsTypeCV" = 'time' and "UnitsName"='second')),</v>
      </c>
    </row>
    <row r="2793" spans="1:14">
      <c r="A2793" t="s">
        <v>22</v>
      </c>
      <c r="B2793" s="2">
        <f t="shared" si="331"/>
        <v>41141</v>
      </c>
      <c r="C2793" s="1">
        <v>0.37083333333333335</v>
      </c>
      <c r="D2793" s="3">
        <f t="shared" si="327"/>
        <v>41141.370833333334</v>
      </c>
      <c r="E2793">
        <v>16.25</v>
      </c>
      <c r="F2793" t="s">
        <v>9</v>
      </c>
      <c r="G2793">
        <f t="shared" si="332"/>
        <v>16.25</v>
      </c>
      <c r="H2793" s="5">
        <f t="shared" si="333"/>
        <v>41141.370833333334</v>
      </c>
      <c r="I2793">
        <f t="shared" si="328"/>
        <v>-5</v>
      </c>
      <c r="J2793" t="str">
        <f t="shared" si="329"/>
        <v>nc</v>
      </c>
      <c r="K2793" t="s">
        <v>25</v>
      </c>
      <c r="L2793">
        <f>1</f>
        <v>1</v>
      </c>
      <c r="M2793" t="s">
        <v>26</v>
      </c>
      <c r="N2793" t="str">
        <f t="shared" si="330"/>
        <v>((select min("ResultID") from "ODM2Core"."Results"),16.25,'08/20/2012 08:54:00',-5,'nc','"provisional"',1,(select "UnitsID" from "ODM2Core"."Units" where "UnitsTypeCV" = 'time' and "UnitsName"='second')),</v>
      </c>
    </row>
    <row r="2794" spans="1:14">
      <c r="A2794" t="s">
        <v>22</v>
      </c>
      <c r="B2794" s="2">
        <f t="shared" si="331"/>
        <v>41141</v>
      </c>
      <c r="C2794" s="1">
        <v>0.37152777777777773</v>
      </c>
      <c r="D2794" s="3">
        <f t="shared" si="327"/>
        <v>41141.371527777781</v>
      </c>
      <c r="E2794">
        <v>16.25</v>
      </c>
      <c r="F2794" t="s">
        <v>9</v>
      </c>
      <c r="G2794">
        <f t="shared" si="332"/>
        <v>16.25</v>
      </c>
      <c r="H2794" s="5">
        <f t="shared" si="333"/>
        <v>41141.371527777781</v>
      </c>
      <c r="I2794">
        <f t="shared" si="328"/>
        <v>-5</v>
      </c>
      <c r="J2794" t="str">
        <f t="shared" si="329"/>
        <v>nc</v>
      </c>
      <c r="K2794" t="s">
        <v>25</v>
      </c>
      <c r="L2794">
        <f>1</f>
        <v>1</v>
      </c>
      <c r="M2794" t="s">
        <v>26</v>
      </c>
      <c r="N2794" t="str">
        <f t="shared" si="330"/>
        <v>((select min("ResultID") from "ODM2Core"."Results"),16.25,'08/20/2012 08:55:00',-5,'nc','"provisional"',1,(select "UnitsID" from "ODM2Core"."Units" where "UnitsTypeCV" = 'time' and "UnitsName"='second')),</v>
      </c>
    </row>
    <row r="2795" spans="1:14">
      <c r="A2795" t="s">
        <v>22</v>
      </c>
      <c r="B2795" s="2">
        <f t="shared" si="331"/>
        <v>41141</v>
      </c>
      <c r="C2795" s="1">
        <v>0.37222222222222223</v>
      </c>
      <c r="D2795" s="3">
        <f t="shared" si="327"/>
        <v>41141.37222222222</v>
      </c>
      <c r="E2795">
        <v>16.25</v>
      </c>
      <c r="F2795" t="s">
        <v>9</v>
      </c>
      <c r="G2795">
        <f t="shared" si="332"/>
        <v>16.25</v>
      </c>
      <c r="H2795" s="5">
        <f t="shared" si="333"/>
        <v>41141.37222222222</v>
      </c>
      <c r="I2795">
        <f t="shared" si="328"/>
        <v>-5</v>
      </c>
      <c r="J2795" t="str">
        <f t="shared" si="329"/>
        <v>nc</v>
      </c>
      <c r="K2795" t="s">
        <v>25</v>
      </c>
      <c r="L2795">
        <f>1</f>
        <v>1</v>
      </c>
      <c r="M2795" t="s">
        <v>26</v>
      </c>
      <c r="N2795" t="str">
        <f t="shared" si="330"/>
        <v>((select min("ResultID") from "ODM2Core"."Results"),16.25,'08/20/2012 08:56:00',-5,'nc','"provisional"',1,(select "UnitsID" from "ODM2Core"."Units" where "UnitsTypeCV" = 'time' and "UnitsName"='second')),</v>
      </c>
    </row>
    <row r="2796" spans="1:14">
      <c r="A2796" t="s">
        <v>22</v>
      </c>
      <c r="B2796" s="2">
        <f t="shared" si="331"/>
        <v>41141</v>
      </c>
      <c r="C2796" s="1">
        <v>0.37291666666666662</v>
      </c>
      <c r="D2796" s="3">
        <f t="shared" si="327"/>
        <v>41141.372916666667</v>
      </c>
      <c r="E2796">
        <v>16.25</v>
      </c>
      <c r="F2796" t="s">
        <v>9</v>
      </c>
      <c r="G2796">
        <f t="shared" si="332"/>
        <v>16.25</v>
      </c>
      <c r="H2796" s="5">
        <f t="shared" si="333"/>
        <v>41141.372916666667</v>
      </c>
      <c r="I2796">
        <f t="shared" si="328"/>
        <v>-5</v>
      </c>
      <c r="J2796" t="str">
        <f t="shared" si="329"/>
        <v>nc</v>
      </c>
      <c r="K2796" t="s">
        <v>25</v>
      </c>
      <c r="L2796">
        <f>1</f>
        <v>1</v>
      </c>
      <c r="M2796" t="s">
        <v>26</v>
      </c>
      <c r="N2796" t="str">
        <f t="shared" si="330"/>
        <v>((select min("ResultID") from "ODM2Core"."Results"),16.25,'08/20/2012 08:57:00',-5,'nc','"provisional"',1,(select "UnitsID" from "ODM2Core"."Units" where "UnitsTypeCV" = 'time' and "UnitsName"='second')),</v>
      </c>
    </row>
    <row r="2797" spans="1:14">
      <c r="A2797" t="s">
        <v>22</v>
      </c>
      <c r="B2797" s="2">
        <f t="shared" si="331"/>
        <v>41141</v>
      </c>
      <c r="C2797" s="1">
        <v>0.37361111111111112</v>
      </c>
      <c r="D2797" s="3">
        <f t="shared" si="327"/>
        <v>41141.373611111114</v>
      </c>
      <c r="E2797">
        <v>16.25</v>
      </c>
      <c r="F2797" t="s">
        <v>9</v>
      </c>
      <c r="G2797">
        <f t="shared" si="332"/>
        <v>16.25</v>
      </c>
      <c r="H2797" s="5">
        <f t="shared" si="333"/>
        <v>41141.373611111114</v>
      </c>
      <c r="I2797">
        <f t="shared" si="328"/>
        <v>-5</v>
      </c>
      <c r="J2797" t="str">
        <f t="shared" si="329"/>
        <v>nc</v>
      </c>
      <c r="K2797" t="s">
        <v>25</v>
      </c>
      <c r="L2797">
        <f>1</f>
        <v>1</v>
      </c>
      <c r="M2797" t="s">
        <v>26</v>
      </c>
      <c r="N2797" t="str">
        <f t="shared" si="330"/>
        <v>((select min("ResultID") from "ODM2Core"."Results"),16.25,'08/20/2012 08:58:00',-5,'nc','"provisional"',1,(select "UnitsID" from "ODM2Core"."Units" where "UnitsTypeCV" = 'time' and "UnitsName"='second')),</v>
      </c>
    </row>
    <row r="2798" spans="1:14">
      <c r="A2798" t="s">
        <v>22</v>
      </c>
      <c r="B2798" s="2">
        <f t="shared" si="331"/>
        <v>41141</v>
      </c>
      <c r="C2798" s="1">
        <v>0.3743055555555555</v>
      </c>
      <c r="D2798" s="3">
        <f t="shared" si="327"/>
        <v>41141.374305555553</v>
      </c>
      <c r="E2798">
        <v>16.25</v>
      </c>
      <c r="F2798" t="s">
        <v>9</v>
      </c>
      <c r="G2798">
        <f t="shared" si="332"/>
        <v>16.25</v>
      </c>
      <c r="H2798" s="5">
        <f t="shared" si="333"/>
        <v>41141.374305555553</v>
      </c>
      <c r="I2798">
        <f t="shared" si="328"/>
        <v>-5</v>
      </c>
      <c r="J2798" t="str">
        <f t="shared" si="329"/>
        <v>nc</v>
      </c>
      <c r="K2798" t="s">
        <v>25</v>
      </c>
      <c r="L2798">
        <f>1</f>
        <v>1</v>
      </c>
      <c r="M2798" t="s">
        <v>26</v>
      </c>
      <c r="N2798" t="str">
        <f t="shared" si="330"/>
        <v>((select min("ResultID") from "ODM2Core"."Results"),16.25,'08/20/2012 08:59:00',-5,'nc','"provisional"',1,(select "UnitsID" from "ODM2Core"."Units" where "UnitsTypeCV" = 'time' and "UnitsName"='second')),</v>
      </c>
    </row>
    <row r="2799" spans="1:14">
      <c r="A2799" t="s">
        <v>22</v>
      </c>
      <c r="B2799" s="2">
        <f t="shared" si="331"/>
        <v>41141</v>
      </c>
      <c r="C2799" s="1">
        <v>0.375</v>
      </c>
      <c r="D2799" s="3">
        <f t="shared" si="327"/>
        <v>41141.375</v>
      </c>
      <c r="E2799">
        <v>16.25</v>
      </c>
      <c r="F2799" t="s">
        <v>9</v>
      </c>
      <c r="G2799">
        <f t="shared" si="332"/>
        <v>16.25</v>
      </c>
      <c r="H2799" s="5">
        <f t="shared" si="333"/>
        <v>41141.375</v>
      </c>
      <c r="I2799">
        <f t="shared" si="328"/>
        <v>-5</v>
      </c>
      <c r="J2799" t="str">
        <f t="shared" si="329"/>
        <v>nc</v>
      </c>
      <c r="K2799" t="s">
        <v>25</v>
      </c>
      <c r="L2799">
        <f>1</f>
        <v>1</v>
      </c>
      <c r="M2799" t="s">
        <v>26</v>
      </c>
      <c r="N2799" t="str">
        <f t="shared" si="330"/>
        <v>((select min("ResultID") from "ODM2Core"."Results"),16.25,'08/20/2012 09:00:00',-5,'nc','"provisional"',1,(select "UnitsID" from "ODM2Core"."Units" where "UnitsTypeCV" = 'time' and "UnitsName"='second')),</v>
      </c>
    </row>
    <row r="2800" spans="1:14">
      <c r="A2800" t="s">
        <v>22</v>
      </c>
      <c r="B2800" s="2">
        <f t="shared" si="331"/>
        <v>41141</v>
      </c>
      <c r="C2800" s="1">
        <v>0.3756944444444445</v>
      </c>
      <c r="D2800" s="3">
        <f t="shared" si="327"/>
        <v>41141.375694444447</v>
      </c>
      <c r="E2800">
        <v>16.25</v>
      </c>
      <c r="F2800" t="s">
        <v>9</v>
      </c>
      <c r="G2800">
        <f t="shared" si="332"/>
        <v>16.25</v>
      </c>
      <c r="H2800" s="5">
        <f t="shared" si="333"/>
        <v>41141.375694444447</v>
      </c>
      <c r="I2800">
        <f t="shared" si="328"/>
        <v>-5</v>
      </c>
      <c r="J2800" t="str">
        <f t="shared" si="329"/>
        <v>nc</v>
      </c>
      <c r="K2800" t="s">
        <v>25</v>
      </c>
      <c r="L2800">
        <f>1</f>
        <v>1</v>
      </c>
      <c r="M2800" t="s">
        <v>26</v>
      </c>
      <c r="N2800" t="str">
        <f t="shared" si="330"/>
        <v>((select min("ResultID") from "ODM2Core"."Results"),16.25,'08/20/2012 09:01:00',-5,'nc','"provisional"',1,(select "UnitsID" from "ODM2Core"."Units" where "UnitsTypeCV" = 'time' and "UnitsName"='second')),</v>
      </c>
    </row>
    <row r="2801" spans="1:14">
      <c r="A2801" t="s">
        <v>22</v>
      </c>
      <c r="B2801" s="2">
        <f t="shared" si="331"/>
        <v>41141</v>
      </c>
      <c r="C2801" s="1">
        <v>0.37638888888888888</v>
      </c>
      <c r="D2801" s="3">
        <f t="shared" si="327"/>
        <v>41141.376388888886</v>
      </c>
      <c r="E2801">
        <v>16.25</v>
      </c>
      <c r="F2801" t="s">
        <v>9</v>
      </c>
      <c r="G2801">
        <f t="shared" si="332"/>
        <v>16.25</v>
      </c>
      <c r="H2801" s="5">
        <f t="shared" si="333"/>
        <v>41141.376388888886</v>
      </c>
      <c r="I2801">
        <f t="shared" si="328"/>
        <v>-5</v>
      </c>
      <c r="J2801" t="str">
        <f t="shared" si="329"/>
        <v>nc</v>
      </c>
      <c r="K2801" t="s">
        <v>25</v>
      </c>
      <c r="L2801">
        <f>1</f>
        <v>1</v>
      </c>
      <c r="M2801" t="s">
        <v>26</v>
      </c>
      <c r="N2801" t="str">
        <f t="shared" si="330"/>
        <v>((select min("ResultID") from "ODM2Core"."Results"),16.25,'08/20/2012 09:02:00',-5,'nc','"provisional"',1,(select "UnitsID" from "ODM2Core"."Units" where "UnitsTypeCV" = 'time' and "UnitsName"='second')),</v>
      </c>
    </row>
    <row r="2802" spans="1:14">
      <c r="A2802" t="s">
        <v>22</v>
      </c>
      <c r="B2802" s="2">
        <f t="shared" si="331"/>
        <v>41141</v>
      </c>
      <c r="C2802" s="1">
        <v>0.37708333333333338</v>
      </c>
      <c r="D2802" s="3">
        <f t="shared" si="327"/>
        <v>41141.377083333333</v>
      </c>
      <c r="E2802">
        <v>16.25</v>
      </c>
      <c r="F2802" t="s">
        <v>9</v>
      </c>
      <c r="G2802">
        <f t="shared" si="332"/>
        <v>16.25</v>
      </c>
      <c r="H2802" s="5">
        <f t="shared" si="333"/>
        <v>41141.377083333333</v>
      </c>
      <c r="I2802">
        <f t="shared" si="328"/>
        <v>-5</v>
      </c>
      <c r="J2802" t="str">
        <f t="shared" si="329"/>
        <v>nc</v>
      </c>
      <c r="K2802" t="s">
        <v>25</v>
      </c>
      <c r="L2802">
        <f>1</f>
        <v>1</v>
      </c>
      <c r="M2802" t="s">
        <v>26</v>
      </c>
      <c r="N2802" t="str">
        <f t="shared" si="330"/>
        <v>((select min("ResultID") from "ODM2Core"."Results"),16.25,'08/20/2012 09:03:00',-5,'nc','"provisional"',1,(select "UnitsID" from "ODM2Core"."Units" where "UnitsTypeCV" = 'time' and "UnitsName"='second')),</v>
      </c>
    </row>
    <row r="2803" spans="1:14">
      <c r="A2803" t="s">
        <v>22</v>
      </c>
      <c r="B2803" s="2">
        <f t="shared" si="331"/>
        <v>41141</v>
      </c>
      <c r="C2803" s="1">
        <v>0.37777777777777777</v>
      </c>
      <c r="D2803" s="3">
        <f t="shared" si="327"/>
        <v>41141.37777777778</v>
      </c>
      <c r="E2803">
        <v>16.25</v>
      </c>
      <c r="F2803" t="s">
        <v>9</v>
      </c>
      <c r="G2803">
        <f t="shared" si="332"/>
        <v>16.25</v>
      </c>
      <c r="H2803" s="5">
        <f t="shared" si="333"/>
        <v>41141.37777777778</v>
      </c>
      <c r="I2803">
        <f t="shared" si="328"/>
        <v>-5</v>
      </c>
      <c r="J2803" t="str">
        <f t="shared" si="329"/>
        <v>nc</v>
      </c>
      <c r="K2803" t="s">
        <v>25</v>
      </c>
      <c r="L2803">
        <f>1</f>
        <v>1</v>
      </c>
      <c r="M2803" t="s">
        <v>26</v>
      </c>
      <c r="N2803" t="str">
        <f t="shared" si="330"/>
        <v>((select min("ResultID") from "ODM2Core"."Results"),16.25,'08/20/2012 09:04:00',-5,'nc','"provisional"',1,(select "UnitsID" from "ODM2Core"."Units" where "UnitsTypeCV" = 'time' and "UnitsName"='second')),</v>
      </c>
    </row>
    <row r="2804" spans="1:14">
      <c r="A2804" t="s">
        <v>22</v>
      </c>
      <c r="B2804" s="2">
        <f t="shared" si="331"/>
        <v>41141</v>
      </c>
      <c r="C2804" s="1">
        <v>0.37847222222222227</v>
      </c>
      <c r="D2804" s="3">
        <f t="shared" si="327"/>
        <v>41141.378472222219</v>
      </c>
      <c r="E2804">
        <v>16.25</v>
      </c>
      <c r="F2804" t="s">
        <v>9</v>
      </c>
      <c r="G2804">
        <f t="shared" si="332"/>
        <v>16.25</v>
      </c>
      <c r="H2804" s="5">
        <f t="shared" si="333"/>
        <v>41141.378472222219</v>
      </c>
      <c r="I2804">
        <f t="shared" si="328"/>
        <v>-5</v>
      </c>
      <c r="J2804" t="str">
        <f t="shared" si="329"/>
        <v>nc</v>
      </c>
      <c r="K2804" t="s">
        <v>25</v>
      </c>
      <c r="L2804">
        <f>1</f>
        <v>1</v>
      </c>
      <c r="M2804" t="s">
        <v>26</v>
      </c>
      <c r="N2804" t="str">
        <f t="shared" si="330"/>
        <v>((select min("ResultID") from "ODM2Core"."Results"),16.25,'08/20/2012 09:05:00',-5,'nc','"provisional"',1,(select "UnitsID" from "ODM2Core"."Units" where "UnitsTypeCV" = 'time' and "UnitsName"='second')),</v>
      </c>
    </row>
    <row r="2805" spans="1:14">
      <c r="A2805" t="s">
        <v>22</v>
      </c>
      <c r="B2805" s="2">
        <f t="shared" si="331"/>
        <v>41141</v>
      </c>
      <c r="C2805" s="1">
        <v>0.37916666666666665</v>
      </c>
      <c r="D2805" s="3">
        <f t="shared" ref="D2805:D2868" si="334">B2805+C2805</f>
        <v>41141.379166666666</v>
      </c>
      <c r="E2805">
        <v>16.25</v>
      </c>
      <c r="F2805" t="s">
        <v>9</v>
      </c>
      <c r="G2805">
        <f t="shared" si="332"/>
        <v>16.25</v>
      </c>
      <c r="H2805" s="5">
        <f t="shared" si="333"/>
        <v>41141.379166666666</v>
      </c>
      <c r="I2805">
        <f t="shared" ref="I2805:I2868" si="335">-5</f>
        <v>-5</v>
      </c>
      <c r="J2805" t="str">
        <f t="shared" ref="J2805:J2868" si="336">"nc"</f>
        <v>nc</v>
      </c>
      <c r="K2805" t="s">
        <v>25</v>
      </c>
      <c r="L2805">
        <f>1</f>
        <v>1</v>
      </c>
      <c r="M2805" t="s">
        <v>26</v>
      </c>
      <c r="N2805" t="str">
        <f t="shared" si="330"/>
        <v>((select min("ResultID") from "ODM2Core"."Results"),16.25,'08/20/2012 09:06:00',-5,'nc','"provisional"',1,(select "UnitsID" from "ODM2Core"."Units" where "UnitsTypeCV" = 'time' and "UnitsName"='second')),</v>
      </c>
    </row>
    <row r="2806" spans="1:14">
      <c r="A2806" t="s">
        <v>22</v>
      </c>
      <c r="B2806" s="2">
        <f t="shared" si="331"/>
        <v>41141</v>
      </c>
      <c r="C2806" s="1">
        <v>0.37986111111111115</v>
      </c>
      <c r="D2806" s="3">
        <f t="shared" si="334"/>
        <v>41141.379861111112</v>
      </c>
      <c r="E2806">
        <v>16.25</v>
      </c>
      <c r="F2806" t="s">
        <v>9</v>
      </c>
      <c r="G2806">
        <f t="shared" si="332"/>
        <v>16.25</v>
      </c>
      <c r="H2806" s="5">
        <f t="shared" si="333"/>
        <v>41141.379861111112</v>
      </c>
      <c r="I2806">
        <f t="shared" si="335"/>
        <v>-5</v>
      </c>
      <c r="J2806" t="str">
        <f t="shared" si="336"/>
        <v>nc</v>
      </c>
      <c r="K2806" t="s">
        <v>25</v>
      </c>
      <c r="L2806">
        <f>1</f>
        <v>1</v>
      </c>
      <c r="M2806" t="s">
        <v>26</v>
      </c>
      <c r="N2806" t="str">
        <f t="shared" si="330"/>
        <v>((select min("ResultID") from "ODM2Core"."Results"),16.25,'08/20/2012 09:07:00',-5,'nc','"provisional"',1,(select "UnitsID" from "ODM2Core"."Units" where "UnitsTypeCV" = 'time' and "UnitsName"='second')),</v>
      </c>
    </row>
    <row r="2807" spans="1:14">
      <c r="A2807" t="s">
        <v>22</v>
      </c>
      <c r="B2807" s="2">
        <f t="shared" si="331"/>
        <v>41141</v>
      </c>
      <c r="C2807" s="1">
        <v>0.38055555555555554</v>
      </c>
      <c r="D2807" s="3">
        <f t="shared" si="334"/>
        <v>41141.380555555559</v>
      </c>
      <c r="E2807">
        <v>16.25</v>
      </c>
      <c r="F2807" t="s">
        <v>9</v>
      </c>
      <c r="G2807">
        <f t="shared" si="332"/>
        <v>16.25</v>
      </c>
      <c r="H2807" s="5">
        <f t="shared" si="333"/>
        <v>41141.380555555559</v>
      </c>
      <c r="I2807">
        <f t="shared" si="335"/>
        <v>-5</v>
      </c>
      <c r="J2807" t="str">
        <f t="shared" si="336"/>
        <v>nc</v>
      </c>
      <c r="K2807" t="s">
        <v>25</v>
      </c>
      <c r="L2807">
        <f>1</f>
        <v>1</v>
      </c>
      <c r="M2807" t="s">
        <v>26</v>
      </c>
      <c r="N2807" t="str">
        <f t="shared" si="330"/>
        <v>((select min("ResultID") from "ODM2Core"."Results"),16.25,'08/20/2012 09:08:00',-5,'nc','"provisional"',1,(select "UnitsID" from "ODM2Core"."Units" where "UnitsTypeCV" = 'time' and "UnitsName"='second')),</v>
      </c>
    </row>
    <row r="2808" spans="1:14">
      <c r="A2808" t="s">
        <v>22</v>
      </c>
      <c r="B2808" s="2">
        <f t="shared" si="331"/>
        <v>41141</v>
      </c>
      <c r="C2808" s="1">
        <v>0.38125000000000003</v>
      </c>
      <c r="D2808" s="3">
        <f t="shared" si="334"/>
        <v>41141.381249999999</v>
      </c>
      <c r="E2808">
        <v>16.25</v>
      </c>
      <c r="F2808" t="s">
        <v>9</v>
      </c>
      <c r="G2808">
        <f t="shared" si="332"/>
        <v>16.25</v>
      </c>
      <c r="H2808" s="5">
        <f t="shared" si="333"/>
        <v>41141.381249999999</v>
      </c>
      <c r="I2808">
        <f t="shared" si="335"/>
        <v>-5</v>
      </c>
      <c r="J2808" t="str">
        <f t="shared" si="336"/>
        <v>nc</v>
      </c>
      <c r="K2808" t="s">
        <v>25</v>
      </c>
      <c r="L2808">
        <f>1</f>
        <v>1</v>
      </c>
      <c r="M2808" t="s">
        <v>26</v>
      </c>
      <c r="N2808" t="str">
        <f t="shared" si="330"/>
        <v>((select min("ResultID") from "ODM2Core"."Results"),16.25,'08/20/2012 09:09:00',-5,'nc','"provisional"',1,(select "UnitsID" from "ODM2Core"."Units" where "UnitsTypeCV" = 'time' and "UnitsName"='second')),</v>
      </c>
    </row>
    <row r="2809" spans="1:14">
      <c r="A2809" t="s">
        <v>22</v>
      </c>
      <c r="B2809" s="2">
        <f t="shared" si="331"/>
        <v>41141</v>
      </c>
      <c r="C2809" s="1">
        <v>0.38194444444444442</v>
      </c>
      <c r="D2809" s="3">
        <f t="shared" si="334"/>
        <v>41141.381944444445</v>
      </c>
      <c r="E2809">
        <v>16.25</v>
      </c>
      <c r="F2809" t="s">
        <v>9</v>
      </c>
      <c r="G2809">
        <f t="shared" si="332"/>
        <v>16.25</v>
      </c>
      <c r="H2809" s="5">
        <f t="shared" si="333"/>
        <v>41141.381944444445</v>
      </c>
      <c r="I2809">
        <f t="shared" si="335"/>
        <v>-5</v>
      </c>
      <c r="J2809" t="str">
        <f t="shared" si="336"/>
        <v>nc</v>
      </c>
      <c r="K2809" t="s">
        <v>25</v>
      </c>
      <c r="L2809">
        <f>1</f>
        <v>1</v>
      </c>
      <c r="M2809" t="s">
        <v>26</v>
      </c>
      <c r="N2809" t="str">
        <f t="shared" si="330"/>
        <v>((select min("ResultID") from "ODM2Core"."Results"),16.25,'08/20/2012 09:10:00',-5,'nc','"provisional"',1,(select "UnitsID" from "ODM2Core"."Units" where "UnitsTypeCV" = 'time' and "UnitsName"='second')),</v>
      </c>
    </row>
    <row r="2810" spans="1:14">
      <c r="A2810" t="s">
        <v>22</v>
      </c>
      <c r="B2810" s="2">
        <f t="shared" si="331"/>
        <v>41141</v>
      </c>
      <c r="C2810" s="1">
        <v>0.38263888888888892</v>
      </c>
      <c r="D2810" s="3">
        <f t="shared" si="334"/>
        <v>41141.382638888892</v>
      </c>
      <c r="E2810">
        <v>16.25</v>
      </c>
      <c r="F2810" t="s">
        <v>9</v>
      </c>
      <c r="G2810">
        <f t="shared" si="332"/>
        <v>16.25</v>
      </c>
      <c r="H2810" s="5">
        <f t="shared" si="333"/>
        <v>41141.382638888892</v>
      </c>
      <c r="I2810">
        <f t="shared" si="335"/>
        <v>-5</v>
      </c>
      <c r="J2810" t="str">
        <f t="shared" si="336"/>
        <v>nc</v>
      </c>
      <c r="K2810" t="s">
        <v>25</v>
      </c>
      <c r="L2810">
        <f>1</f>
        <v>1</v>
      </c>
      <c r="M2810" t="s">
        <v>26</v>
      </c>
      <c r="N2810" t="str">
        <f t="shared" si="330"/>
        <v>((select min("ResultID") from "ODM2Core"."Results"),16.25,'08/20/2012 09:11:00',-5,'nc','"provisional"',1,(select "UnitsID" from "ODM2Core"."Units" where "UnitsTypeCV" = 'time' and "UnitsName"='second')),</v>
      </c>
    </row>
    <row r="2811" spans="1:14">
      <c r="A2811" t="s">
        <v>22</v>
      </c>
      <c r="B2811" s="2">
        <f t="shared" si="331"/>
        <v>41141</v>
      </c>
      <c r="C2811" s="1">
        <v>0.3833333333333333</v>
      </c>
      <c r="D2811" s="3">
        <f t="shared" si="334"/>
        <v>41141.383333333331</v>
      </c>
      <c r="E2811">
        <v>16.25</v>
      </c>
      <c r="F2811" t="s">
        <v>9</v>
      </c>
      <c r="G2811">
        <f t="shared" si="332"/>
        <v>16.25</v>
      </c>
      <c r="H2811" s="5">
        <f t="shared" si="333"/>
        <v>41141.383333333331</v>
      </c>
      <c r="I2811">
        <f t="shared" si="335"/>
        <v>-5</v>
      </c>
      <c r="J2811" t="str">
        <f t="shared" si="336"/>
        <v>nc</v>
      </c>
      <c r="K2811" t="s">
        <v>25</v>
      </c>
      <c r="L2811">
        <f>1</f>
        <v>1</v>
      </c>
      <c r="M2811" t="s">
        <v>26</v>
      </c>
      <c r="N2811" t="str">
        <f t="shared" si="330"/>
        <v>((select min("ResultID") from "ODM2Core"."Results"),16.25,'08/20/2012 09:12:00',-5,'nc','"provisional"',1,(select "UnitsID" from "ODM2Core"."Units" where "UnitsTypeCV" = 'time' and "UnitsName"='second')),</v>
      </c>
    </row>
    <row r="2812" spans="1:14">
      <c r="A2812" t="s">
        <v>22</v>
      </c>
      <c r="B2812" s="2">
        <f t="shared" si="331"/>
        <v>41141</v>
      </c>
      <c r="C2812" s="1">
        <v>0.3840277777777778</v>
      </c>
      <c r="D2812" s="3">
        <f t="shared" si="334"/>
        <v>41141.384027777778</v>
      </c>
      <c r="E2812">
        <v>16.25</v>
      </c>
      <c r="F2812" t="s">
        <v>9</v>
      </c>
      <c r="G2812">
        <f t="shared" si="332"/>
        <v>16.25</v>
      </c>
      <c r="H2812" s="5">
        <f t="shared" si="333"/>
        <v>41141.384027777778</v>
      </c>
      <c r="I2812">
        <f t="shared" si="335"/>
        <v>-5</v>
      </c>
      <c r="J2812" t="str">
        <f t="shared" si="336"/>
        <v>nc</v>
      </c>
      <c r="K2812" t="s">
        <v>25</v>
      </c>
      <c r="L2812">
        <f>1</f>
        <v>1</v>
      </c>
      <c r="M2812" t="s">
        <v>26</v>
      </c>
      <c r="N2812" t="str">
        <f t="shared" si="330"/>
        <v>((select min("ResultID") from "ODM2Core"."Results"),16.25,'08/20/2012 09:13:00',-5,'nc','"provisional"',1,(select "UnitsID" from "ODM2Core"."Units" where "UnitsTypeCV" = 'time' and "UnitsName"='second')),</v>
      </c>
    </row>
    <row r="2813" spans="1:14">
      <c r="A2813" t="s">
        <v>22</v>
      </c>
      <c r="B2813" s="2">
        <f t="shared" si="331"/>
        <v>41141</v>
      </c>
      <c r="C2813" s="1">
        <v>0.38472222222222219</v>
      </c>
      <c r="D2813" s="3">
        <f t="shared" si="334"/>
        <v>41141.384722222225</v>
      </c>
      <c r="E2813">
        <v>16.25</v>
      </c>
      <c r="F2813" t="s">
        <v>9</v>
      </c>
      <c r="G2813">
        <f t="shared" si="332"/>
        <v>16.25</v>
      </c>
      <c r="H2813" s="5">
        <f t="shared" si="333"/>
        <v>41141.384722222225</v>
      </c>
      <c r="I2813">
        <f t="shared" si="335"/>
        <v>-5</v>
      </c>
      <c r="J2813" t="str">
        <f t="shared" si="336"/>
        <v>nc</v>
      </c>
      <c r="K2813" t="s">
        <v>25</v>
      </c>
      <c r="L2813">
        <f>1</f>
        <v>1</v>
      </c>
      <c r="M2813" t="s">
        <v>26</v>
      </c>
      <c r="N2813" t="str">
        <f t="shared" si="330"/>
        <v>((select min("ResultID") from "ODM2Core"."Results"),16.25,'08/20/2012 09:14:00',-5,'nc','"provisional"',1,(select "UnitsID" from "ODM2Core"."Units" where "UnitsTypeCV" = 'time' and "UnitsName"='second')),</v>
      </c>
    </row>
    <row r="2814" spans="1:14">
      <c r="A2814" t="s">
        <v>22</v>
      </c>
      <c r="B2814" s="2">
        <f t="shared" si="331"/>
        <v>41141</v>
      </c>
      <c r="C2814" s="1">
        <v>0.38541666666666669</v>
      </c>
      <c r="D2814" s="3">
        <f t="shared" si="334"/>
        <v>41141.385416666664</v>
      </c>
      <c r="E2814">
        <v>16.25</v>
      </c>
      <c r="F2814" t="s">
        <v>9</v>
      </c>
      <c r="G2814">
        <f t="shared" si="332"/>
        <v>16.25</v>
      </c>
      <c r="H2814" s="5">
        <f t="shared" si="333"/>
        <v>41141.385416666664</v>
      </c>
      <c r="I2814">
        <f t="shared" si="335"/>
        <v>-5</v>
      </c>
      <c r="J2814" t="str">
        <f t="shared" si="336"/>
        <v>nc</v>
      </c>
      <c r="K2814" t="s">
        <v>25</v>
      </c>
      <c r="L2814">
        <f>1</f>
        <v>1</v>
      </c>
      <c r="M2814" t="s">
        <v>26</v>
      </c>
      <c r="N2814" t="str">
        <f t="shared" si="330"/>
        <v>((select min("ResultID") from "ODM2Core"."Results"),16.25,'08/20/2012 09:15:00',-5,'nc','"provisional"',1,(select "UnitsID" from "ODM2Core"."Units" where "UnitsTypeCV" = 'time' and "UnitsName"='second')),</v>
      </c>
    </row>
    <row r="2815" spans="1:14">
      <c r="A2815" t="s">
        <v>22</v>
      </c>
      <c r="B2815" s="2">
        <f t="shared" si="331"/>
        <v>41141</v>
      </c>
      <c r="C2815" s="1">
        <v>0.38611111111111113</v>
      </c>
      <c r="D2815" s="3">
        <f t="shared" si="334"/>
        <v>41141.386111111111</v>
      </c>
      <c r="E2815">
        <v>16.25</v>
      </c>
      <c r="F2815" t="s">
        <v>9</v>
      </c>
      <c r="G2815">
        <f t="shared" si="332"/>
        <v>16.25</v>
      </c>
      <c r="H2815" s="5">
        <f t="shared" si="333"/>
        <v>41141.386111111111</v>
      </c>
      <c r="I2815">
        <f t="shared" si="335"/>
        <v>-5</v>
      </c>
      <c r="J2815" t="str">
        <f t="shared" si="336"/>
        <v>nc</v>
      </c>
      <c r="K2815" t="s">
        <v>25</v>
      </c>
      <c r="L2815">
        <f>1</f>
        <v>1</v>
      </c>
      <c r="M2815" t="s">
        <v>26</v>
      </c>
      <c r="N2815" t="str">
        <f t="shared" si="330"/>
        <v>((select min("ResultID") from "ODM2Core"."Results"),16.25,'08/20/2012 09:16:00',-5,'nc','"provisional"',1,(select "UnitsID" from "ODM2Core"."Units" where "UnitsTypeCV" = 'time' and "UnitsName"='second')),</v>
      </c>
    </row>
    <row r="2816" spans="1:14">
      <c r="A2816" t="s">
        <v>22</v>
      </c>
      <c r="B2816" s="2">
        <f t="shared" si="331"/>
        <v>41141</v>
      </c>
      <c r="C2816" s="1">
        <v>0.38680555555555557</v>
      </c>
      <c r="D2816" s="3">
        <f t="shared" si="334"/>
        <v>41141.386805555558</v>
      </c>
      <c r="E2816">
        <v>16.25</v>
      </c>
      <c r="F2816" t="s">
        <v>9</v>
      </c>
      <c r="G2816">
        <f t="shared" si="332"/>
        <v>16.25</v>
      </c>
      <c r="H2816" s="5">
        <f t="shared" si="333"/>
        <v>41141.386805555558</v>
      </c>
      <c r="I2816">
        <f t="shared" si="335"/>
        <v>-5</v>
      </c>
      <c r="J2816" t="str">
        <f t="shared" si="336"/>
        <v>nc</v>
      </c>
      <c r="K2816" t="s">
        <v>25</v>
      </c>
      <c r="L2816">
        <f>1</f>
        <v>1</v>
      </c>
      <c r="M2816" t="s">
        <v>26</v>
      </c>
      <c r="N2816" t="str">
        <f t="shared" si="330"/>
        <v>((select min("ResultID") from "ODM2Core"."Results"),16.25,'08/20/2012 09:17:00',-5,'nc','"provisional"',1,(select "UnitsID" from "ODM2Core"."Units" where "UnitsTypeCV" = 'time' and "UnitsName"='second')),</v>
      </c>
    </row>
    <row r="2817" spans="1:14">
      <c r="A2817" t="s">
        <v>22</v>
      </c>
      <c r="B2817" s="2">
        <f t="shared" si="331"/>
        <v>41141</v>
      </c>
      <c r="C2817" s="1">
        <v>0.38750000000000001</v>
      </c>
      <c r="D2817" s="3">
        <f t="shared" si="334"/>
        <v>41141.387499999997</v>
      </c>
      <c r="E2817">
        <v>16.25</v>
      </c>
      <c r="F2817" t="s">
        <v>9</v>
      </c>
      <c r="G2817">
        <f t="shared" si="332"/>
        <v>16.25</v>
      </c>
      <c r="H2817" s="5">
        <f t="shared" si="333"/>
        <v>41141.387499999997</v>
      </c>
      <c r="I2817">
        <f t="shared" si="335"/>
        <v>-5</v>
      </c>
      <c r="J2817" t="str">
        <f t="shared" si="336"/>
        <v>nc</v>
      </c>
      <c r="K2817" t="s">
        <v>25</v>
      </c>
      <c r="L2817">
        <f>1</f>
        <v>1</v>
      </c>
      <c r="M2817" t="s">
        <v>26</v>
      </c>
      <c r="N2817" t="str">
        <f t="shared" si="330"/>
        <v>((select min("ResultID") from "ODM2Core"."Results"),16.25,'08/20/2012 09:18:00',-5,'nc','"provisional"',1,(select "UnitsID" from "ODM2Core"."Units" where "UnitsTypeCV" = 'time' and "UnitsName"='second')),</v>
      </c>
    </row>
    <row r="2818" spans="1:14">
      <c r="A2818" t="s">
        <v>22</v>
      </c>
      <c r="B2818" s="2">
        <f t="shared" si="331"/>
        <v>41141</v>
      </c>
      <c r="C2818" s="1">
        <v>0.38819444444444445</v>
      </c>
      <c r="D2818" s="3">
        <f t="shared" si="334"/>
        <v>41141.388194444444</v>
      </c>
      <c r="E2818">
        <v>16.25</v>
      </c>
      <c r="F2818" t="s">
        <v>9</v>
      </c>
      <c r="G2818">
        <f t="shared" si="332"/>
        <v>16.25</v>
      </c>
      <c r="H2818" s="5">
        <f t="shared" si="333"/>
        <v>41141.388194444444</v>
      </c>
      <c r="I2818">
        <f t="shared" si="335"/>
        <v>-5</v>
      </c>
      <c r="J2818" t="str">
        <f t="shared" si="336"/>
        <v>nc</v>
      </c>
      <c r="K2818" t="s">
        <v>25</v>
      </c>
      <c r="L2818">
        <f>1</f>
        <v>1</v>
      </c>
      <c r="M2818" t="s">
        <v>26</v>
      </c>
      <c r="N2818" t="str">
        <f t="shared" si="330"/>
        <v>((select min("ResultID") from "ODM2Core"."Results"),16.25,'08/20/2012 09:19:00',-5,'nc','"provisional"',1,(select "UnitsID" from "ODM2Core"."Units" where "UnitsTypeCV" = 'time' and "UnitsName"='second')),</v>
      </c>
    </row>
    <row r="2819" spans="1:14">
      <c r="A2819" t="s">
        <v>22</v>
      </c>
      <c r="B2819" s="2">
        <f t="shared" si="331"/>
        <v>41141</v>
      </c>
      <c r="C2819" s="1">
        <v>0.3888888888888889</v>
      </c>
      <c r="D2819" s="3">
        <f t="shared" si="334"/>
        <v>41141.388888888891</v>
      </c>
      <c r="E2819">
        <v>16.25</v>
      </c>
      <c r="F2819" t="s">
        <v>9</v>
      </c>
      <c r="G2819">
        <f t="shared" si="332"/>
        <v>16.25</v>
      </c>
      <c r="H2819" s="5">
        <f t="shared" si="333"/>
        <v>41141.388888888891</v>
      </c>
      <c r="I2819">
        <f t="shared" si="335"/>
        <v>-5</v>
      </c>
      <c r="J2819" t="str">
        <f t="shared" si="336"/>
        <v>nc</v>
      </c>
      <c r="K2819" t="s">
        <v>25</v>
      </c>
      <c r="L2819">
        <f>1</f>
        <v>1</v>
      </c>
      <c r="M2819" t="s">
        <v>26</v>
      </c>
      <c r="N2819" t="str">
        <f t="shared" si="330"/>
        <v>((select min("ResultID") from "ODM2Core"."Results"),16.25,'08/20/2012 09:20:00',-5,'nc','"provisional"',1,(select "UnitsID" from "ODM2Core"."Units" where "UnitsTypeCV" = 'time' and "UnitsName"='second')),</v>
      </c>
    </row>
    <row r="2820" spans="1:14">
      <c r="A2820" t="s">
        <v>22</v>
      </c>
      <c r="B2820" s="2">
        <f t="shared" si="331"/>
        <v>41141</v>
      </c>
      <c r="C2820" s="1">
        <v>0.38958333333333334</v>
      </c>
      <c r="D2820" s="3">
        <f t="shared" si="334"/>
        <v>41141.38958333333</v>
      </c>
      <c r="E2820">
        <v>16.25</v>
      </c>
      <c r="F2820" t="s">
        <v>9</v>
      </c>
      <c r="G2820">
        <f t="shared" si="332"/>
        <v>16.25</v>
      </c>
      <c r="H2820" s="5">
        <f t="shared" si="333"/>
        <v>41141.38958333333</v>
      </c>
      <c r="I2820">
        <f t="shared" si="335"/>
        <v>-5</v>
      </c>
      <c r="J2820" t="str">
        <f t="shared" si="336"/>
        <v>nc</v>
      </c>
      <c r="K2820" t="s">
        <v>25</v>
      </c>
      <c r="L2820">
        <f>1</f>
        <v>1</v>
      </c>
      <c r="M2820" t="s">
        <v>26</v>
      </c>
      <c r="N2820" t="str">
        <f t="shared" si="330"/>
        <v>((select min("ResultID") from "ODM2Core"."Results"),16.25,'08/20/2012 09:21:00',-5,'nc','"provisional"',1,(select "UnitsID" from "ODM2Core"."Units" where "UnitsTypeCV" = 'time' and "UnitsName"='second')),</v>
      </c>
    </row>
    <row r="2821" spans="1:14">
      <c r="A2821" t="s">
        <v>22</v>
      </c>
      <c r="B2821" s="2">
        <f t="shared" si="331"/>
        <v>41141</v>
      </c>
      <c r="C2821" s="1">
        <v>0.39027777777777778</v>
      </c>
      <c r="D2821" s="3">
        <f t="shared" si="334"/>
        <v>41141.390277777777</v>
      </c>
      <c r="E2821">
        <v>16.25</v>
      </c>
      <c r="F2821" t="s">
        <v>9</v>
      </c>
      <c r="G2821">
        <f t="shared" si="332"/>
        <v>16.25</v>
      </c>
      <c r="H2821" s="5">
        <f t="shared" si="333"/>
        <v>41141.390277777777</v>
      </c>
      <c r="I2821">
        <f t="shared" si="335"/>
        <v>-5</v>
      </c>
      <c r="J2821" t="str">
        <f t="shared" si="336"/>
        <v>nc</v>
      </c>
      <c r="K2821" t="s">
        <v>25</v>
      </c>
      <c r="L2821">
        <f>1</f>
        <v>1</v>
      </c>
      <c r="M2821" t="s">
        <v>26</v>
      </c>
      <c r="N2821" t="str">
        <f t="shared" ref="N2821:N2884" si="337">CONCATENATE("(",F2821,",",G2821,",","'",TEXT(H2821,"MM/DD/YYYY HH:MM:SS"),"'",",",I2821,",",,"'",J2821,"'",",","'",K2821,"'",",",L2821,",",M2821,"),")</f>
        <v>((select min("ResultID") from "ODM2Core"."Results"),16.25,'08/20/2012 09:22:00',-5,'nc','"provisional"',1,(select "UnitsID" from "ODM2Core"."Units" where "UnitsTypeCV" = 'time' and "UnitsName"='second')),</v>
      </c>
    </row>
    <row r="2822" spans="1:14">
      <c r="A2822" t="s">
        <v>22</v>
      </c>
      <c r="B2822" s="2">
        <f t="shared" si="331"/>
        <v>41141</v>
      </c>
      <c r="C2822" s="1">
        <v>0.39097222222222222</v>
      </c>
      <c r="D2822" s="3">
        <f t="shared" si="334"/>
        <v>41141.390972222223</v>
      </c>
      <c r="E2822">
        <v>16.25</v>
      </c>
      <c r="F2822" t="s">
        <v>9</v>
      </c>
      <c r="G2822">
        <f t="shared" si="332"/>
        <v>16.25</v>
      </c>
      <c r="H2822" s="5">
        <f t="shared" si="333"/>
        <v>41141.390972222223</v>
      </c>
      <c r="I2822">
        <f t="shared" si="335"/>
        <v>-5</v>
      </c>
      <c r="J2822" t="str">
        <f t="shared" si="336"/>
        <v>nc</v>
      </c>
      <c r="K2822" t="s">
        <v>25</v>
      </c>
      <c r="L2822">
        <f>1</f>
        <v>1</v>
      </c>
      <c r="M2822" t="s">
        <v>26</v>
      </c>
      <c r="N2822" t="str">
        <f t="shared" si="337"/>
        <v>((select min("ResultID") from "ODM2Core"."Results"),16.25,'08/20/2012 09:23:00',-5,'nc','"provisional"',1,(select "UnitsID" from "ODM2Core"."Units" where "UnitsTypeCV" = 'time' and "UnitsName"='second')),</v>
      </c>
    </row>
    <row r="2823" spans="1:14">
      <c r="A2823" t="s">
        <v>22</v>
      </c>
      <c r="B2823" s="2">
        <f t="shared" si="331"/>
        <v>41141</v>
      </c>
      <c r="C2823" s="1">
        <v>0.39166666666666666</v>
      </c>
      <c r="D2823" s="3">
        <f t="shared" si="334"/>
        <v>41141.39166666667</v>
      </c>
      <c r="E2823">
        <v>16.25</v>
      </c>
      <c r="F2823" t="s">
        <v>9</v>
      </c>
      <c r="G2823">
        <f t="shared" si="332"/>
        <v>16.25</v>
      </c>
      <c r="H2823" s="5">
        <f t="shared" si="333"/>
        <v>41141.39166666667</v>
      </c>
      <c r="I2823">
        <f t="shared" si="335"/>
        <v>-5</v>
      </c>
      <c r="J2823" t="str">
        <f t="shared" si="336"/>
        <v>nc</v>
      </c>
      <c r="K2823" t="s">
        <v>25</v>
      </c>
      <c r="L2823">
        <f>1</f>
        <v>1</v>
      </c>
      <c r="M2823" t="s">
        <v>26</v>
      </c>
      <c r="N2823" t="str">
        <f t="shared" si="337"/>
        <v>((select min("ResultID") from "ODM2Core"."Results"),16.25,'08/20/2012 09:24:00',-5,'nc','"provisional"',1,(select "UnitsID" from "ODM2Core"."Units" where "UnitsTypeCV" = 'time' and "UnitsName"='second')),</v>
      </c>
    </row>
    <row r="2824" spans="1:14">
      <c r="A2824" t="s">
        <v>22</v>
      </c>
      <c r="B2824" s="2">
        <f t="shared" si="331"/>
        <v>41141</v>
      </c>
      <c r="C2824" s="1">
        <v>0.3923611111111111</v>
      </c>
      <c r="D2824" s="3">
        <f t="shared" si="334"/>
        <v>41141.392361111109</v>
      </c>
      <c r="E2824">
        <v>16.25</v>
      </c>
      <c r="F2824" t="s">
        <v>9</v>
      </c>
      <c r="G2824">
        <f t="shared" si="332"/>
        <v>16.25</v>
      </c>
      <c r="H2824" s="5">
        <f t="shared" si="333"/>
        <v>41141.392361111109</v>
      </c>
      <c r="I2824">
        <f t="shared" si="335"/>
        <v>-5</v>
      </c>
      <c r="J2824" t="str">
        <f t="shared" si="336"/>
        <v>nc</v>
      </c>
      <c r="K2824" t="s">
        <v>25</v>
      </c>
      <c r="L2824">
        <f>1</f>
        <v>1</v>
      </c>
      <c r="M2824" t="s">
        <v>26</v>
      </c>
      <c r="N2824" t="str">
        <f t="shared" si="337"/>
        <v>((select min("ResultID") from "ODM2Core"."Results"),16.25,'08/20/2012 09:25:00',-5,'nc','"provisional"',1,(select "UnitsID" from "ODM2Core"."Units" where "UnitsTypeCV" = 'time' and "UnitsName"='second')),</v>
      </c>
    </row>
    <row r="2825" spans="1:14">
      <c r="A2825" t="s">
        <v>22</v>
      </c>
      <c r="B2825" s="2">
        <f t="shared" si="331"/>
        <v>41141</v>
      </c>
      <c r="C2825" s="1">
        <v>0.39305555555555555</v>
      </c>
      <c r="D2825" s="3">
        <f t="shared" si="334"/>
        <v>41141.393055555556</v>
      </c>
      <c r="E2825">
        <v>16.25</v>
      </c>
      <c r="F2825" t="s">
        <v>9</v>
      </c>
      <c r="G2825">
        <f t="shared" si="332"/>
        <v>16.25</v>
      </c>
      <c r="H2825" s="5">
        <f t="shared" si="333"/>
        <v>41141.393055555556</v>
      </c>
      <c r="I2825">
        <f t="shared" si="335"/>
        <v>-5</v>
      </c>
      <c r="J2825" t="str">
        <f t="shared" si="336"/>
        <v>nc</v>
      </c>
      <c r="K2825" t="s">
        <v>25</v>
      </c>
      <c r="L2825">
        <f>1</f>
        <v>1</v>
      </c>
      <c r="M2825" t="s">
        <v>26</v>
      </c>
      <c r="N2825" t="str">
        <f t="shared" si="337"/>
        <v>((select min("ResultID") from "ODM2Core"."Results"),16.25,'08/20/2012 09:26:00',-5,'nc','"provisional"',1,(select "UnitsID" from "ODM2Core"."Units" where "UnitsTypeCV" = 'time' and "UnitsName"='second')),</v>
      </c>
    </row>
    <row r="2826" spans="1:14">
      <c r="A2826" t="s">
        <v>22</v>
      </c>
      <c r="B2826" s="2">
        <f t="shared" si="331"/>
        <v>41141</v>
      </c>
      <c r="C2826" s="1">
        <v>0.39374999999999999</v>
      </c>
      <c r="D2826" s="3">
        <f t="shared" si="334"/>
        <v>41141.393750000003</v>
      </c>
      <c r="E2826">
        <v>16.25</v>
      </c>
      <c r="F2826" t="s">
        <v>9</v>
      </c>
      <c r="G2826">
        <f t="shared" si="332"/>
        <v>16.25</v>
      </c>
      <c r="H2826" s="5">
        <f t="shared" si="333"/>
        <v>41141.393750000003</v>
      </c>
      <c r="I2826">
        <f t="shared" si="335"/>
        <v>-5</v>
      </c>
      <c r="J2826" t="str">
        <f t="shared" si="336"/>
        <v>nc</v>
      </c>
      <c r="K2826" t="s">
        <v>25</v>
      </c>
      <c r="L2826">
        <f>1</f>
        <v>1</v>
      </c>
      <c r="M2826" t="s">
        <v>26</v>
      </c>
      <c r="N2826" t="str">
        <f t="shared" si="337"/>
        <v>((select min("ResultID") from "ODM2Core"."Results"),16.25,'08/20/2012 09:27:00',-5,'nc','"provisional"',1,(select "UnitsID" from "ODM2Core"."Units" where "UnitsTypeCV" = 'time' and "UnitsName"='second')),</v>
      </c>
    </row>
    <row r="2827" spans="1:14">
      <c r="A2827" t="s">
        <v>22</v>
      </c>
      <c r="B2827" s="2">
        <f t="shared" si="331"/>
        <v>41141</v>
      </c>
      <c r="C2827" s="1">
        <v>0.39444444444444443</v>
      </c>
      <c r="D2827" s="3">
        <f t="shared" si="334"/>
        <v>41141.394444444442</v>
      </c>
      <c r="E2827">
        <v>16.25</v>
      </c>
      <c r="F2827" t="s">
        <v>9</v>
      </c>
      <c r="G2827">
        <f t="shared" si="332"/>
        <v>16.25</v>
      </c>
      <c r="H2827" s="5">
        <f t="shared" si="333"/>
        <v>41141.394444444442</v>
      </c>
      <c r="I2827">
        <f t="shared" si="335"/>
        <v>-5</v>
      </c>
      <c r="J2827" t="str">
        <f t="shared" si="336"/>
        <v>nc</v>
      </c>
      <c r="K2827" t="s">
        <v>25</v>
      </c>
      <c r="L2827">
        <f>1</f>
        <v>1</v>
      </c>
      <c r="M2827" t="s">
        <v>26</v>
      </c>
      <c r="N2827" t="str">
        <f t="shared" si="337"/>
        <v>((select min("ResultID") from "ODM2Core"."Results"),16.25,'08/20/2012 09:28:00',-5,'nc','"provisional"',1,(select "UnitsID" from "ODM2Core"."Units" where "UnitsTypeCV" = 'time' and "UnitsName"='second')),</v>
      </c>
    </row>
    <row r="2828" spans="1:14">
      <c r="A2828" t="s">
        <v>22</v>
      </c>
      <c r="B2828" s="2">
        <f t="shared" si="331"/>
        <v>41141</v>
      </c>
      <c r="C2828" s="1">
        <v>0.39513888888888887</v>
      </c>
      <c r="D2828" s="3">
        <f t="shared" si="334"/>
        <v>41141.395138888889</v>
      </c>
      <c r="E2828">
        <v>16.25</v>
      </c>
      <c r="F2828" t="s">
        <v>9</v>
      </c>
      <c r="G2828">
        <f t="shared" si="332"/>
        <v>16.25</v>
      </c>
      <c r="H2828" s="5">
        <f t="shared" si="333"/>
        <v>41141.395138888889</v>
      </c>
      <c r="I2828">
        <f t="shared" si="335"/>
        <v>-5</v>
      </c>
      <c r="J2828" t="str">
        <f t="shared" si="336"/>
        <v>nc</v>
      </c>
      <c r="K2828" t="s">
        <v>25</v>
      </c>
      <c r="L2828">
        <f>1</f>
        <v>1</v>
      </c>
      <c r="M2828" t="s">
        <v>26</v>
      </c>
      <c r="N2828" t="str">
        <f t="shared" si="337"/>
        <v>((select min("ResultID") from "ODM2Core"."Results"),16.25,'08/20/2012 09:29:00',-5,'nc','"provisional"',1,(select "UnitsID" from "ODM2Core"."Units" where "UnitsTypeCV" = 'time' and "UnitsName"='second')),</v>
      </c>
    </row>
    <row r="2829" spans="1:14">
      <c r="A2829" t="s">
        <v>22</v>
      </c>
      <c r="B2829" s="2">
        <f t="shared" si="331"/>
        <v>41141</v>
      </c>
      <c r="C2829" s="1">
        <v>0.39583333333333331</v>
      </c>
      <c r="D2829" s="3">
        <f t="shared" si="334"/>
        <v>41141.395833333336</v>
      </c>
      <c r="E2829">
        <v>16.25</v>
      </c>
      <c r="F2829" t="s">
        <v>9</v>
      </c>
      <c r="G2829">
        <f t="shared" si="332"/>
        <v>16.25</v>
      </c>
      <c r="H2829" s="5">
        <f t="shared" si="333"/>
        <v>41141.395833333336</v>
      </c>
      <c r="I2829">
        <f t="shared" si="335"/>
        <v>-5</v>
      </c>
      <c r="J2829" t="str">
        <f t="shared" si="336"/>
        <v>nc</v>
      </c>
      <c r="K2829" t="s">
        <v>25</v>
      </c>
      <c r="L2829">
        <f>1</f>
        <v>1</v>
      </c>
      <c r="M2829" t="s">
        <v>26</v>
      </c>
      <c r="N2829" t="str">
        <f t="shared" si="337"/>
        <v>((select min("ResultID") from "ODM2Core"."Results"),16.25,'08/20/2012 09:30:00',-5,'nc','"provisional"',1,(select "UnitsID" from "ODM2Core"."Units" where "UnitsTypeCV" = 'time' and "UnitsName"='second')),</v>
      </c>
    </row>
    <row r="2830" spans="1:14">
      <c r="A2830" t="s">
        <v>22</v>
      </c>
      <c r="B2830" s="2">
        <f t="shared" si="331"/>
        <v>41141</v>
      </c>
      <c r="C2830" s="1">
        <v>0.39652777777777781</v>
      </c>
      <c r="D2830" s="3">
        <f t="shared" si="334"/>
        <v>41141.396527777775</v>
      </c>
      <c r="E2830">
        <v>16.25</v>
      </c>
      <c r="F2830" t="s">
        <v>9</v>
      </c>
      <c r="G2830">
        <f t="shared" si="332"/>
        <v>16.25</v>
      </c>
      <c r="H2830" s="5">
        <f t="shared" si="333"/>
        <v>41141.396527777775</v>
      </c>
      <c r="I2830">
        <f t="shared" si="335"/>
        <v>-5</v>
      </c>
      <c r="J2830" t="str">
        <f t="shared" si="336"/>
        <v>nc</v>
      </c>
      <c r="K2830" t="s">
        <v>25</v>
      </c>
      <c r="L2830">
        <f>1</f>
        <v>1</v>
      </c>
      <c r="M2830" t="s">
        <v>26</v>
      </c>
      <c r="N2830" t="str">
        <f t="shared" si="337"/>
        <v>((select min("ResultID") from "ODM2Core"."Results"),16.25,'08/20/2012 09:31:00',-5,'nc','"provisional"',1,(select "UnitsID" from "ODM2Core"."Units" where "UnitsTypeCV" = 'time' and "UnitsName"='second')),</v>
      </c>
    </row>
    <row r="2831" spans="1:14">
      <c r="A2831" t="s">
        <v>22</v>
      </c>
      <c r="B2831" s="2">
        <f t="shared" si="331"/>
        <v>41141</v>
      </c>
      <c r="C2831" s="1">
        <v>0.3972222222222222</v>
      </c>
      <c r="D2831" s="3">
        <f t="shared" si="334"/>
        <v>41141.397222222222</v>
      </c>
      <c r="E2831">
        <v>16.25</v>
      </c>
      <c r="F2831" t="s">
        <v>9</v>
      </c>
      <c r="G2831">
        <f t="shared" si="332"/>
        <v>16.25</v>
      </c>
      <c r="H2831" s="5">
        <f t="shared" si="333"/>
        <v>41141.397222222222</v>
      </c>
      <c r="I2831">
        <f t="shared" si="335"/>
        <v>-5</v>
      </c>
      <c r="J2831" t="str">
        <f t="shared" si="336"/>
        <v>nc</v>
      </c>
      <c r="K2831" t="s">
        <v>25</v>
      </c>
      <c r="L2831">
        <f>1</f>
        <v>1</v>
      </c>
      <c r="M2831" t="s">
        <v>26</v>
      </c>
      <c r="N2831" t="str">
        <f t="shared" si="337"/>
        <v>((select min("ResultID") from "ODM2Core"."Results"),16.25,'08/20/2012 09:32:00',-5,'nc','"provisional"',1,(select "UnitsID" from "ODM2Core"."Units" where "UnitsTypeCV" = 'time' and "UnitsName"='second')),</v>
      </c>
    </row>
    <row r="2832" spans="1:14">
      <c r="A2832" t="s">
        <v>22</v>
      </c>
      <c r="B2832" s="2">
        <f t="shared" si="331"/>
        <v>41141</v>
      </c>
      <c r="C2832" s="1">
        <v>0.3979166666666667</v>
      </c>
      <c r="D2832" s="3">
        <f t="shared" si="334"/>
        <v>41141.397916666669</v>
      </c>
      <c r="E2832">
        <v>16.25</v>
      </c>
      <c r="F2832" t="s">
        <v>9</v>
      </c>
      <c r="G2832">
        <f t="shared" si="332"/>
        <v>16.25</v>
      </c>
      <c r="H2832" s="5">
        <f t="shared" si="333"/>
        <v>41141.397916666669</v>
      </c>
      <c r="I2832">
        <f t="shared" si="335"/>
        <v>-5</v>
      </c>
      <c r="J2832" t="str">
        <f t="shared" si="336"/>
        <v>nc</v>
      </c>
      <c r="K2832" t="s">
        <v>25</v>
      </c>
      <c r="L2832">
        <f>1</f>
        <v>1</v>
      </c>
      <c r="M2832" t="s">
        <v>26</v>
      </c>
      <c r="N2832" t="str">
        <f t="shared" si="337"/>
        <v>((select min("ResultID") from "ODM2Core"."Results"),16.25,'08/20/2012 09:33:00',-5,'nc','"provisional"',1,(select "UnitsID" from "ODM2Core"."Units" where "UnitsTypeCV" = 'time' and "UnitsName"='second')),</v>
      </c>
    </row>
    <row r="2833" spans="1:14">
      <c r="A2833" t="s">
        <v>22</v>
      </c>
      <c r="B2833" s="2">
        <f t="shared" si="331"/>
        <v>41141</v>
      </c>
      <c r="C2833" s="1">
        <v>0.39861111111111108</v>
      </c>
      <c r="D2833" s="3">
        <f t="shared" si="334"/>
        <v>41141.398611111108</v>
      </c>
      <c r="E2833">
        <v>16.25</v>
      </c>
      <c r="F2833" t="s">
        <v>9</v>
      </c>
      <c r="G2833">
        <f t="shared" si="332"/>
        <v>16.25</v>
      </c>
      <c r="H2833" s="5">
        <f t="shared" si="333"/>
        <v>41141.398611111108</v>
      </c>
      <c r="I2833">
        <f t="shared" si="335"/>
        <v>-5</v>
      </c>
      <c r="J2833" t="str">
        <f t="shared" si="336"/>
        <v>nc</v>
      </c>
      <c r="K2833" t="s">
        <v>25</v>
      </c>
      <c r="L2833">
        <f>1</f>
        <v>1</v>
      </c>
      <c r="M2833" t="s">
        <v>26</v>
      </c>
      <c r="N2833" t="str">
        <f t="shared" si="337"/>
        <v>((select min("ResultID") from "ODM2Core"."Results"),16.25,'08/20/2012 09:34:00',-5,'nc','"provisional"',1,(select "UnitsID" from "ODM2Core"."Units" where "UnitsTypeCV" = 'time' and "UnitsName"='second')),</v>
      </c>
    </row>
    <row r="2834" spans="1:14">
      <c r="A2834" t="s">
        <v>22</v>
      </c>
      <c r="B2834" s="2">
        <f t="shared" si="331"/>
        <v>41141</v>
      </c>
      <c r="C2834" s="1">
        <v>0.39930555555555558</v>
      </c>
      <c r="D2834" s="3">
        <f t="shared" si="334"/>
        <v>41141.399305555555</v>
      </c>
      <c r="E2834">
        <v>16.25</v>
      </c>
      <c r="F2834" t="s">
        <v>9</v>
      </c>
      <c r="G2834">
        <f t="shared" si="332"/>
        <v>16.25</v>
      </c>
      <c r="H2834" s="5">
        <f t="shared" si="333"/>
        <v>41141.399305555555</v>
      </c>
      <c r="I2834">
        <f t="shared" si="335"/>
        <v>-5</v>
      </c>
      <c r="J2834" t="str">
        <f t="shared" si="336"/>
        <v>nc</v>
      </c>
      <c r="K2834" t="s">
        <v>25</v>
      </c>
      <c r="L2834">
        <f>1</f>
        <v>1</v>
      </c>
      <c r="M2834" t="s">
        <v>26</v>
      </c>
      <c r="N2834" t="str">
        <f t="shared" si="337"/>
        <v>((select min("ResultID") from "ODM2Core"."Results"),16.25,'08/20/2012 09:35:00',-5,'nc','"provisional"',1,(select "UnitsID" from "ODM2Core"."Units" where "UnitsTypeCV" = 'time' and "UnitsName"='second')),</v>
      </c>
    </row>
    <row r="2835" spans="1:14">
      <c r="A2835" t="s">
        <v>22</v>
      </c>
      <c r="B2835" s="2">
        <f t="shared" si="331"/>
        <v>41141</v>
      </c>
      <c r="C2835" s="1">
        <v>0.39999999999999997</v>
      </c>
      <c r="D2835" s="3">
        <f t="shared" si="334"/>
        <v>41141.4</v>
      </c>
      <c r="E2835">
        <v>16.25</v>
      </c>
      <c r="F2835" t="s">
        <v>9</v>
      </c>
      <c r="G2835">
        <f t="shared" si="332"/>
        <v>16.25</v>
      </c>
      <c r="H2835" s="5">
        <f t="shared" si="333"/>
        <v>41141.4</v>
      </c>
      <c r="I2835">
        <f t="shared" si="335"/>
        <v>-5</v>
      </c>
      <c r="J2835" t="str">
        <f t="shared" si="336"/>
        <v>nc</v>
      </c>
      <c r="K2835" t="s">
        <v>25</v>
      </c>
      <c r="L2835">
        <f>1</f>
        <v>1</v>
      </c>
      <c r="M2835" t="s">
        <v>26</v>
      </c>
      <c r="N2835" t="str">
        <f t="shared" si="337"/>
        <v>((select min("ResultID") from "ODM2Core"."Results"),16.25,'08/20/2012 09:36:00',-5,'nc','"provisional"',1,(select "UnitsID" from "ODM2Core"."Units" where "UnitsTypeCV" = 'time' and "UnitsName"='second')),</v>
      </c>
    </row>
    <row r="2836" spans="1:14">
      <c r="A2836" t="s">
        <v>22</v>
      </c>
      <c r="B2836" s="2">
        <f t="shared" ref="B2836:B2899" si="338">DATE(2012,8,20)</f>
        <v>41141</v>
      </c>
      <c r="C2836" s="1">
        <v>0.40069444444444446</v>
      </c>
      <c r="D2836" s="3">
        <f t="shared" si="334"/>
        <v>41141.400694444441</v>
      </c>
      <c r="E2836">
        <v>16.25</v>
      </c>
      <c r="F2836" t="s">
        <v>9</v>
      </c>
      <c r="G2836">
        <f t="shared" ref="G2836:G2899" si="339">E2836</f>
        <v>16.25</v>
      </c>
      <c r="H2836" s="5">
        <f t="shared" ref="H2836:H2899" si="340">D2836</f>
        <v>41141.400694444441</v>
      </c>
      <c r="I2836">
        <f t="shared" si="335"/>
        <v>-5</v>
      </c>
      <c r="J2836" t="str">
        <f t="shared" si="336"/>
        <v>nc</v>
      </c>
      <c r="K2836" t="s">
        <v>25</v>
      </c>
      <c r="L2836">
        <f>1</f>
        <v>1</v>
      </c>
      <c r="M2836" t="s">
        <v>26</v>
      </c>
      <c r="N2836" t="str">
        <f t="shared" si="337"/>
        <v>((select min("ResultID") from "ODM2Core"."Results"),16.25,'08/20/2012 09:37:00',-5,'nc','"provisional"',1,(select "UnitsID" from "ODM2Core"."Units" where "UnitsTypeCV" = 'time' and "UnitsName"='second')),</v>
      </c>
    </row>
    <row r="2837" spans="1:14">
      <c r="A2837" t="s">
        <v>22</v>
      </c>
      <c r="B2837" s="2">
        <f t="shared" si="338"/>
        <v>41141</v>
      </c>
      <c r="C2837" s="1">
        <v>0.40138888888888885</v>
      </c>
      <c r="D2837" s="3">
        <f t="shared" si="334"/>
        <v>41141.401388888888</v>
      </c>
      <c r="E2837">
        <v>16.25</v>
      </c>
      <c r="F2837" t="s">
        <v>9</v>
      </c>
      <c r="G2837">
        <f t="shared" si="339"/>
        <v>16.25</v>
      </c>
      <c r="H2837" s="5">
        <f t="shared" si="340"/>
        <v>41141.401388888888</v>
      </c>
      <c r="I2837">
        <f t="shared" si="335"/>
        <v>-5</v>
      </c>
      <c r="J2837" t="str">
        <f t="shared" si="336"/>
        <v>nc</v>
      </c>
      <c r="K2837" t="s">
        <v>25</v>
      </c>
      <c r="L2837">
        <f>1</f>
        <v>1</v>
      </c>
      <c r="M2837" t="s">
        <v>26</v>
      </c>
      <c r="N2837" t="str">
        <f t="shared" si="337"/>
        <v>((select min("ResultID") from "ODM2Core"."Results"),16.25,'08/20/2012 09:38:00',-5,'nc','"provisional"',1,(select "UnitsID" from "ODM2Core"."Units" where "UnitsTypeCV" = 'time' and "UnitsName"='second')),</v>
      </c>
    </row>
    <row r="2838" spans="1:14">
      <c r="A2838" t="s">
        <v>22</v>
      </c>
      <c r="B2838" s="2">
        <f t="shared" si="338"/>
        <v>41141</v>
      </c>
      <c r="C2838" s="1">
        <v>0.40208333333333335</v>
      </c>
      <c r="D2838" s="3">
        <f t="shared" si="334"/>
        <v>41141.402083333334</v>
      </c>
      <c r="E2838">
        <v>16.25</v>
      </c>
      <c r="F2838" t="s">
        <v>9</v>
      </c>
      <c r="G2838">
        <f t="shared" si="339"/>
        <v>16.25</v>
      </c>
      <c r="H2838" s="5">
        <f t="shared" si="340"/>
        <v>41141.402083333334</v>
      </c>
      <c r="I2838">
        <f t="shared" si="335"/>
        <v>-5</v>
      </c>
      <c r="J2838" t="str">
        <f t="shared" si="336"/>
        <v>nc</v>
      </c>
      <c r="K2838" t="s">
        <v>25</v>
      </c>
      <c r="L2838">
        <f>1</f>
        <v>1</v>
      </c>
      <c r="M2838" t="s">
        <v>26</v>
      </c>
      <c r="N2838" t="str">
        <f t="shared" si="337"/>
        <v>((select min("ResultID") from "ODM2Core"."Results"),16.25,'08/20/2012 09:39:00',-5,'nc','"provisional"',1,(select "UnitsID" from "ODM2Core"."Units" where "UnitsTypeCV" = 'time' and "UnitsName"='second')),</v>
      </c>
    </row>
    <row r="2839" spans="1:14">
      <c r="A2839" t="s">
        <v>22</v>
      </c>
      <c r="B2839" s="2">
        <f t="shared" si="338"/>
        <v>41141</v>
      </c>
      <c r="C2839" s="1">
        <v>0.40277777777777773</v>
      </c>
      <c r="D2839" s="3">
        <f t="shared" si="334"/>
        <v>41141.402777777781</v>
      </c>
      <c r="E2839">
        <v>16.25</v>
      </c>
      <c r="F2839" t="s">
        <v>9</v>
      </c>
      <c r="G2839">
        <f t="shared" si="339"/>
        <v>16.25</v>
      </c>
      <c r="H2839" s="5">
        <f t="shared" si="340"/>
        <v>41141.402777777781</v>
      </c>
      <c r="I2839">
        <f t="shared" si="335"/>
        <v>-5</v>
      </c>
      <c r="J2839" t="str">
        <f t="shared" si="336"/>
        <v>nc</v>
      </c>
      <c r="K2839" t="s">
        <v>25</v>
      </c>
      <c r="L2839">
        <f>1</f>
        <v>1</v>
      </c>
      <c r="M2839" t="s">
        <v>26</v>
      </c>
      <c r="N2839" t="str">
        <f t="shared" si="337"/>
        <v>((select min("ResultID") from "ODM2Core"."Results"),16.25,'08/20/2012 09:40:00',-5,'nc','"provisional"',1,(select "UnitsID" from "ODM2Core"."Units" where "UnitsTypeCV" = 'time' and "UnitsName"='second')),</v>
      </c>
    </row>
    <row r="2840" spans="1:14">
      <c r="A2840" t="s">
        <v>22</v>
      </c>
      <c r="B2840" s="2">
        <f t="shared" si="338"/>
        <v>41141</v>
      </c>
      <c r="C2840" s="1">
        <v>0.40347222222222223</v>
      </c>
      <c r="D2840" s="3">
        <f t="shared" si="334"/>
        <v>41141.40347222222</v>
      </c>
      <c r="E2840">
        <v>16.25</v>
      </c>
      <c r="F2840" t="s">
        <v>9</v>
      </c>
      <c r="G2840">
        <f t="shared" si="339"/>
        <v>16.25</v>
      </c>
      <c r="H2840" s="5">
        <f t="shared" si="340"/>
        <v>41141.40347222222</v>
      </c>
      <c r="I2840">
        <f t="shared" si="335"/>
        <v>-5</v>
      </c>
      <c r="J2840" t="str">
        <f t="shared" si="336"/>
        <v>nc</v>
      </c>
      <c r="K2840" t="s">
        <v>25</v>
      </c>
      <c r="L2840">
        <f>1</f>
        <v>1</v>
      </c>
      <c r="M2840" t="s">
        <v>26</v>
      </c>
      <c r="N2840" t="str">
        <f t="shared" si="337"/>
        <v>((select min("ResultID") from "ODM2Core"."Results"),16.25,'08/20/2012 09:41:00',-5,'nc','"provisional"',1,(select "UnitsID" from "ODM2Core"."Units" where "UnitsTypeCV" = 'time' and "UnitsName"='second')),</v>
      </c>
    </row>
    <row r="2841" spans="1:14">
      <c r="A2841" t="s">
        <v>22</v>
      </c>
      <c r="B2841" s="2">
        <f t="shared" si="338"/>
        <v>41141</v>
      </c>
      <c r="C2841" s="1">
        <v>0.40416666666666662</v>
      </c>
      <c r="D2841" s="3">
        <f t="shared" si="334"/>
        <v>41141.404166666667</v>
      </c>
      <c r="E2841">
        <v>16.25</v>
      </c>
      <c r="F2841" t="s">
        <v>9</v>
      </c>
      <c r="G2841">
        <f t="shared" si="339"/>
        <v>16.25</v>
      </c>
      <c r="H2841" s="5">
        <f t="shared" si="340"/>
        <v>41141.404166666667</v>
      </c>
      <c r="I2841">
        <f t="shared" si="335"/>
        <v>-5</v>
      </c>
      <c r="J2841" t="str">
        <f t="shared" si="336"/>
        <v>nc</v>
      </c>
      <c r="K2841" t="s">
        <v>25</v>
      </c>
      <c r="L2841">
        <f>1</f>
        <v>1</v>
      </c>
      <c r="M2841" t="s">
        <v>26</v>
      </c>
      <c r="N2841" t="str">
        <f t="shared" si="337"/>
        <v>((select min("ResultID") from "ODM2Core"."Results"),16.25,'08/20/2012 09:42:00',-5,'nc','"provisional"',1,(select "UnitsID" from "ODM2Core"."Units" where "UnitsTypeCV" = 'time' and "UnitsName"='second')),</v>
      </c>
    </row>
    <row r="2842" spans="1:14">
      <c r="A2842" t="s">
        <v>22</v>
      </c>
      <c r="B2842" s="2">
        <f t="shared" si="338"/>
        <v>41141</v>
      </c>
      <c r="C2842" s="1">
        <v>0.40486111111111112</v>
      </c>
      <c r="D2842" s="3">
        <f t="shared" si="334"/>
        <v>41141.404861111114</v>
      </c>
      <c r="E2842">
        <v>16.25</v>
      </c>
      <c r="F2842" t="s">
        <v>9</v>
      </c>
      <c r="G2842">
        <f t="shared" si="339"/>
        <v>16.25</v>
      </c>
      <c r="H2842" s="5">
        <f t="shared" si="340"/>
        <v>41141.404861111114</v>
      </c>
      <c r="I2842">
        <f t="shared" si="335"/>
        <v>-5</v>
      </c>
      <c r="J2842" t="str">
        <f t="shared" si="336"/>
        <v>nc</v>
      </c>
      <c r="K2842" t="s">
        <v>25</v>
      </c>
      <c r="L2842">
        <f>1</f>
        <v>1</v>
      </c>
      <c r="M2842" t="s">
        <v>26</v>
      </c>
      <c r="N2842" t="str">
        <f t="shared" si="337"/>
        <v>((select min("ResultID") from "ODM2Core"."Results"),16.25,'08/20/2012 09:43:00',-5,'nc','"provisional"',1,(select "UnitsID" from "ODM2Core"."Units" where "UnitsTypeCV" = 'time' and "UnitsName"='second')),</v>
      </c>
    </row>
    <row r="2843" spans="1:14">
      <c r="A2843" t="s">
        <v>22</v>
      </c>
      <c r="B2843" s="2">
        <f t="shared" si="338"/>
        <v>41141</v>
      </c>
      <c r="C2843" s="1">
        <v>0.4055555555555555</v>
      </c>
      <c r="D2843" s="3">
        <f t="shared" si="334"/>
        <v>41141.405555555553</v>
      </c>
      <c r="E2843">
        <v>16.25</v>
      </c>
      <c r="F2843" t="s">
        <v>9</v>
      </c>
      <c r="G2843">
        <f t="shared" si="339"/>
        <v>16.25</v>
      </c>
      <c r="H2843" s="5">
        <f t="shared" si="340"/>
        <v>41141.405555555553</v>
      </c>
      <c r="I2843">
        <f t="shared" si="335"/>
        <v>-5</v>
      </c>
      <c r="J2843" t="str">
        <f t="shared" si="336"/>
        <v>nc</v>
      </c>
      <c r="K2843" t="s">
        <v>25</v>
      </c>
      <c r="L2843">
        <f>1</f>
        <v>1</v>
      </c>
      <c r="M2843" t="s">
        <v>26</v>
      </c>
      <c r="N2843" t="str">
        <f t="shared" si="337"/>
        <v>((select min("ResultID") from "ODM2Core"."Results"),16.25,'08/20/2012 09:44:00',-5,'nc','"provisional"',1,(select "UnitsID" from "ODM2Core"."Units" where "UnitsTypeCV" = 'time' and "UnitsName"='second')),</v>
      </c>
    </row>
    <row r="2844" spans="1:14">
      <c r="A2844" t="s">
        <v>22</v>
      </c>
      <c r="B2844" s="2">
        <f t="shared" si="338"/>
        <v>41141</v>
      </c>
      <c r="C2844" s="1">
        <v>0.40625</v>
      </c>
      <c r="D2844" s="3">
        <f t="shared" si="334"/>
        <v>41141.40625</v>
      </c>
      <c r="E2844">
        <v>16.25</v>
      </c>
      <c r="F2844" t="s">
        <v>9</v>
      </c>
      <c r="G2844">
        <f t="shared" si="339"/>
        <v>16.25</v>
      </c>
      <c r="H2844" s="5">
        <f t="shared" si="340"/>
        <v>41141.40625</v>
      </c>
      <c r="I2844">
        <f t="shared" si="335"/>
        <v>-5</v>
      </c>
      <c r="J2844" t="str">
        <f t="shared" si="336"/>
        <v>nc</v>
      </c>
      <c r="K2844" t="s">
        <v>25</v>
      </c>
      <c r="L2844">
        <f>1</f>
        <v>1</v>
      </c>
      <c r="M2844" t="s">
        <v>26</v>
      </c>
      <c r="N2844" t="str">
        <f t="shared" si="337"/>
        <v>((select min("ResultID") from "ODM2Core"."Results"),16.25,'08/20/2012 09:45:00',-5,'nc','"provisional"',1,(select "UnitsID" from "ODM2Core"."Units" where "UnitsTypeCV" = 'time' and "UnitsName"='second')),</v>
      </c>
    </row>
    <row r="2845" spans="1:14">
      <c r="A2845" t="s">
        <v>22</v>
      </c>
      <c r="B2845" s="2">
        <f t="shared" si="338"/>
        <v>41141</v>
      </c>
      <c r="C2845" s="1">
        <v>0.4069444444444445</v>
      </c>
      <c r="D2845" s="3">
        <f t="shared" si="334"/>
        <v>41141.406944444447</v>
      </c>
      <c r="E2845">
        <v>16.25</v>
      </c>
      <c r="F2845" t="s">
        <v>9</v>
      </c>
      <c r="G2845">
        <f t="shared" si="339"/>
        <v>16.25</v>
      </c>
      <c r="H2845" s="5">
        <f t="shared" si="340"/>
        <v>41141.406944444447</v>
      </c>
      <c r="I2845">
        <f t="shared" si="335"/>
        <v>-5</v>
      </c>
      <c r="J2845" t="str">
        <f t="shared" si="336"/>
        <v>nc</v>
      </c>
      <c r="K2845" t="s">
        <v>25</v>
      </c>
      <c r="L2845">
        <f>1</f>
        <v>1</v>
      </c>
      <c r="M2845" t="s">
        <v>26</v>
      </c>
      <c r="N2845" t="str">
        <f t="shared" si="337"/>
        <v>((select min("ResultID") from "ODM2Core"."Results"),16.25,'08/20/2012 09:46:00',-5,'nc','"provisional"',1,(select "UnitsID" from "ODM2Core"."Units" where "UnitsTypeCV" = 'time' and "UnitsName"='second')),</v>
      </c>
    </row>
    <row r="2846" spans="1:14">
      <c r="A2846" t="s">
        <v>22</v>
      </c>
      <c r="B2846" s="2">
        <f t="shared" si="338"/>
        <v>41141</v>
      </c>
      <c r="C2846" s="1">
        <v>0.40763888888888888</v>
      </c>
      <c r="D2846" s="3">
        <f t="shared" si="334"/>
        <v>41141.407638888886</v>
      </c>
      <c r="E2846">
        <v>16.25</v>
      </c>
      <c r="F2846" t="s">
        <v>9</v>
      </c>
      <c r="G2846">
        <f t="shared" si="339"/>
        <v>16.25</v>
      </c>
      <c r="H2846" s="5">
        <f t="shared" si="340"/>
        <v>41141.407638888886</v>
      </c>
      <c r="I2846">
        <f t="shared" si="335"/>
        <v>-5</v>
      </c>
      <c r="J2846" t="str">
        <f t="shared" si="336"/>
        <v>nc</v>
      </c>
      <c r="K2846" t="s">
        <v>25</v>
      </c>
      <c r="L2846">
        <f>1</f>
        <v>1</v>
      </c>
      <c r="M2846" t="s">
        <v>26</v>
      </c>
      <c r="N2846" t="str">
        <f t="shared" si="337"/>
        <v>((select min("ResultID") from "ODM2Core"."Results"),16.25,'08/20/2012 09:47:00',-5,'nc','"provisional"',1,(select "UnitsID" from "ODM2Core"."Units" where "UnitsTypeCV" = 'time' and "UnitsName"='second')),</v>
      </c>
    </row>
    <row r="2847" spans="1:14">
      <c r="A2847" t="s">
        <v>22</v>
      </c>
      <c r="B2847" s="2">
        <f t="shared" si="338"/>
        <v>41141</v>
      </c>
      <c r="C2847" s="1">
        <v>0.40833333333333338</v>
      </c>
      <c r="D2847" s="3">
        <f t="shared" si="334"/>
        <v>41141.408333333333</v>
      </c>
      <c r="E2847">
        <v>16.25</v>
      </c>
      <c r="F2847" t="s">
        <v>9</v>
      </c>
      <c r="G2847">
        <f t="shared" si="339"/>
        <v>16.25</v>
      </c>
      <c r="H2847" s="5">
        <f t="shared" si="340"/>
        <v>41141.408333333333</v>
      </c>
      <c r="I2847">
        <f t="shared" si="335"/>
        <v>-5</v>
      </c>
      <c r="J2847" t="str">
        <f t="shared" si="336"/>
        <v>nc</v>
      </c>
      <c r="K2847" t="s">
        <v>25</v>
      </c>
      <c r="L2847">
        <f>1</f>
        <v>1</v>
      </c>
      <c r="M2847" t="s">
        <v>26</v>
      </c>
      <c r="N2847" t="str">
        <f t="shared" si="337"/>
        <v>((select min("ResultID") from "ODM2Core"."Results"),16.25,'08/20/2012 09:48:00',-5,'nc','"provisional"',1,(select "UnitsID" from "ODM2Core"."Units" where "UnitsTypeCV" = 'time' and "UnitsName"='second')),</v>
      </c>
    </row>
    <row r="2848" spans="1:14">
      <c r="A2848" t="s">
        <v>22</v>
      </c>
      <c r="B2848" s="2">
        <f t="shared" si="338"/>
        <v>41141</v>
      </c>
      <c r="C2848" s="1">
        <v>0.40902777777777777</v>
      </c>
      <c r="D2848" s="3">
        <f t="shared" si="334"/>
        <v>41141.40902777778</v>
      </c>
      <c r="E2848">
        <v>16.25</v>
      </c>
      <c r="F2848" t="s">
        <v>9</v>
      </c>
      <c r="G2848">
        <f t="shared" si="339"/>
        <v>16.25</v>
      </c>
      <c r="H2848" s="5">
        <f t="shared" si="340"/>
        <v>41141.40902777778</v>
      </c>
      <c r="I2848">
        <f t="shared" si="335"/>
        <v>-5</v>
      </c>
      <c r="J2848" t="str">
        <f t="shared" si="336"/>
        <v>nc</v>
      </c>
      <c r="K2848" t="s">
        <v>25</v>
      </c>
      <c r="L2848">
        <f>1</f>
        <v>1</v>
      </c>
      <c r="M2848" t="s">
        <v>26</v>
      </c>
      <c r="N2848" t="str">
        <f t="shared" si="337"/>
        <v>((select min("ResultID") from "ODM2Core"."Results"),16.25,'08/20/2012 09:49:00',-5,'nc','"provisional"',1,(select "UnitsID" from "ODM2Core"."Units" where "UnitsTypeCV" = 'time' and "UnitsName"='second')),</v>
      </c>
    </row>
    <row r="2849" spans="1:14">
      <c r="A2849" t="s">
        <v>22</v>
      </c>
      <c r="B2849" s="2">
        <f t="shared" si="338"/>
        <v>41141</v>
      </c>
      <c r="C2849" s="1">
        <v>0.40972222222222227</v>
      </c>
      <c r="D2849" s="3">
        <f t="shared" si="334"/>
        <v>41141.409722222219</v>
      </c>
      <c r="E2849">
        <v>16.25</v>
      </c>
      <c r="F2849" t="s">
        <v>9</v>
      </c>
      <c r="G2849">
        <f t="shared" si="339"/>
        <v>16.25</v>
      </c>
      <c r="H2849" s="5">
        <f t="shared" si="340"/>
        <v>41141.409722222219</v>
      </c>
      <c r="I2849">
        <f t="shared" si="335"/>
        <v>-5</v>
      </c>
      <c r="J2849" t="str">
        <f t="shared" si="336"/>
        <v>nc</v>
      </c>
      <c r="K2849" t="s">
        <v>25</v>
      </c>
      <c r="L2849">
        <f>1</f>
        <v>1</v>
      </c>
      <c r="M2849" t="s">
        <v>26</v>
      </c>
      <c r="N2849" t="str">
        <f t="shared" si="337"/>
        <v>((select min("ResultID") from "ODM2Core"."Results"),16.25,'08/20/2012 09:50:00',-5,'nc','"provisional"',1,(select "UnitsID" from "ODM2Core"."Units" where "UnitsTypeCV" = 'time' and "UnitsName"='second')),</v>
      </c>
    </row>
    <row r="2850" spans="1:14">
      <c r="A2850" t="s">
        <v>22</v>
      </c>
      <c r="B2850" s="2">
        <f t="shared" si="338"/>
        <v>41141</v>
      </c>
      <c r="C2850" s="1">
        <v>0.41041666666666665</v>
      </c>
      <c r="D2850" s="3">
        <f t="shared" si="334"/>
        <v>41141.410416666666</v>
      </c>
      <c r="E2850">
        <v>16.25</v>
      </c>
      <c r="F2850" t="s">
        <v>9</v>
      </c>
      <c r="G2850">
        <f t="shared" si="339"/>
        <v>16.25</v>
      </c>
      <c r="H2850" s="5">
        <f t="shared" si="340"/>
        <v>41141.410416666666</v>
      </c>
      <c r="I2850">
        <f t="shared" si="335"/>
        <v>-5</v>
      </c>
      <c r="J2850" t="str">
        <f t="shared" si="336"/>
        <v>nc</v>
      </c>
      <c r="K2850" t="s">
        <v>25</v>
      </c>
      <c r="L2850">
        <f>1</f>
        <v>1</v>
      </c>
      <c r="M2850" t="s">
        <v>26</v>
      </c>
      <c r="N2850" t="str">
        <f t="shared" si="337"/>
        <v>((select min("ResultID") from "ODM2Core"."Results"),16.25,'08/20/2012 09:51:00',-5,'nc','"provisional"',1,(select "UnitsID" from "ODM2Core"."Units" where "UnitsTypeCV" = 'time' and "UnitsName"='second')),</v>
      </c>
    </row>
    <row r="2851" spans="1:14">
      <c r="A2851" t="s">
        <v>22</v>
      </c>
      <c r="B2851" s="2">
        <f t="shared" si="338"/>
        <v>41141</v>
      </c>
      <c r="C2851" s="1">
        <v>0.41111111111111115</v>
      </c>
      <c r="D2851" s="3">
        <f t="shared" si="334"/>
        <v>41141.411111111112</v>
      </c>
      <c r="E2851">
        <v>16.25</v>
      </c>
      <c r="F2851" t="s">
        <v>9</v>
      </c>
      <c r="G2851">
        <f t="shared" si="339"/>
        <v>16.25</v>
      </c>
      <c r="H2851" s="5">
        <f t="shared" si="340"/>
        <v>41141.411111111112</v>
      </c>
      <c r="I2851">
        <f t="shared" si="335"/>
        <v>-5</v>
      </c>
      <c r="J2851" t="str">
        <f t="shared" si="336"/>
        <v>nc</v>
      </c>
      <c r="K2851" t="s">
        <v>25</v>
      </c>
      <c r="L2851">
        <f>1</f>
        <v>1</v>
      </c>
      <c r="M2851" t="s">
        <v>26</v>
      </c>
      <c r="N2851" t="str">
        <f t="shared" si="337"/>
        <v>((select min("ResultID") from "ODM2Core"."Results"),16.25,'08/20/2012 09:52:00',-5,'nc','"provisional"',1,(select "UnitsID" from "ODM2Core"."Units" where "UnitsTypeCV" = 'time' and "UnitsName"='second')),</v>
      </c>
    </row>
    <row r="2852" spans="1:14">
      <c r="A2852" t="s">
        <v>22</v>
      </c>
      <c r="B2852" s="2">
        <f t="shared" si="338"/>
        <v>41141</v>
      </c>
      <c r="C2852" s="1">
        <v>0.41180555555555554</v>
      </c>
      <c r="D2852" s="3">
        <f t="shared" si="334"/>
        <v>41141.411805555559</v>
      </c>
      <c r="E2852">
        <v>16.25</v>
      </c>
      <c r="F2852" t="s">
        <v>9</v>
      </c>
      <c r="G2852">
        <f t="shared" si="339"/>
        <v>16.25</v>
      </c>
      <c r="H2852" s="5">
        <f t="shared" si="340"/>
        <v>41141.411805555559</v>
      </c>
      <c r="I2852">
        <f t="shared" si="335"/>
        <v>-5</v>
      </c>
      <c r="J2852" t="str">
        <f t="shared" si="336"/>
        <v>nc</v>
      </c>
      <c r="K2852" t="s">
        <v>25</v>
      </c>
      <c r="L2852">
        <f>1</f>
        <v>1</v>
      </c>
      <c r="M2852" t="s">
        <v>26</v>
      </c>
      <c r="N2852" t="str">
        <f t="shared" si="337"/>
        <v>((select min("ResultID") from "ODM2Core"."Results"),16.25,'08/20/2012 09:53:00',-5,'nc','"provisional"',1,(select "UnitsID" from "ODM2Core"."Units" where "UnitsTypeCV" = 'time' and "UnitsName"='second')),</v>
      </c>
    </row>
    <row r="2853" spans="1:14">
      <c r="A2853" t="s">
        <v>22</v>
      </c>
      <c r="B2853" s="2">
        <f t="shared" si="338"/>
        <v>41141</v>
      </c>
      <c r="C2853" s="1">
        <v>0.41250000000000003</v>
      </c>
      <c r="D2853" s="3">
        <f t="shared" si="334"/>
        <v>41141.412499999999</v>
      </c>
      <c r="E2853">
        <v>16.25</v>
      </c>
      <c r="F2853" t="s">
        <v>9</v>
      </c>
      <c r="G2853">
        <f t="shared" si="339"/>
        <v>16.25</v>
      </c>
      <c r="H2853" s="5">
        <f t="shared" si="340"/>
        <v>41141.412499999999</v>
      </c>
      <c r="I2853">
        <f t="shared" si="335"/>
        <v>-5</v>
      </c>
      <c r="J2853" t="str">
        <f t="shared" si="336"/>
        <v>nc</v>
      </c>
      <c r="K2853" t="s">
        <v>25</v>
      </c>
      <c r="L2853">
        <f>1</f>
        <v>1</v>
      </c>
      <c r="M2853" t="s">
        <v>26</v>
      </c>
      <c r="N2853" t="str">
        <f t="shared" si="337"/>
        <v>((select min("ResultID") from "ODM2Core"."Results"),16.25,'08/20/2012 09:54:00',-5,'nc','"provisional"',1,(select "UnitsID" from "ODM2Core"."Units" where "UnitsTypeCV" = 'time' and "UnitsName"='second')),</v>
      </c>
    </row>
    <row r="2854" spans="1:14">
      <c r="A2854" t="s">
        <v>22</v>
      </c>
      <c r="B2854" s="2">
        <f t="shared" si="338"/>
        <v>41141</v>
      </c>
      <c r="C2854" s="1">
        <v>0.41319444444444442</v>
      </c>
      <c r="D2854" s="3">
        <f t="shared" si="334"/>
        <v>41141.413194444445</v>
      </c>
      <c r="E2854">
        <v>16.25</v>
      </c>
      <c r="F2854" t="s">
        <v>9</v>
      </c>
      <c r="G2854">
        <f t="shared" si="339"/>
        <v>16.25</v>
      </c>
      <c r="H2854" s="5">
        <f t="shared" si="340"/>
        <v>41141.413194444445</v>
      </c>
      <c r="I2854">
        <f t="shared" si="335"/>
        <v>-5</v>
      </c>
      <c r="J2854" t="str">
        <f t="shared" si="336"/>
        <v>nc</v>
      </c>
      <c r="K2854" t="s">
        <v>25</v>
      </c>
      <c r="L2854">
        <f>1</f>
        <v>1</v>
      </c>
      <c r="M2854" t="s">
        <v>26</v>
      </c>
      <c r="N2854" t="str">
        <f t="shared" si="337"/>
        <v>((select min("ResultID") from "ODM2Core"."Results"),16.25,'08/20/2012 09:55:00',-5,'nc','"provisional"',1,(select "UnitsID" from "ODM2Core"."Units" where "UnitsTypeCV" = 'time' and "UnitsName"='second')),</v>
      </c>
    </row>
    <row r="2855" spans="1:14">
      <c r="A2855" t="s">
        <v>22</v>
      </c>
      <c r="B2855" s="2">
        <f t="shared" si="338"/>
        <v>41141</v>
      </c>
      <c r="C2855" s="1">
        <v>0.41388888888888892</v>
      </c>
      <c r="D2855" s="3">
        <f t="shared" si="334"/>
        <v>41141.413888888892</v>
      </c>
      <c r="E2855">
        <v>16.25</v>
      </c>
      <c r="F2855" t="s">
        <v>9</v>
      </c>
      <c r="G2855">
        <f t="shared" si="339"/>
        <v>16.25</v>
      </c>
      <c r="H2855" s="5">
        <f t="shared" si="340"/>
        <v>41141.413888888892</v>
      </c>
      <c r="I2855">
        <f t="shared" si="335"/>
        <v>-5</v>
      </c>
      <c r="J2855" t="str">
        <f t="shared" si="336"/>
        <v>nc</v>
      </c>
      <c r="K2855" t="s">
        <v>25</v>
      </c>
      <c r="L2855">
        <f>1</f>
        <v>1</v>
      </c>
      <c r="M2855" t="s">
        <v>26</v>
      </c>
      <c r="N2855" t="str">
        <f t="shared" si="337"/>
        <v>((select min("ResultID") from "ODM2Core"."Results"),16.25,'08/20/2012 09:56:00',-5,'nc','"provisional"',1,(select "UnitsID" from "ODM2Core"."Units" where "UnitsTypeCV" = 'time' and "UnitsName"='second')),</v>
      </c>
    </row>
    <row r="2856" spans="1:14">
      <c r="A2856" t="s">
        <v>22</v>
      </c>
      <c r="B2856" s="2">
        <f t="shared" si="338"/>
        <v>41141</v>
      </c>
      <c r="C2856" s="1">
        <v>0.4145833333333333</v>
      </c>
      <c r="D2856" s="3">
        <f t="shared" si="334"/>
        <v>41141.414583333331</v>
      </c>
      <c r="E2856">
        <v>16.25</v>
      </c>
      <c r="F2856" t="s">
        <v>9</v>
      </c>
      <c r="G2856">
        <f t="shared" si="339"/>
        <v>16.25</v>
      </c>
      <c r="H2856" s="5">
        <f t="shared" si="340"/>
        <v>41141.414583333331</v>
      </c>
      <c r="I2856">
        <f t="shared" si="335"/>
        <v>-5</v>
      </c>
      <c r="J2856" t="str">
        <f t="shared" si="336"/>
        <v>nc</v>
      </c>
      <c r="K2856" t="s">
        <v>25</v>
      </c>
      <c r="L2856">
        <f>1</f>
        <v>1</v>
      </c>
      <c r="M2856" t="s">
        <v>26</v>
      </c>
      <c r="N2856" t="str">
        <f t="shared" si="337"/>
        <v>((select min("ResultID") from "ODM2Core"."Results"),16.25,'08/20/2012 09:57:00',-5,'nc','"provisional"',1,(select "UnitsID" from "ODM2Core"."Units" where "UnitsTypeCV" = 'time' and "UnitsName"='second')),</v>
      </c>
    </row>
    <row r="2857" spans="1:14">
      <c r="A2857" t="s">
        <v>22</v>
      </c>
      <c r="B2857" s="2">
        <f t="shared" si="338"/>
        <v>41141</v>
      </c>
      <c r="C2857" s="1">
        <v>0.4152777777777778</v>
      </c>
      <c r="D2857" s="3">
        <f t="shared" si="334"/>
        <v>41141.415277777778</v>
      </c>
      <c r="E2857">
        <v>16.25</v>
      </c>
      <c r="F2857" t="s">
        <v>9</v>
      </c>
      <c r="G2857">
        <f t="shared" si="339"/>
        <v>16.25</v>
      </c>
      <c r="H2857" s="5">
        <f t="shared" si="340"/>
        <v>41141.415277777778</v>
      </c>
      <c r="I2857">
        <f t="shared" si="335"/>
        <v>-5</v>
      </c>
      <c r="J2857" t="str">
        <f t="shared" si="336"/>
        <v>nc</v>
      </c>
      <c r="K2857" t="s">
        <v>25</v>
      </c>
      <c r="L2857">
        <f>1</f>
        <v>1</v>
      </c>
      <c r="M2857" t="s">
        <v>26</v>
      </c>
      <c r="N2857" t="str">
        <f t="shared" si="337"/>
        <v>((select min("ResultID") from "ODM2Core"."Results"),16.25,'08/20/2012 09:58:00',-5,'nc','"provisional"',1,(select "UnitsID" from "ODM2Core"."Units" where "UnitsTypeCV" = 'time' and "UnitsName"='second')),</v>
      </c>
    </row>
    <row r="2858" spans="1:14">
      <c r="A2858" t="s">
        <v>22</v>
      </c>
      <c r="B2858" s="2">
        <f t="shared" si="338"/>
        <v>41141</v>
      </c>
      <c r="C2858" s="1">
        <v>0.41597222222222219</v>
      </c>
      <c r="D2858" s="3">
        <f t="shared" si="334"/>
        <v>41141.415972222225</v>
      </c>
      <c r="E2858">
        <v>16.25</v>
      </c>
      <c r="F2858" t="s">
        <v>9</v>
      </c>
      <c r="G2858">
        <f t="shared" si="339"/>
        <v>16.25</v>
      </c>
      <c r="H2858" s="5">
        <f t="shared" si="340"/>
        <v>41141.415972222225</v>
      </c>
      <c r="I2858">
        <f t="shared" si="335"/>
        <v>-5</v>
      </c>
      <c r="J2858" t="str">
        <f t="shared" si="336"/>
        <v>nc</v>
      </c>
      <c r="K2858" t="s">
        <v>25</v>
      </c>
      <c r="L2858">
        <f>1</f>
        <v>1</v>
      </c>
      <c r="M2858" t="s">
        <v>26</v>
      </c>
      <c r="N2858" t="str">
        <f t="shared" si="337"/>
        <v>((select min("ResultID") from "ODM2Core"."Results"),16.25,'08/20/2012 09:59:00',-5,'nc','"provisional"',1,(select "UnitsID" from "ODM2Core"."Units" where "UnitsTypeCV" = 'time' and "UnitsName"='second')),</v>
      </c>
    </row>
    <row r="2859" spans="1:14">
      <c r="A2859" t="s">
        <v>22</v>
      </c>
      <c r="B2859" s="2">
        <f t="shared" si="338"/>
        <v>41141</v>
      </c>
      <c r="C2859" s="1">
        <v>0.41666666666666669</v>
      </c>
      <c r="D2859" s="3">
        <f t="shared" si="334"/>
        <v>41141.416666666664</v>
      </c>
      <c r="E2859">
        <v>16.25</v>
      </c>
      <c r="F2859" t="s">
        <v>9</v>
      </c>
      <c r="G2859">
        <f t="shared" si="339"/>
        <v>16.25</v>
      </c>
      <c r="H2859" s="5">
        <f t="shared" si="340"/>
        <v>41141.416666666664</v>
      </c>
      <c r="I2859">
        <f t="shared" si="335"/>
        <v>-5</v>
      </c>
      <c r="J2859" t="str">
        <f t="shared" si="336"/>
        <v>nc</v>
      </c>
      <c r="K2859" t="s">
        <v>25</v>
      </c>
      <c r="L2859">
        <f>1</f>
        <v>1</v>
      </c>
      <c r="M2859" t="s">
        <v>26</v>
      </c>
      <c r="N2859" t="str">
        <f t="shared" si="337"/>
        <v>((select min("ResultID") from "ODM2Core"."Results"),16.25,'08/20/2012 10:00:00',-5,'nc','"provisional"',1,(select "UnitsID" from "ODM2Core"."Units" where "UnitsTypeCV" = 'time' and "UnitsName"='second')),</v>
      </c>
    </row>
    <row r="2860" spans="1:14">
      <c r="A2860" t="s">
        <v>22</v>
      </c>
      <c r="B2860" s="2">
        <f t="shared" si="338"/>
        <v>41141</v>
      </c>
      <c r="C2860" s="1">
        <v>0.41736111111111113</v>
      </c>
      <c r="D2860" s="3">
        <f t="shared" si="334"/>
        <v>41141.417361111111</v>
      </c>
      <c r="E2860">
        <v>16.25</v>
      </c>
      <c r="F2860" t="s">
        <v>9</v>
      </c>
      <c r="G2860">
        <f t="shared" si="339"/>
        <v>16.25</v>
      </c>
      <c r="H2860" s="5">
        <f t="shared" si="340"/>
        <v>41141.417361111111</v>
      </c>
      <c r="I2860">
        <f t="shared" si="335"/>
        <v>-5</v>
      </c>
      <c r="J2860" t="str">
        <f t="shared" si="336"/>
        <v>nc</v>
      </c>
      <c r="K2860" t="s">
        <v>25</v>
      </c>
      <c r="L2860">
        <f>1</f>
        <v>1</v>
      </c>
      <c r="M2860" t="s">
        <v>26</v>
      </c>
      <c r="N2860" t="str">
        <f t="shared" si="337"/>
        <v>((select min("ResultID") from "ODM2Core"."Results"),16.25,'08/20/2012 10:01:00',-5,'nc','"provisional"',1,(select "UnitsID" from "ODM2Core"."Units" where "UnitsTypeCV" = 'time' and "UnitsName"='second')),</v>
      </c>
    </row>
    <row r="2861" spans="1:14">
      <c r="A2861" t="s">
        <v>22</v>
      </c>
      <c r="B2861" s="2">
        <f t="shared" si="338"/>
        <v>41141</v>
      </c>
      <c r="C2861" s="1">
        <v>0.41805555555555557</v>
      </c>
      <c r="D2861" s="3">
        <f t="shared" si="334"/>
        <v>41141.418055555558</v>
      </c>
      <c r="E2861">
        <v>16.25</v>
      </c>
      <c r="F2861" t="s">
        <v>9</v>
      </c>
      <c r="G2861">
        <f t="shared" si="339"/>
        <v>16.25</v>
      </c>
      <c r="H2861" s="5">
        <f t="shared" si="340"/>
        <v>41141.418055555558</v>
      </c>
      <c r="I2861">
        <f t="shared" si="335"/>
        <v>-5</v>
      </c>
      <c r="J2861" t="str">
        <f t="shared" si="336"/>
        <v>nc</v>
      </c>
      <c r="K2861" t="s">
        <v>25</v>
      </c>
      <c r="L2861">
        <f>1</f>
        <v>1</v>
      </c>
      <c r="M2861" t="s">
        <v>26</v>
      </c>
      <c r="N2861" t="str">
        <f t="shared" si="337"/>
        <v>((select min("ResultID") from "ODM2Core"."Results"),16.25,'08/20/2012 10:02:00',-5,'nc','"provisional"',1,(select "UnitsID" from "ODM2Core"."Units" where "UnitsTypeCV" = 'time' and "UnitsName"='second')),</v>
      </c>
    </row>
    <row r="2862" spans="1:14">
      <c r="A2862" t="s">
        <v>22</v>
      </c>
      <c r="B2862" s="2">
        <f t="shared" si="338"/>
        <v>41141</v>
      </c>
      <c r="C2862" s="1">
        <v>0.41875000000000001</v>
      </c>
      <c r="D2862" s="3">
        <f t="shared" si="334"/>
        <v>41141.418749999997</v>
      </c>
      <c r="E2862">
        <v>16.25</v>
      </c>
      <c r="F2862" t="s">
        <v>9</v>
      </c>
      <c r="G2862">
        <f t="shared" si="339"/>
        <v>16.25</v>
      </c>
      <c r="H2862" s="5">
        <f t="shared" si="340"/>
        <v>41141.418749999997</v>
      </c>
      <c r="I2862">
        <f t="shared" si="335"/>
        <v>-5</v>
      </c>
      <c r="J2862" t="str">
        <f t="shared" si="336"/>
        <v>nc</v>
      </c>
      <c r="K2862" t="s">
        <v>25</v>
      </c>
      <c r="L2862">
        <f>1</f>
        <v>1</v>
      </c>
      <c r="M2862" t="s">
        <v>26</v>
      </c>
      <c r="N2862" t="str">
        <f t="shared" si="337"/>
        <v>((select min("ResultID") from "ODM2Core"."Results"),16.25,'08/20/2012 10:03:00',-5,'nc','"provisional"',1,(select "UnitsID" from "ODM2Core"."Units" where "UnitsTypeCV" = 'time' and "UnitsName"='second')),</v>
      </c>
    </row>
    <row r="2863" spans="1:14">
      <c r="A2863" t="s">
        <v>22</v>
      </c>
      <c r="B2863" s="2">
        <f t="shared" si="338"/>
        <v>41141</v>
      </c>
      <c r="C2863" s="1">
        <v>0.41944444444444445</v>
      </c>
      <c r="D2863" s="3">
        <f t="shared" si="334"/>
        <v>41141.419444444444</v>
      </c>
      <c r="E2863">
        <v>16.25</v>
      </c>
      <c r="F2863" t="s">
        <v>9</v>
      </c>
      <c r="G2863">
        <f t="shared" si="339"/>
        <v>16.25</v>
      </c>
      <c r="H2863" s="5">
        <f t="shared" si="340"/>
        <v>41141.419444444444</v>
      </c>
      <c r="I2863">
        <f t="shared" si="335"/>
        <v>-5</v>
      </c>
      <c r="J2863" t="str">
        <f t="shared" si="336"/>
        <v>nc</v>
      </c>
      <c r="K2863" t="s">
        <v>25</v>
      </c>
      <c r="L2863">
        <f>1</f>
        <v>1</v>
      </c>
      <c r="M2863" t="s">
        <v>26</v>
      </c>
      <c r="N2863" t="str">
        <f t="shared" si="337"/>
        <v>((select min("ResultID") from "ODM2Core"."Results"),16.25,'08/20/2012 10:04:00',-5,'nc','"provisional"',1,(select "UnitsID" from "ODM2Core"."Units" where "UnitsTypeCV" = 'time' and "UnitsName"='second')),</v>
      </c>
    </row>
    <row r="2864" spans="1:14">
      <c r="A2864" t="s">
        <v>22</v>
      </c>
      <c r="B2864" s="2">
        <f t="shared" si="338"/>
        <v>41141</v>
      </c>
      <c r="C2864" s="1">
        <v>0.4201388888888889</v>
      </c>
      <c r="D2864" s="3">
        <f t="shared" si="334"/>
        <v>41141.420138888891</v>
      </c>
      <c r="E2864">
        <v>16.25</v>
      </c>
      <c r="F2864" t="s">
        <v>9</v>
      </c>
      <c r="G2864">
        <f t="shared" si="339"/>
        <v>16.25</v>
      </c>
      <c r="H2864" s="5">
        <f t="shared" si="340"/>
        <v>41141.420138888891</v>
      </c>
      <c r="I2864">
        <f t="shared" si="335"/>
        <v>-5</v>
      </c>
      <c r="J2864" t="str">
        <f t="shared" si="336"/>
        <v>nc</v>
      </c>
      <c r="K2864" t="s">
        <v>25</v>
      </c>
      <c r="L2864">
        <f>1</f>
        <v>1</v>
      </c>
      <c r="M2864" t="s">
        <v>26</v>
      </c>
      <c r="N2864" t="str">
        <f t="shared" si="337"/>
        <v>((select min("ResultID") from "ODM2Core"."Results"),16.25,'08/20/2012 10:05:00',-5,'nc','"provisional"',1,(select "UnitsID" from "ODM2Core"."Units" where "UnitsTypeCV" = 'time' and "UnitsName"='second')),</v>
      </c>
    </row>
    <row r="2865" spans="1:14">
      <c r="A2865" t="s">
        <v>22</v>
      </c>
      <c r="B2865" s="2">
        <f t="shared" si="338"/>
        <v>41141</v>
      </c>
      <c r="C2865" s="1">
        <v>0.42083333333333334</v>
      </c>
      <c r="D2865" s="3">
        <f t="shared" si="334"/>
        <v>41141.42083333333</v>
      </c>
      <c r="E2865">
        <v>16.25</v>
      </c>
      <c r="F2865" t="s">
        <v>9</v>
      </c>
      <c r="G2865">
        <f t="shared" si="339"/>
        <v>16.25</v>
      </c>
      <c r="H2865" s="5">
        <f t="shared" si="340"/>
        <v>41141.42083333333</v>
      </c>
      <c r="I2865">
        <f t="shared" si="335"/>
        <v>-5</v>
      </c>
      <c r="J2865" t="str">
        <f t="shared" si="336"/>
        <v>nc</v>
      </c>
      <c r="K2865" t="s">
        <v>25</v>
      </c>
      <c r="L2865">
        <f>1</f>
        <v>1</v>
      </c>
      <c r="M2865" t="s">
        <v>26</v>
      </c>
      <c r="N2865" t="str">
        <f t="shared" si="337"/>
        <v>((select min("ResultID") from "ODM2Core"."Results"),16.25,'08/20/2012 10:06:00',-5,'nc','"provisional"',1,(select "UnitsID" from "ODM2Core"."Units" where "UnitsTypeCV" = 'time' and "UnitsName"='second')),</v>
      </c>
    </row>
    <row r="2866" spans="1:14">
      <c r="A2866" t="s">
        <v>22</v>
      </c>
      <c r="B2866" s="2">
        <f t="shared" si="338"/>
        <v>41141</v>
      </c>
      <c r="C2866" s="1">
        <v>0.42152777777777778</v>
      </c>
      <c r="D2866" s="3">
        <f t="shared" si="334"/>
        <v>41141.421527777777</v>
      </c>
      <c r="E2866">
        <v>16.25</v>
      </c>
      <c r="F2866" t="s">
        <v>9</v>
      </c>
      <c r="G2866">
        <f t="shared" si="339"/>
        <v>16.25</v>
      </c>
      <c r="H2866" s="5">
        <f t="shared" si="340"/>
        <v>41141.421527777777</v>
      </c>
      <c r="I2866">
        <f t="shared" si="335"/>
        <v>-5</v>
      </c>
      <c r="J2866" t="str">
        <f t="shared" si="336"/>
        <v>nc</v>
      </c>
      <c r="K2866" t="s">
        <v>25</v>
      </c>
      <c r="L2866">
        <f>1</f>
        <v>1</v>
      </c>
      <c r="M2866" t="s">
        <v>26</v>
      </c>
      <c r="N2866" t="str">
        <f t="shared" si="337"/>
        <v>((select min("ResultID") from "ODM2Core"."Results"),16.25,'08/20/2012 10:07:00',-5,'nc','"provisional"',1,(select "UnitsID" from "ODM2Core"."Units" where "UnitsTypeCV" = 'time' and "UnitsName"='second')),</v>
      </c>
    </row>
    <row r="2867" spans="1:14">
      <c r="A2867" t="s">
        <v>22</v>
      </c>
      <c r="B2867" s="2">
        <f t="shared" si="338"/>
        <v>41141</v>
      </c>
      <c r="C2867" s="1">
        <v>0.42222222222222222</v>
      </c>
      <c r="D2867" s="3">
        <f t="shared" si="334"/>
        <v>41141.422222222223</v>
      </c>
      <c r="E2867">
        <v>16.25</v>
      </c>
      <c r="F2867" t="s">
        <v>9</v>
      </c>
      <c r="G2867">
        <f t="shared" si="339"/>
        <v>16.25</v>
      </c>
      <c r="H2867" s="5">
        <f t="shared" si="340"/>
        <v>41141.422222222223</v>
      </c>
      <c r="I2867">
        <f t="shared" si="335"/>
        <v>-5</v>
      </c>
      <c r="J2867" t="str">
        <f t="shared" si="336"/>
        <v>nc</v>
      </c>
      <c r="K2867" t="s">
        <v>25</v>
      </c>
      <c r="L2867">
        <f>1</f>
        <v>1</v>
      </c>
      <c r="M2867" t="s">
        <v>26</v>
      </c>
      <c r="N2867" t="str">
        <f t="shared" si="337"/>
        <v>((select min("ResultID") from "ODM2Core"."Results"),16.25,'08/20/2012 10:08:00',-5,'nc','"provisional"',1,(select "UnitsID" from "ODM2Core"."Units" where "UnitsTypeCV" = 'time' and "UnitsName"='second')),</v>
      </c>
    </row>
    <row r="2868" spans="1:14">
      <c r="A2868" t="s">
        <v>22</v>
      </c>
      <c r="B2868" s="2">
        <f t="shared" si="338"/>
        <v>41141</v>
      </c>
      <c r="C2868" s="1">
        <v>0.42291666666666666</v>
      </c>
      <c r="D2868" s="3">
        <f t="shared" si="334"/>
        <v>41141.42291666667</v>
      </c>
      <c r="E2868">
        <v>16.25</v>
      </c>
      <c r="F2868" t="s">
        <v>9</v>
      </c>
      <c r="G2868">
        <f t="shared" si="339"/>
        <v>16.25</v>
      </c>
      <c r="H2868" s="5">
        <f t="shared" si="340"/>
        <v>41141.42291666667</v>
      </c>
      <c r="I2868">
        <f t="shared" si="335"/>
        <v>-5</v>
      </c>
      <c r="J2868" t="str">
        <f t="shared" si="336"/>
        <v>nc</v>
      </c>
      <c r="K2868" t="s">
        <v>25</v>
      </c>
      <c r="L2868">
        <f>1</f>
        <v>1</v>
      </c>
      <c r="M2868" t="s">
        <v>26</v>
      </c>
      <c r="N2868" t="str">
        <f t="shared" si="337"/>
        <v>((select min("ResultID") from "ODM2Core"."Results"),16.25,'08/20/2012 10:09:00',-5,'nc','"provisional"',1,(select "UnitsID" from "ODM2Core"."Units" where "UnitsTypeCV" = 'time' and "UnitsName"='second')),</v>
      </c>
    </row>
    <row r="2869" spans="1:14">
      <c r="A2869" t="s">
        <v>22</v>
      </c>
      <c r="B2869" s="2">
        <f t="shared" si="338"/>
        <v>41141</v>
      </c>
      <c r="C2869" s="1">
        <v>0.4236111111111111</v>
      </c>
      <c r="D2869" s="3">
        <f t="shared" ref="D2869:D2932" si="341">B2869+C2869</f>
        <v>41141.423611111109</v>
      </c>
      <c r="E2869">
        <v>16.25</v>
      </c>
      <c r="F2869" t="s">
        <v>9</v>
      </c>
      <c r="G2869">
        <f t="shared" si="339"/>
        <v>16.25</v>
      </c>
      <c r="H2869" s="5">
        <f t="shared" si="340"/>
        <v>41141.423611111109</v>
      </c>
      <c r="I2869">
        <f t="shared" ref="I2869:I2932" si="342">-5</f>
        <v>-5</v>
      </c>
      <c r="J2869" t="str">
        <f t="shared" ref="J2869:J2932" si="343">"nc"</f>
        <v>nc</v>
      </c>
      <c r="K2869" t="s">
        <v>25</v>
      </c>
      <c r="L2869">
        <f>1</f>
        <v>1</v>
      </c>
      <c r="M2869" t="s">
        <v>26</v>
      </c>
      <c r="N2869" t="str">
        <f t="shared" si="337"/>
        <v>((select min("ResultID") from "ODM2Core"."Results"),16.25,'08/20/2012 10:10:00',-5,'nc','"provisional"',1,(select "UnitsID" from "ODM2Core"."Units" where "UnitsTypeCV" = 'time' and "UnitsName"='second')),</v>
      </c>
    </row>
    <row r="2870" spans="1:14">
      <c r="A2870" t="s">
        <v>22</v>
      </c>
      <c r="B2870" s="2">
        <f t="shared" si="338"/>
        <v>41141</v>
      </c>
      <c r="C2870" s="1">
        <v>0.42430555555555555</v>
      </c>
      <c r="D2870" s="3">
        <f t="shared" si="341"/>
        <v>41141.424305555556</v>
      </c>
      <c r="E2870">
        <v>16.25</v>
      </c>
      <c r="F2870" t="s">
        <v>9</v>
      </c>
      <c r="G2870">
        <f t="shared" si="339"/>
        <v>16.25</v>
      </c>
      <c r="H2870" s="5">
        <f t="shared" si="340"/>
        <v>41141.424305555556</v>
      </c>
      <c r="I2870">
        <f t="shared" si="342"/>
        <v>-5</v>
      </c>
      <c r="J2870" t="str">
        <f t="shared" si="343"/>
        <v>nc</v>
      </c>
      <c r="K2870" t="s">
        <v>25</v>
      </c>
      <c r="L2870">
        <f>1</f>
        <v>1</v>
      </c>
      <c r="M2870" t="s">
        <v>26</v>
      </c>
      <c r="N2870" t="str">
        <f t="shared" si="337"/>
        <v>((select min("ResultID") from "ODM2Core"."Results"),16.25,'08/20/2012 10:11:00',-5,'nc','"provisional"',1,(select "UnitsID" from "ODM2Core"."Units" where "UnitsTypeCV" = 'time' and "UnitsName"='second')),</v>
      </c>
    </row>
    <row r="2871" spans="1:14">
      <c r="A2871" t="s">
        <v>22</v>
      </c>
      <c r="B2871" s="2">
        <f t="shared" si="338"/>
        <v>41141</v>
      </c>
      <c r="C2871" s="1">
        <v>0.42499999999999999</v>
      </c>
      <c r="D2871" s="3">
        <f t="shared" si="341"/>
        <v>41141.425000000003</v>
      </c>
      <c r="E2871">
        <v>16.25</v>
      </c>
      <c r="F2871" t="s">
        <v>9</v>
      </c>
      <c r="G2871">
        <f t="shared" si="339"/>
        <v>16.25</v>
      </c>
      <c r="H2871" s="5">
        <f t="shared" si="340"/>
        <v>41141.425000000003</v>
      </c>
      <c r="I2871">
        <f t="shared" si="342"/>
        <v>-5</v>
      </c>
      <c r="J2871" t="str">
        <f t="shared" si="343"/>
        <v>nc</v>
      </c>
      <c r="K2871" t="s">
        <v>25</v>
      </c>
      <c r="L2871">
        <f>1</f>
        <v>1</v>
      </c>
      <c r="M2871" t="s">
        <v>26</v>
      </c>
      <c r="N2871" t="str">
        <f t="shared" si="337"/>
        <v>((select min("ResultID") from "ODM2Core"."Results"),16.25,'08/20/2012 10:12:00',-5,'nc','"provisional"',1,(select "UnitsID" from "ODM2Core"."Units" where "UnitsTypeCV" = 'time' and "UnitsName"='second')),</v>
      </c>
    </row>
    <row r="2872" spans="1:14">
      <c r="A2872" t="s">
        <v>22</v>
      </c>
      <c r="B2872" s="2">
        <f t="shared" si="338"/>
        <v>41141</v>
      </c>
      <c r="C2872" s="1">
        <v>0.42569444444444443</v>
      </c>
      <c r="D2872" s="3">
        <f t="shared" si="341"/>
        <v>41141.425694444442</v>
      </c>
      <c r="E2872">
        <v>16.25</v>
      </c>
      <c r="F2872" t="s">
        <v>9</v>
      </c>
      <c r="G2872">
        <f t="shared" si="339"/>
        <v>16.25</v>
      </c>
      <c r="H2872" s="5">
        <f t="shared" si="340"/>
        <v>41141.425694444442</v>
      </c>
      <c r="I2872">
        <f t="shared" si="342"/>
        <v>-5</v>
      </c>
      <c r="J2872" t="str">
        <f t="shared" si="343"/>
        <v>nc</v>
      </c>
      <c r="K2872" t="s">
        <v>25</v>
      </c>
      <c r="L2872">
        <f>1</f>
        <v>1</v>
      </c>
      <c r="M2872" t="s">
        <v>26</v>
      </c>
      <c r="N2872" t="str">
        <f t="shared" si="337"/>
        <v>((select min("ResultID") from "ODM2Core"."Results"),16.25,'08/20/2012 10:13:00',-5,'nc','"provisional"',1,(select "UnitsID" from "ODM2Core"."Units" where "UnitsTypeCV" = 'time' and "UnitsName"='second')),</v>
      </c>
    </row>
    <row r="2873" spans="1:14">
      <c r="A2873" t="s">
        <v>22</v>
      </c>
      <c r="B2873" s="2">
        <f t="shared" si="338"/>
        <v>41141</v>
      </c>
      <c r="C2873" s="1">
        <v>0.42638888888888887</v>
      </c>
      <c r="D2873" s="3">
        <f t="shared" si="341"/>
        <v>41141.426388888889</v>
      </c>
      <c r="E2873">
        <v>16.25</v>
      </c>
      <c r="F2873" t="s">
        <v>9</v>
      </c>
      <c r="G2873">
        <f t="shared" si="339"/>
        <v>16.25</v>
      </c>
      <c r="H2873" s="5">
        <f t="shared" si="340"/>
        <v>41141.426388888889</v>
      </c>
      <c r="I2873">
        <f t="shared" si="342"/>
        <v>-5</v>
      </c>
      <c r="J2873" t="str">
        <f t="shared" si="343"/>
        <v>nc</v>
      </c>
      <c r="K2873" t="s">
        <v>25</v>
      </c>
      <c r="L2873">
        <f>1</f>
        <v>1</v>
      </c>
      <c r="M2873" t="s">
        <v>26</v>
      </c>
      <c r="N2873" t="str">
        <f t="shared" si="337"/>
        <v>((select min("ResultID") from "ODM2Core"."Results"),16.25,'08/20/2012 10:14:00',-5,'nc','"provisional"',1,(select "UnitsID" from "ODM2Core"."Units" where "UnitsTypeCV" = 'time' and "UnitsName"='second')),</v>
      </c>
    </row>
    <row r="2874" spans="1:14">
      <c r="A2874" t="s">
        <v>22</v>
      </c>
      <c r="B2874" s="2">
        <f t="shared" si="338"/>
        <v>41141</v>
      </c>
      <c r="C2874" s="1">
        <v>0.42708333333333331</v>
      </c>
      <c r="D2874" s="3">
        <f t="shared" si="341"/>
        <v>41141.427083333336</v>
      </c>
      <c r="E2874">
        <v>16.25</v>
      </c>
      <c r="F2874" t="s">
        <v>9</v>
      </c>
      <c r="G2874">
        <f t="shared" si="339"/>
        <v>16.25</v>
      </c>
      <c r="H2874" s="5">
        <f t="shared" si="340"/>
        <v>41141.427083333336</v>
      </c>
      <c r="I2874">
        <f t="shared" si="342"/>
        <v>-5</v>
      </c>
      <c r="J2874" t="str">
        <f t="shared" si="343"/>
        <v>nc</v>
      </c>
      <c r="K2874" t="s">
        <v>25</v>
      </c>
      <c r="L2874">
        <f>1</f>
        <v>1</v>
      </c>
      <c r="M2874" t="s">
        <v>26</v>
      </c>
      <c r="N2874" t="str">
        <f t="shared" si="337"/>
        <v>((select min("ResultID") from "ODM2Core"."Results"),16.25,'08/20/2012 10:15:00',-5,'nc','"provisional"',1,(select "UnitsID" from "ODM2Core"."Units" where "UnitsTypeCV" = 'time' and "UnitsName"='second')),</v>
      </c>
    </row>
    <row r="2875" spans="1:14">
      <c r="A2875" t="s">
        <v>22</v>
      </c>
      <c r="B2875" s="2">
        <f t="shared" si="338"/>
        <v>41141</v>
      </c>
      <c r="C2875" s="1">
        <v>0.42777777777777781</v>
      </c>
      <c r="D2875" s="3">
        <f t="shared" si="341"/>
        <v>41141.427777777775</v>
      </c>
      <c r="E2875">
        <v>16.25</v>
      </c>
      <c r="F2875" t="s">
        <v>9</v>
      </c>
      <c r="G2875">
        <f t="shared" si="339"/>
        <v>16.25</v>
      </c>
      <c r="H2875" s="5">
        <f t="shared" si="340"/>
        <v>41141.427777777775</v>
      </c>
      <c r="I2875">
        <f t="shared" si="342"/>
        <v>-5</v>
      </c>
      <c r="J2875" t="str">
        <f t="shared" si="343"/>
        <v>nc</v>
      </c>
      <c r="K2875" t="s">
        <v>25</v>
      </c>
      <c r="L2875">
        <f>1</f>
        <v>1</v>
      </c>
      <c r="M2875" t="s">
        <v>26</v>
      </c>
      <c r="N2875" t="str">
        <f t="shared" si="337"/>
        <v>((select min("ResultID") from "ODM2Core"."Results"),16.25,'08/20/2012 10:16:00',-5,'nc','"provisional"',1,(select "UnitsID" from "ODM2Core"."Units" where "UnitsTypeCV" = 'time' and "UnitsName"='second')),</v>
      </c>
    </row>
    <row r="2876" spans="1:14">
      <c r="A2876" t="s">
        <v>22</v>
      </c>
      <c r="B2876" s="2">
        <f t="shared" si="338"/>
        <v>41141</v>
      </c>
      <c r="C2876" s="1">
        <v>0.4284722222222222</v>
      </c>
      <c r="D2876" s="3">
        <f t="shared" si="341"/>
        <v>41141.428472222222</v>
      </c>
      <c r="E2876">
        <v>16.25</v>
      </c>
      <c r="F2876" t="s">
        <v>9</v>
      </c>
      <c r="G2876">
        <f t="shared" si="339"/>
        <v>16.25</v>
      </c>
      <c r="H2876" s="5">
        <f t="shared" si="340"/>
        <v>41141.428472222222</v>
      </c>
      <c r="I2876">
        <f t="shared" si="342"/>
        <v>-5</v>
      </c>
      <c r="J2876" t="str">
        <f t="shared" si="343"/>
        <v>nc</v>
      </c>
      <c r="K2876" t="s">
        <v>25</v>
      </c>
      <c r="L2876">
        <f>1</f>
        <v>1</v>
      </c>
      <c r="M2876" t="s">
        <v>26</v>
      </c>
      <c r="N2876" t="str">
        <f t="shared" si="337"/>
        <v>((select min("ResultID") from "ODM2Core"."Results"),16.25,'08/20/2012 10:17:00',-5,'nc','"provisional"',1,(select "UnitsID" from "ODM2Core"."Units" where "UnitsTypeCV" = 'time' and "UnitsName"='second')),</v>
      </c>
    </row>
    <row r="2877" spans="1:14">
      <c r="A2877" t="s">
        <v>22</v>
      </c>
      <c r="B2877" s="2">
        <f t="shared" si="338"/>
        <v>41141</v>
      </c>
      <c r="C2877" s="1">
        <v>0.4291666666666667</v>
      </c>
      <c r="D2877" s="3">
        <f t="shared" si="341"/>
        <v>41141.429166666669</v>
      </c>
      <c r="E2877">
        <v>16.25</v>
      </c>
      <c r="F2877" t="s">
        <v>9</v>
      </c>
      <c r="G2877">
        <f t="shared" si="339"/>
        <v>16.25</v>
      </c>
      <c r="H2877" s="5">
        <f t="shared" si="340"/>
        <v>41141.429166666669</v>
      </c>
      <c r="I2877">
        <f t="shared" si="342"/>
        <v>-5</v>
      </c>
      <c r="J2877" t="str">
        <f t="shared" si="343"/>
        <v>nc</v>
      </c>
      <c r="K2877" t="s">
        <v>25</v>
      </c>
      <c r="L2877">
        <f>1</f>
        <v>1</v>
      </c>
      <c r="M2877" t="s">
        <v>26</v>
      </c>
      <c r="N2877" t="str">
        <f t="shared" si="337"/>
        <v>((select min("ResultID") from "ODM2Core"."Results"),16.25,'08/20/2012 10:18:00',-5,'nc','"provisional"',1,(select "UnitsID" from "ODM2Core"."Units" where "UnitsTypeCV" = 'time' and "UnitsName"='second')),</v>
      </c>
    </row>
    <row r="2878" spans="1:14">
      <c r="A2878" t="s">
        <v>22</v>
      </c>
      <c r="B2878" s="2">
        <f t="shared" si="338"/>
        <v>41141</v>
      </c>
      <c r="C2878" s="1">
        <v>0.42986111111111108</v>
      </c>
      <c r="D2878" s="3">
        <f t="shared" si="341"/>
        <v>41141.429861111108</v>
      </c>
      <c r="E2878">
        <v>16.25</v>
      </c>
      <c r="F2878" t="s">
        <v>9</v>
      </c>
      <c r="G2878">
        <f t="shared" si="339"/>
        <v>16.25</v>
      </c>
      <c r="H2878" s="5">
        <f t="shared" si="340"/>
        <v>41141.429861111108</v>
      </c>
      <c r="I2878">
        <f t="shared" si="342"/>
        <v>-5</v>
      </c>
      <c r="J2878" t="str">
        <f t="shared" si="343"/>
        <v>nc</v>
      </c>
      <c r="K2878" t="s">
        <v>25</v>
      </c>
      <c r="L2878">
        <f>1</f>
        <v>1</v>
      </c>
      <c r="M2878" t="s">
        <v>26</v>
      </c>
      <c r="N2878" t="str">
        <f t="shared" si="337"/>
        <v>((select min("ResultID") from "ODM2Core"."Results"),16.25,'08/20/2012 10:19:00',-5,'nc','"provisional"',1,(select "UnitsID" from "ODM2Core"."Units" where "UnitsTypeCV" = 'time' and "UnitsName"='second')),</v>
      </c>
    </row>
    <row r="2879" spans="1:14">
      <c r="A2879" t="s">
        <v>22</v>
      </c>
      <c r="B2879" s="2">
        <f t="shared" si="338"/>
        <v>41141</v>
      </c>
      <c r="C2879" s="1">
        <v>0.43055555555555558</v>
      </c>
      <c r="D2879" s="3">
        <f t="shared" si="341"/>
        <v>41141.430555555555</v>
      </c>
      <c r="E2879">
        <v>16.25</v>
      </c>
      <c r="F2879" t="s">
        <v>9</v>
      </c>
      <c r="G2879">
        <f t="shared" si="339"/>
        <v>16.25</v>
      </c>
      <c r="H2879" s="5">
        <f t="shared" si="340"/>
        <v>41141.430555555555</v>
      </c>
      <c r="I2879">
        <f t="shared" si="342"/>
        <v>-5</v>
      </c>
      <c r="J2879" t="str">
        <f t="shared" si="343"/>
        <v>nc</v>
      </c>
      <c r="K2879" t="s">
        <v>25</v>
      </c>
      <c r="L2879">
        <f>1</f>
        <v>1</v>
      </c>
      <c r="M2879" t="s">
        <v>26</v>
      </c>
      <c r="N2879" t="str">
        <f t="shared" si="337"/>
        <v>((select min("ResultID") from "ODM2Core"."Results"),16.25,'08/20/2012 10:20:00',-5,'nc','"provisional"',1,(select "UnitsID" from "ODM2Core"."Units" where "UnitsTypeCV" = 'time' and "UnitsName"='second')),</v>
      </c>
    </row>
    <row r="2880" spans="1:14">
      <c r="A2880" t="s">
        <v>22</v>
      </c>
      <c r="B2880" s="2">
        <f t="shared" si="338"/>
        <v>41141</v>
      </c>
      <c r="C2880" s="1">
        <v>0.43124999999999997</v>
      </c>
      <c r="D2880" s="3">
        <f t="shared" si="341"/>
        <v>41141.431250000001</v>
      </c>
      <c r="E2880">
        <v>16.25</v>
      </c>
      <c r="F2880" t="s">
        <v>9</v>
      </c>
      <c r="G2880">
        <f t="shared" si="339"/>
        <v>16.25</v>
      </c>
      <c r="H2880" s="5">
        <f t="shared" si="340"/>
        <v>41141.431250000001</v>
      </c>
      <c r="I2880">
        <f t="shared" si="342"/>
        <v>-5</v>
      </c>
      <c r="J2880" t="str">
        <f t="shared" si="343"/>
        <v>nc</v>
      </c>
      <c r="K2880" t="s">
        <v>25</v>
      </c>
      <c r="L2880">
        <f>1</f>
        <v>1</v>
      </c>
      <c r="M2880" t="s">
        <v>26</v>
      </c>
      <c r="N2880" t="str">
        <f t="shared" si="337"/>
        <v>((select min("ResultID") from "ODM2Core"."Results"),16.25,'08/20/2012 10:21:00',-5,'nc','"provisional"',1,(select "UnitsID" from "ODM2Core"."Units" where "UnitsTypeCV" = 'time' and "UnitsName"='second')),</v>
      </c>
    </row>
    <row r="2881" spans="1:14">
      <c r="A2881" t="s">
        <v>22</v>
      </c>
      <c r="B2881" s="2">
        <f t="shared" si="338"/>
        <v>41141</v>
      </c>
      <c r="C2881" s="1">
        <v>0.43194444444444446</v>
      </c>
      <c r="D2881" s="3">
        <f t="shared" si="341"/>
        <v>41141.431944444441</v>
      </c>
      <c r="E2881">
        <v>16.25</v>
      </c>
      <c r="F2881" t="s">
        <v>9</v>
      </c>
      <c r="G2881">
        <f t="shared" si="339"/>
        <v>16.25</v>
      </c>
      <c r="H2881" s="5">
        <f t="shared" si="340"/>
        <v>41141.431944444441</v>
      </c>
      <c r="I2881">
        <f t="shared" si="342"/>
        <v>-5</v>
      </c>
      <c r="J2881" t="str">
        <f t="shared" si="343"/>
        <v>nc</v>
      </c>
      <c r="K2881" t="s">
        <v>25</v>
      </c>
      <c r="L2881">
        <f>1</f>
        <v>1</v>
      </c>
      <c r="M2881" t="s">
        <v>26</v>
      </c>
      <c r="N2881" t="str">
        <f t="shared" si="337"/>
        <v>((select min("ResultID") from "ODM2Core"."Results"),16.25,'08/20/2012 10:22:00',-5,'nc','"provisional"',1,(select "UnitsID" from "ODM2Core"."Units" where "UnitsTypeCV" = 'time' and "UnitsName"='second')),</v>
      </c>
    </row>
    <row r="2882" spans="1:14">
      <c r="A2882" t="s">
        <v>22</v>
      </c>
      <c r="B2882" s="2">
        <f t="shared" si="338"/>
        <v>41141</v>
      </c>
      <c r="C2882" s="1">
        <v>0.43263888888888885</v>
      </c>
      <c r="D2882" s="3">
        <f t="shared" si="341"/>
        <v>41141.432638888888</v>
      </c>
      <c r="E2882">
        <v>16.25</v>
      </c>
      <c r="F2882" t="s">
        <v>9</v>
      </c>
      <c r="G2882">
        <f t="shared" si="339"/>
        <v>16.25</v>
      </c>
      <c r="H2882" s="5">
        <f t="shared" si="340"/>
        <v>41141.432638888888</v>
      </c>
      <c r="I2882">
        <f t="shared" si="342"/>
        <v>-5</v>
      </c>
      <c r="J2882" t="str">
        <f t="shared" si="343"/>
        <v>nc</v>
      </c>
      <c r="K2882" t="s">
        <v>25</v>
      </c>
      <c r="L2882">
        <f>1</f>
        <v>1</v>
      </c>
      <c r="M2882" t="s">
        <v>26</v>
      </c>
      <c r="N2882" t="str">
        <f t="shared" si="337"/>
        <v>((select min("ResultID") from "ODM2Core"."Results"),16.25,'08/20/2012 10:23:00',-5,'nc','"provisional"',1,(select "UnitsID" from "ODM2Core"."Units" where "UnitsTypeCV" = 'time' and "UnitsName"='second')),</v>
      </c>
    </row>
    <row r="2883" spans="1:14">
      <c r="A2883" t="s">
        <v>22</v>
      </c>
      <c r="B2883" s="2">
        <f t="shared" si="338"/>
        <v>41141</v>
      </c>
      <c r="C2883" s="1">
        <v>0.43333333333333335</v>
      </c>
      <c r="D2883" s="3">
        <f t="shared" si="341"/>
        <v>41141.433333333334</v>
      </c>
      <c r="E2883">
        <v>16.25</v>
      </c>
      <c r="F2883" t="s">
        <v>9</v>
      </c>
      <c r="G2883">
        <f t="shared" si="339"/>
        <v>16.25</v>
      </c>
      <c r="H2883" s="5">
        <f t="shared" si="340"/>
        <v>41141.433333333334</v>
      </c>
      <c r="I2883">
        <f t="shared" si="342"/>
        <v>-5</v>
      </c>
      <c r="J2883" t="str">
        <f t="shared" si="343"/>
        <v>nc</v>
      </c>
      <c r="K2883" t="s">
        <v>25</v>
      </c>
      <c r="L2883">
        <f>1</f>
        <v>1</v>
      </c>
      <c r="M2883" t="s">
        <v>26</v>
      </c>
      <c r="N2883" t="str">
        <f t="shared" si="337"/>
        <v>((select min("ResultID") from "ODM2Core"."Results"),16.25,'08/20/2012 10:24:00',-5,'nc','"provisional"',1,(select "UnitsID" from "ODM2Core"."Units" where "UnitsTypeCV" = 'time' and "UnitsName"='second')),</v>
      </c>
    </row>
    <row r="2884" spans="1:14">
      <c r="A2884" t="s">
        <v>22</v>
      </c>
      <c r="B2884" s="2">
        <f t="shared" si="338"/>
        <v>41141</v>
      </c>
      <c r="C2884" s="1">
        <v>0.43402777777777773</v>
      </c>
      <c r="D2884" s="3">
        <f t="shared" si="341"/>
        <v>41141.434027777781</v>
      </c>
      <c r="E2884">
        <v>16.25</v>
      </c>
      <c r="F2884" t="s">
        <v>9</v>
      </c>
      <c r="G2884">
        <f t="shared" si="339"/>
        <v>16.25</v>
      </c>
      <c r="H2884" s="5">
        <f t="shared" si="340"/>
        <v>41141.434027777781</v>
      </c>
      <c r="I2884">
        <f t="shared" si="342"/>
        <v>-5</v>
      </c>
      <c r="J2884" t="str">
        <f t="shared" si="343"/>
        <v>nc</v>
      </c>
      <c r="K2884" t="s">
        <v>25</v>
      </c>
      <c r="L2884">
        <f>1</f>
        <v>1</v>
      </c>
      <c r="M2884" t="s">
        <v>26</v>
      </c>
      <c r="N2884" t="str">
        <f t="shared" si="337"/>
        <v>((select min("ResultID") from "ODM2Core"."Results"),16.25,'08/20/2012 10:25:00',-5,'nc','"provisional"',1,(select "UnitsID" from "ODM2Core"."Units" where "UnitsTypeCV" = 'time' and "UnitsName"='second')),</v>
      </c>
    </row>
    <row r="2885" spans="1:14">
      <c r="A2885" t="s">
        <v>22</v>
      </c>
      <c r="B2885" s="2">
        <f t="shared" si="338"/>
        <v>41141</v>
      </c>
      <c r="C2885" s="1">
        <v>0.43472222222222223</v>
      </c>
      <c r="D2885" s="3">
        <f t="shared" si="341"/>
        <v>41141.43472222222</v>
      </c>
      <c r="E2885">
        <v>16.25</v>
      </c>
      <c r="F2885" t="s">
        <v>9</v>
      </c>
      <c r="G2885">
        <f t="shared" si="339"/>
        <v>16.25</v>
      </c>
      <c r="H2885" s="5">
        <f t="shared" si="340"/>
        <v>41141.43472222222</v>
      </c>
      <c r="I2885">
        <f t="shared" si="342"/>
        <v>-5</v>
      </c>
      <c r="J2885" t="str">
        <f t="shared" si="343"/>
        <v>nc</v>
      </c>
      <c r="K2885" t="s">
        <v>25</v>
      </c>
      <c r="L2885">
        <f>1</f>
        <v>1</v>
      </c>
      <c r="M2885" t="s">
        <v>26</v>
      </c>
      <c r="N2885" t="str">
        <f t="shared" ref="N2885:N2948" si="344">CONCATENATE("(",F2885,",",G2885,",","'",TEXT(H2885,"MM/DD/YYYY HH:MM:SS"),"'",",",I2885,",",,"'",J2885,"'",",","'",K2885,"'",",",L2885,",",M2885,"),")</f>
        <v>((select min("ResultID") from "ODM2Core"."Results"),16.25,'08/20/2012 10:26:00',-5,'nc','"provisional"',1,(select "UnitsID" from "ODM2Core"."Units" where "UnitsTypeCV" = 'time' and "UnitsName"='second')),</v>
      </c>
    </row>
    <row r="2886" spans="1:14">
      <c r="A2886" t="s">
        <v>22</v>
      </c>
      <c r="B2886" s="2">
        <f t="shared" si="338"/>
        <v>41141</v>
      </c>
      <c r="C2886" s="1">
        <v>0.43541666666666662</v>
      </c>
      <c r="D2886" s="3">
        <f t="shared" si="341"/>
        <v>41141.435416666667</v>
      </c>
      <c r="E2886">
        <v>16.25</v>
      </c>
      <c r="F2886" t="s">
        <v>9</v>
      </c>
      <c r="G2886">
        <f t="shared" si="339"/>
        <v>16.25</v>
      </c>
      <c r="H2886" s="5">
        <f t="shared" si="340"/>
        <v>41141.435416666667</v>
      </c>
      <c r="I2886">
        <f t="shared" si="342"/>
        <v>-5</v>
      </c>
      <c r="J2886" t="str">
        <f t="shared" si="343"/>
        <v>nc</v>
      </c>
      <c r="K2886" t="s">
        <v>25</v>
      </c>
      <c r="L2886">
        <f>1</f>
        <v>1</v>
      </c>
      <c r="M2886" t="s">
        <v>26</v>
      </c>
      <c r="N2886" t="str">
        <f t="shared" si="344"/>
        <v>((select min("ResultID") from "ODM2Core"."Results"),16.25,'08/20/2012 10:27:00',-5,'nc','"provisional"',1,(select "UnitsID" from "ODM2Core"."Units" where "UnitsTypeCV" = 'time' and "UnitsName"='second')),</v>
      </c>
    </row>
    <row r="2887" spans="1:14">
      <c r="A2887" t="s">
        <v>22</v>
      </c>
      <c r="B2887" s="2">
        <f t="shared" si="338"/>
        <v>41141</v>
      </c>
      <c r="C2887" s="1">
        <v>0.43611111111111112</v>
      </c>
      <c r="D2887" s="3">
        <f t="shared" si="341"/>
        <v>41141.436111111114</v>
      </c>
      <c r="E2887">
        <v>16.25</v>
      </c>
      <c r="F2887" t="s">
        <v>9</v>
      </c>
      <c r="G2887">
        <f t="shared" si="339"/>
        <v>16.25</v>
      </c>
      <c r="H2887" s="5">
        <f t="shared" si="340"/>
        <v>41141.436111111114</v>
      </c>
      <c r="I2887">
        <f t="shared" si="342"/>
        <v>-5</v>
      </c>
      <c r="J2887" t="str">
        <f t="shared" si="343"/>
        <v>nc</v>
      </c>
      <c r="K2887" t="s">
        <v>25</v>
      </c>
      <c r="L2887">
        <f>1</f>
        <v>1</v>
      </c>
      <c r="M2887" t="s">
        <v>26</v>
      </c>
      <c r="N2887" t="str">
        <f t="shared" si="344"/>
        <v>((select min("ResultID") from "ODM2Core"."Results"),16.25,'08/20/2012 10:28:00',-5,'nc','"provisional"',1,(select "UnitsID" from "ODM2Core"."Units" where "UnitsTypeCV" = 'time' and "UnitsName"='second')),</v>
      </c>
    </row>
    <row r="2888" spans="1:14">
      <c r="A2888" t="s">
        <v>22</v>
      </c>
      <c r="B2888" s="2">
        <f t="shared" si="338"/>
        <v>41141</v>
      </c>
      <c r="C2888" s="1">
        <v>0.4368055555555555</v>
      </c>
      <c r="D2888" s="3">
        <f t="shared" si="341"/>
        <v>41141.436805555553</v>
      </c>
      <c r="E2888">
        <v>16.25</v>
      </c>
      <c r="F2888" t="s">
        <v>9</v>
      </c>
      <c r="G2888">
        <f t="shared" si="339"/>
        <v>16.25</v>
      </c>
      <c r="H2888" s="5">
        <f t="shared" si="340"/>
        <v>41141.436805555553</v>
      </c>
      <c r="I2888">
        <f t="shared" si="342"/>
        <v>-5</v>
      </c>
      <c r="J2888" t="str">
        <f t="shared" si="343"/>
        <v>nc</v>
      </c>
      <c r="K2888" t="s">
        <v>25</v>
      </c>
      <c r="L2888">
        <f>1</f>
        <v>1</v>
      </c>
      <c r="M2888" t="s">
        <v>26</v>
      </c>
      <c r="N2888" t="str">
        <f t="shared" si="344"/>
        <v>((select min("ResultID") from "ODM2Core"."Results"),16.25,'08/20/2012 10:29:00',-5,'nc','"provisional"',1,(select "UnitsID" from "ODM2Core"."Units" where "UnitsTypeCV" = 'time' and "UnitsName"='second')),</v>
      </c>
    </row>
    <row r="2889" spans="1:14">
      <c r="A2889" t="s">
        <v>22</v>
      </c>
      <c r="B2889" s="2">
        <f t="shared" si="338"/>
        <v>41141</v>
      </c>
      <c r="C2889" s="1">
        <v>0.4375</v>
      </c>
      <c r="D2889" s="3">
        <f t="shared" si="341"/>
        <v>41141.4375</v>
      </c>
      <c r="E2889">
        <v>16.25</v>
      </c>
      <c r="F2889" t="s">
        <v>9</v>
      </c>
      <c r="G2889">
        <f t="shared" si="339"/>
        <v>16.25</v>
      </c>
      <c r="H2889" s="5">
        <f t="shared" si="340"/>
        <v>41141.4375</v>
      </c>
      <c r="I2889">
        <f t="shared" si="342"/>
        <v>-5</v>
      </c>
      <c r="J2889" t="str">
        <f t="shared" si="343"/>
        <v>nc</v>
      </c>
      <c r="K2889" t="s">
        <v>25</v>
      </c>
      <c r="L2889">
        <f>1</f>
        <v>1</v>
      </c>
      <c r="M2889" t="s">
        <v>26</v>
      </c>
      <c r="N2889" t="str">
        <f t="shared" si="344"/>
        <v>((select min("ResultID") from "ODM2Core"."Results"),16.25,'08/20/2012 10:30:00',-5,'nc','"provisional"',1,(select "UnitsID" from "ODM2Core"."Units" where "UnitsTypeCV" = 'time' and "UnitsName"='second')),</v>
      </c>
    </row>
    <row r="2890" spans="1:14">
      <c r="A2890" t="s">
        <v>22</v>
      </c>
      <c r="B2890" s="2">
        <f t="shared" si="338"/>
        <v>41141</v>
      </c>
      <c r="C2890" s="1">
        <v>0.4381944444444445</v>
      </c>
      <c r="D2890" s="3">
        <f t="shared" si="341"/>
        <v>41141.438194444447</v>
      </c>
      <c r="E2890">
        <v>16.25</v>
      </c>
      <c r="F2890" t="s">
        <v>9</v>
      </c>
      <c r="G2890">
        <f t="shared" si="339"/>
        <v>16.25</v>
      </c>
      <c r="H2890" s="5">
        <f t="shared" si="340"/>
        <v>41141.438194444447</v>
      </c>
      <c r="I2890">
        <f t="shared" si="342"/>
        <v>-5</v>
      </c>
      <c r="J2890" t="str">
        <f t="shared" si="343"/>
        <v>nc</v>
      </c>
      <c r="K2890" t="s">
        <v>25</v>
      </c>
      <c r="L2890">
        <f>1</f>
        <v>1</v>
      </c>
      <c r="M2890" t="s">
        <v>26</v>
      </c>
      <c r="N2890" t="str">
        <f t="shared" si="344"/>
        <v>((select min("ResultID") from "ODM2Core"."Results"),16.25,'08/20/2012 10:31:00',-5,'nc','"provisional"',1,(select "UnitsID" from "ODM2Core"."Units" where "UnitsTypeCV" = 'time' and "UnitsName"='second')),</v>
      </c>
    </row>
    <row r="2891" spans="1:14">
      <c r="A2891" t="s">
        <v>22</v>
      </c>
      <c r="B2891" s="2">
        <f t="shared" si="338"/>
        <v>41141</v>
      </c>
      <c r="C2891" s="1">
        <v>0.43888888888888888</v>
      </c>
      <c r="D2891" s="3">
        <f t="shared" si="341"/>
        <v>41141.438888888886</v>
      </c>
      <c r="E2891">
        <v>16.25</v>
      </c>
      <c r="F2891" t="s">
        <v>9</v>
      </c>
      <c r="G2891">
        <f t="shared" si="339"/>
        <v>16.25</v>
      </c>
      <c r="H2891" s="5">
        <f t="shared" si="340"/>
        <v>41141.438888888886</v>
      </c>
      <c r="I2891">
        <f t="shared" si="342"/>
        <v>-5</v>
      </c>
      <c r="J2891" t="str">
        <f t="shared" si="343"/>
        <v>nc</v>
      </c>
      <c r="K2891" t="s">
        <v>25</v>
      </c>
      <c r="L2891">
        <f>1</f>
        <v>1</v>
      </c>
      <c r="M2891" t="s">
        <v>26</v>
      </c>
      <c r="N2891" t="str">
        <f t="shared" si="344"/>
        <v>((select min("ResultID") from "ODM2Core"."Results"),16.25,'08/20/2012 10:32:00',-5,'nc','"provisional"',1,(select "UnitsID" from "ODM2Core"."Units" where "UnitsTypeCV" = 'time' and "UnitsName"='second')),</v>
      </c>
    </row>
    <row r="2892" spans="1:14">
      <c r="A2892" t="s">
        <v>22</v>
      </c>
      <c r="B2892" s="2">
        <f t="shared" si="338"/>
        <v>41141</v>
      </c>
      <c r="C2892" s="1">
        <v>0.43958333333333338</v>
      </c>
      <c r="D2892" s="3">
        <f t="shared" si="341"/>
        <v>41141.439583333333</v>
      </c>
      <c r="E2892">
        <v>16.25</v>
      </c>
      <c r="F2892" t="s">
        <v>9</v>
      </c>
      <c r="G2892">
        <f t="shared" si="339"/>
        <v>16.25</v>
      </c>
      <c r="H2892" s="5">
        <f t="shared" si="340"/>
        <v>41141.439583333333</v>
      </c>
      <c r="I2892">
        <f t="shared" si="342"/>
        <v>-5</v>
      </c>
      <c r="J2892" t="str">
        <f t="shared" si="343"/>
        <v>nc</v>
      </c>
      <c r="K2892" t="s">
        <v>25</v>
      </c>
      <c r="L2892">
        <f>1</f>
        <v>1</v>
      </c>
      <c r="M2892" t="s">
        <v>26</v>
      </c>
      <c r="N2892" t="str">
        <f t="shared" si="344"/>
        <v>((select min("ResultID") from "ODM2Core"."Results"),16.25,'08/20/2012 10:33:00',-5,'nc','"provisional"',1,(select "UnitsID" from "ODM2Core"."Units" where "UnitsTypeCV" = 'time' and "UnitsName"='second')),</v>
      </c>
    </row>
    <row r="2893" spans="1:14">
      <c r="A2893" t="s">
        <v>22</v>
      </c>
      <c r="B2893" s="2">
        <f t="shared" si="338"/>
        <v>41141</v>
      </c>
      <c r="C2893" s="1">
        <v>0.44027777777777777</v>
      </c>
      <c r="D2893" s="3">
        <f t="shared" si="341"/>
        <v>41141.44027777778</v>
      </c>
      <c r="E2893">
        <v>16.25</v>
      </c>
      <c r="F2893" t="s">
        <v>9</v>
      </c>
      <c r="G2893">
        <f t="shared" si="339"/>
        <v>16.25</v>
      </c>
      <c r="H2893" s="5">
        <f t="shared" si="340"/>
        <v>41141.44027777778</v>
      </c>
      <c r="I2893">
        <f t="shared" si="342"/>
        <v>-5</v>
      </c>
      <c r="J2893" t="str">
        <f t="shared" si="343"/>
        <v>nc</v>
      </c>
      <c r="K2893" t="s">
        <v>25</v>
      </c>
      <c r="L2893">
        <f>1</f>
        <v>1</v>
      </c>
      <c r="M2893" t="s">
        <v>26</v>
      </c>
      <c r="N2893" t="str">
        <f t="shared" si="344"/>
        <v>((select min("ResultID") from "ODM2Core"."Results"),16.25,'08/20/2012 10:34:00',-5,'nc','"provisional"',1,(select "UnitsID" from "ODM2Core"."Units" where "UnitsTypeCV" = 'time' and "UnitsName"='second')),</v>
      </c>
    </row>
    <row r="2894" spans="1:14">
      <c r="A2894" t="s">
        <v>22</v>
      </c>
      <c r="B2894" s="2">
        <f t="shared" si="338"/>
        <v>41141</v>
      </c>
      <c r="C2894" s="1">
        <v>0.44097222222222227</v>
      </c>
      <c r="D2894" s="3">
        <f t="shared" si="341"/>
        <v>41141.440972222219</v>
      </c>
      <c r="E2894">
        <v>16.25</v>
      </c>
      <c r="F2894" t="s">
        <v>9</v>
      </c>
      <c r="G2894">
        <f t="shared" si="339"/>
        <v>16.25</v>
      </c>
      <c r="H2894" s="5">
        <f t="shared" si="340"/>
        <v>41141.440972222219</v>
      </c>
      <c r="I2894">
        <f t="shared" si="342"/>
        <v>-5</v>
      </c>
      <c r="J2894" t="str">
        <f t="shared" si="343"/>
        <v>nc</v>
      </c>
      <c r="K2894" t="s">
        <v>25</v>
      </c>
      <c r="L2894">
        <f>1</f>
        <v>1</v>
      </c>
      <c r="M2894" t="s">
        <v>26</v>
      </c>
      <c r="N2894" t="str">
        <f t="shared" si="344"/>
        <v>((select min("ResultID") from "ODM2Core"."Results"),16.25,'08/20/2012 10:35:00',-5,'nc','"provisional"',1,(select "UnitsID" from "ODM2Core"."Units" where "UnitsTypeCV" = 'time' and "UnitsName"='second')),</v>
      </c>
    </row>
    <row r="2895" spans="1:14">
      <c r="A2895" t="s">
        <v>22</v>
      </c>
      <c r="B2895" s="2">
        <f t="shared" si="338"/>
        <v>41141</v>
      </c>
      <c r="C2895" s="1">
        <v>0.44166666666666665</v>
      </c>
      <c r="D2895" s="3">
        <f t="shared" si="341"/>
        <v>41141.441666666666</v>
      </c>
      <c r="E2895">
        <v>16.25</v>
      </c>
      <c r="F2895" t="s">
        <v>9</v>
      </c>
      <c r="G2895">
        <f t="shared" si="339"/>
        <v>16.25</v>
      </c>
      <c r="H2895" s="5">
        <f t="shared" si="340"/>
        <v>41141.441666666666</v>
      </c>
      <c r="I2895">
        <f t="shared" si="342"/>
        <v>-5</v>
      </c>
      <c r="J2895" t="str">
        <f t="shared" si="343"/>
        <v>nc</v>
      </c>
      <c r="K2895" t="s">
        <v>25</v>
      </c>
      <c r="L2895">
        <f>1</f>
        <v>1</v>
      </c>
      <c r="M2895" t="s">
        <v>26</v>
      </c>
      <c r="N2895" t="str">
        <f t="shared" si="344"/>
        <v>((select min("ResultID") from "ODM2Core"."Results"),16.25,'08/20/2012 10:36:00',-5,'nc','"provisional"',1,(select "UnitsID" from "ODM2Core"."Units" where "UnitsTypeCV" = 'time' and "UnitsName"='second')),</v>
      </c>
    </row>
    <row r="2896" spans="1:14">
      <c r="A2896" t="s">
        <v>22</v>
      </c>
      <c r="B2896" s="2">
        <f t="shared" si="338"/>
        <v>41141</v>
      </c>
      <c r="C2896" s="1">
        <v>0.44236111111111115</v>
      </c>
      <c r="D2896" s="3">
        <f t="shared" si="341"/>
        <v>41141.442361111112</v>
      </c>
      <c r="E2896">
        <v>16.25</v>
      </c>
      <c r="F2896" t="s">
        <v>9</v>
      </c>
      <c r="G2896">
        <f t="shared" si="339"/>
        <v>16.25</v>
      </c>
      <c r="H2896" s="5">
        <f t="shared" si="340"/>
        <v>41141.442361111112</v>
      </c>
      <c r="I2896">
        <f t="shared" si="342"/>
        <v>-5</v>
      </c>
      <c r="J2896" t="str">
        <f t="shared" si="343"/>
        <v>nc</v>
      </c>
      <c r="K2896" t="s">
        <v>25</v>
      </c>
      <c r="L2896">
        <f>1</f>
        <v>1</v>
      </c>
      <c r="M2896" t="s">
        <v>26</v>
      </c>
      <c r="N2896" t="str">
        <f t="shared" si="344"/>
        <v>((select min("ResultID") from "ODM2Core"."Results"),16.25,'08/20/2012 10:37:00',-5,'nc','"provisional"',1,(select "UnitsID" from "ODM2Core"."Units" where "UnitsTypeCV" = 'time' and "UnitsName"='second')),</v>
      </c>
    </row>
    <row r="2897" spans="1:14">
      <c r="A2897" t="s">
        <v>22</v>
      </c>
      <c r="B2897" s="2">
        <f t="shared" si="338"/>
        <v>41141</v>
      </c>
      <c r="C2897" s="1">
        <v>0.44305555555555554</v>
      </c>
      <c r="D2897" s="3">
        <f t="shared" si="341"/>
        <v>41141.443055555559</v>
      </c>
      <c r="E2897">
        <v>16.25</v>
      </c>
      <c r="F2897" t="s">
        <v>9</v>
      </c>
      <c r="G2897">
        <f t="shared" si="339"/>
        <v>16.25</v>
      </c>
      <c r="H2897" s="5">
        <f t="shared" si="340"/>
        <v>41141.443055555559</v>
      </c>
      <c r="I2897">
        <f t="shared" si="342"/>
        <v>-5</v>
      </c>
      <c r="J2897" t="str">
        <f t="shared" si="343"/>
        <v>nc</v>
      </c>
      <c r="K2897" t="s">
        <v>25</v>
      </c>
      <c r="L2897">
        <f>1</f>
        <v>1</v>
      </c>
      <c r="M2897" t="s">
        <v>26</v>
      </c>
      <c r="N2897" t="str">
        <f t="shared" si="344"/>
        <v>((select min("ResultID") from "ODM2Core"."Results"),16.25,'08/20/2012 10:38:00',-5,'nc','"provisional"',1,(select "UnitsID" from "ODM2Core"."Units" where "UnitsTypeCV" = 'time' and "UnitsName"='second')),</v>
      </c>
    </row>
    <row r="2898" spans="1:14">
      <c r="A2898" t="s">
        <v>22</v>
      </c>
      <c r="B2898" s="2">
        <f t="shared" si="338"/>
        <v>41141</v>
      </c>
      <c r="C2898" s="1">
        <v>0.44375000000000003</v>
      </c>
      <c r="D2898" s="3">
        <f t="shared" si="341"/>
        <v>41141.443749999999</v>
      </c>
      <c r="E2898">
        <v>16.25</v>
      </c>
      <c r="F2898" t="s">
        <v>9</v>
      </c>
      <c r="G2898">
        <f t="shared" si="339"/>
        <v>16.25</v>
      </c>
      <c r="H2898" s="5">
        <f t="shared" si="340"/>
        <v>41141.443749999999</v>
      </c>
      <c r="I2898">
        <f t="shared" si="342"/>
        <v>-5</v>
      </c>
      <c r="J2898" t="str">
        <f t="shared" si="343"/>
        <v>nc</v>
      </c>
      <c r="K2898" t="s">
        <v>25</v>
      </c>
      <c r="L2898">
        <f>1</f>
        <v>1</v>
      </c>
      <c r="M2898" t="s">
        <v>26</v>
      </c>
      <c r="N2898" t="str">
        <f t="shared" si="344"/>
        <v>((select min("ResultID") from "ODM2Core"."Results"),16.25,'08/20/2012 10:39:00',-5,'nc','"provisional"',1,(select "UnitsID" from "ODM2Core"."Units" where "UnitsTypeCV" = 'time' and "UnitsName"='second')),</v>
      </c>
    </row>
    <row r="2899" spans="1:14">
      <c r="A2899" t="s">
        <v>22</v>
      </c>
      <c r="B2899" s="2">
        <f t="shared" si="338"/>
        <v>41141</v>
      </c>
      <c r="C2899" s="1">
        <v>0.44444444444444442</v>
      </c>
      <c r="D2899" s="3">
        <f t="shared" si="341"/>
        <v>41141.444444444445</v>
      </c>
      <c r="E2899">
        <v>16.25</v>
      </c>
      <c r="F2899" t="s">
        <v>9</v>
      </c>
      <c r="G2899">
        <f t="shared" si="339"/>
        <v>16.25</v>
      </c>
      <c r="H2899" s="5">
        <f t="shared" si="340"/>
        <v>41141.444444444445</v>
      </c>
      <c r="I2899">
        <f t="shared" si="342"/>
        <v>-5</v>
      </c>
      <c r="J2899" t="str">
        <f t="shared" si="343"/>
        <v>nc</v>
      </c>
      <c r="K2899" t="s">
        <v>25</v>
      </c>
      <c r="L2899">
        <f>1</f>
        <v>1</v>
      </c>
      <c r="M2899" t="s">
        <v>26</v>
      </c>
      <c r="N2899" t="str">
        <f t="shared" si="344"/>
        <v>((select min("ResultID") from "ODM2Core"."Results"),16.25,'08/20/2012 10:40:00',-5,'nc','"provisional"',1,(select "UnitsID" from "ODM2Core"."Units" where "UnitsTypeCV" = 'time' and "UnitsName"='second')),</v>
      </c>
    </row>
    <row r="2900" spans="1:14">
      <c r="A2900" t="s">
        <v>22</v>
      </c>
      <c r="B2900" s="2">
        <f t="shared" ref="B2900:B2963" si="345">DATE(2012,8,20)</f>
        <v>41141</v>
      </c>
      <c r="C2900" s="1">
        <v>0.44513888888888892</v>
      </c>
      <c r="D2900" s="3">
        <f t="shared" si="341"/>
        <v>41141.445138888892</v>
      </c>
      <c r="E2900">
        <v>16.25</v>
      </c>
      <c r="F2900" t="s">
        <v>9</v>
      </c>
      <c r="G2900">
        <f t="shared" ref="G2900:G2963" si="346">E2900</f>
        <v>16.25</v>
      </c>
      <c r="H2900" s="5">
        <f t="shared" ref="H2900:H2963" si="347">D2900</f>
        <v>41141.445138888892</v>
      </c>
      <c r="I2900">
        <f t="shared" si="342"/>
        <v>-5</v>
      </c>
      <c r="J2900" t="str">
        <f t="shared" si="343"/>
        <v>nc</v>
      </c>
      <c r="K2900" t="s">
        <v>25</v>
      </c>
      <c r="L2900">
        <f>1</f>
        <v>1</v>
      </c>
      <c r="M2900" t="s">
        <v>26</v>
      </c>
      <c r="N2900" t="str">
        <f t="shared" si="344"/>
        <v>((select min("ResultID") from "ODM2Core"."Results"),16.25,'08/20/2012 10:41:00',-5,'nc','"provisional"',1,(select "UnitsID" from "ODM2Core"."Units" where "UnitsTypeCV" = 'time' and "UnitsName"='second')),</v>
      </c>
    </row>
    <row r="2901" spans="1:14">
      <c r="A2901" t="s">
        <v>22</v>
      </c>
      <c r="B2901" s="2">
        <f t="shared" si="345"/>
        <v>41141</v>
      </c>
      <c r="C2901" s="1">
        <v>0.4458333333333333</v>
      </c>
      <c r="D2901" s="3">
        <f t="shared" si="341"/>
        <v>41141.445833333331</v>
      </c>
      <c r="E2901">
        <v>16.25</v>
      </c>
      <c r="F2901" t="s">
        <v>9</v>
      </c>
      <c r="G2901">
        <f t="shared" si="346"/>
        <v>16.25</v>
      </c>
      <c r="H2901" s="5">
        <f t="shared" si="347"/>
        <v>41141.445833333331</v>
      </c>
      <c r="I2901">
        <f t="shared" si="342"/>
        <v>-5</v>
      </c>
      <c r="J2901" t="str">
        <f t="shared" si="343"/>
        <v>nc</v>
      </c>
      <c r="K2901" t="s">
        <v>25</v>
      </c>
      <c r="L2901">
        <f>1</f>
        <v>1</v>
      </c>
      <c r="M2901" t="s">
        <v>26</v>
      </c>
      <c r="N2901" t="str">
        <f t="shared" si="344"/>
        <v>((select min("ResultID") from "ODM2Core"."Results"),16.25,'08/20/2012 10:42:00',-5,'nc','"provisional"',1,(select "UnitsID" from "ODM2Core"."Units" where "UnitsTypeCV" = 'time' and "UnitsName"='second')),</v>
      </c>
    </row>
    <row r="2902" spans="1:14">
      <c r="A2902" t="s">
        <v>22</v>
      </c>
      <c r="B2902" s="2">
        <f t="shared" si="345"/>
        <v>41141</v>
      </c>
      <c r="C2902" s="1">
        <v>0.4465277777777778</v>
      </c>
      <c r="D2902" s="3">
        <f t="shared" si="341"/>
        <v>41141.446527777778</v>
      </c>
      <c r="E2902">
        <v>16.25</v>
      </c>
      <c r="F2902" t="s">
        <v>9</v>
      </c>
      <c r="G2902">
        <f t="shared" si="346"/>
        <v>16.25</v>
      </c>
      <c r="H2902" s="5">
        <f t="shared" si="347"/>
        <v>41141.446527777778</v>
      </c>
      <c r="I2902">
        <f t="shared" si="342"/>
        <v>-5</v>
      </c>
      <c r="J2902" t="str">
        <f t="shared" si="343"/>
        <v>nc</v>
      </c>
      <c r="K2902" t="s">
        <v>25</v>
      </c>
      <c r="L2902">
        <f>1</f>
        <v>1</v>
      </c>
      <c r="M2902" t="s">
        <v>26</v>
      </c>
      <c r="N2902" t="str">
        <f t="shared" si="344"/>
        <v>((select min("ResultID") from "ODM2Core"."Results"),16.25,'08/20/2012 10:43:00',-5,'nc','"provisional"',1,(select "UnitsID" from "ODM2Core"."Units" where "UnitsTypeCV" = 'time' and "UnitsName"='second')),</v>
      </c>
    </row>
    <row r="2903" spans="1:14">
      <c r="A2903" t="s">
        <v>22</v>
      </c>
      <c r="B2903" s="2">
        <f t="shared" si="345"/>
        <v>41141</v>
      </c>
      <c r="C2903" s="1">
        <v>0.44722222222222219</v>
      </c>
      <c r="D2903" s="3">
        <f t="shared" si="341"/>
        <v>41141.447222222225</v>
      </c>
      <c r="E2903">
        <v>16.25</v>
      </c>
      <c r="F2903" t="s">
        <v>9</v>
      </c>
      <c r="G2903">
        <f t="shared" si="346"/>
        <v>16.25</v>
      </c>
      <c r="H2903" s="5">
        <f t="shared" si="347"/>
        <v>41141.447222222225</v>
      </c>
      <c r="I2903">
        <f t="shared" si="342"/>
        <v>-5</v>
      </c>
      <c r="J2903" t="str">
        <f t="shared" si="343"/>
        <v>nc</v>
      </c>
      <c r="K2903" t="s">
        <v>25</v>
      </c>
      <c r="L2903">
        <f>1</f>
        <v>1</v>
      </c>
      <c r="M2903" t="s">
        <v>26</v>
      </c>
      <c r="N2903" t="str">
        <f t="shared" si="344"/>
        <v>((select min("ResultID") from "ODM2Core"."Results"),16.25,'08/20/2012 10:44:00',-5,'nc','"provisional"',1,(select "UnitsID" from "ODM2Core"."Units" where "UnitsTypeCV" = 'time' and "UnitsName"='second')),</v>
      </c>
    </row>
    <row r="2904" spans="1:14">
      <c r="A2904" t="s">
        <v>22</v>
      </c>
      <c r="B2904" s="2">
        <f t="shared" si="345"/>
        <v>41141</v>
      </c>
      <c r="C2904" s="1">
        <v>0.44791666666666669</v>
      </c>
      <c r="D2904" s="3">
        <f t="shared" si="341"/>
        <v>41141.447916666664</v>
      </c>
      <c r="E2904">
        <v>16.25</v>
      </c>
      <c r="F2904" t="s">
        <v>9</v>
      </c>
      <c r="G2904">
        <f t="shared" si="346"/>
        <v>16.25</v>
      </c>
      <c r="H2904" s="5">
        <f t="shared" si="347"/>
        <v>41141.447916666664</v>
      </c>
      <c r="I2904">
        <f t="shared" si="342"/>
        <v>-5</v>
      </c>
      <c r="J2904" t="str">
        <f t="shared" si="343"/>
        <v>nc</v>
      </c>
      <c r="K2904" t="s">
        <v>25</v>
      </c>
      <c r="L2904">
        <f>1</f>
        <v>1</v>
      </c>
      <c r="M2904" t="s">
        <v>26</v>
      </c>
      <c r="N2904" t="str">
        <f t="shared" si="344"/>
        <v>((select min("ResultID") from "ODM2Core"."Results"),16.25,'08/20/2012 10:45:00',-5,'nc','"provisional"',1,(select "UnitsID" from "ODM2Core"."Units" where "UnitsTypeCV" = 'time' and "UnitsName"='second')),</v>
      </c>
    </row>
    <row r="2905" spans="1:14">
      <c r="A2905" t="s">
        <v>22</v>
      </c>
      <c r="B2905" s="2">
        <f t="shared" si="345"/>
        <v>41141</v>
      </c>
      <c r="C2905" s="1">
        <v>0.44861111111111113</v>
      </c>
      <c r="D2905" s="3">
        <f t="shared" si="341"/>
        <v>41141.448611111111</v>
      </c>
      <c r="E2905">
        <v>16.25</v>
      </c>
      <c r="F2905" t="s">
        <v>9</v>
      </c>
      <c r="G2905">
        <f t="shared" si="346"/>
        <v>16.25</v>
      </c>
      <c r="H2905" s="5">
        <f t="shared" si="347"/>
        <v>41141.448611111111</v>
      </c>
      <c r="I2905">
        <f t="shared" si="342"/>
        <v>-5</v>
      </c>
      <c r="J2905" t="str">
        <f t="shared" si="343"/>
        <v>nc</v>
      </c>
      <c r="K2905" t="s">
        <v>25</v>
      </c>
      <c r="L2905">
        <f>1</f>
        <v>1</v>
      </c>
      <c r="M2905" t="s">
        <v>26</v>
      </c>
      <c r="N2905" t="str">
        <f t="shared" si="344"/>
        <v>((select min("ResultID") from "ODM2Core"."Results"),16.25,'08/20/2012 10:46:00',-5,'nc','"provisional"',1,(select "UnitsID" from "ODM2Core"."Units" where "UnitsTypeCV" = 'time' and "UnitsName"='second')),</v>
      </c>
    </row>
    <row r="2906" spans="1:14">
      <c r="A2906" t="s">
        <v>22</v>
      </c>
      <c r="B2906" s="2">
        <f t="shared" si="345"/>
        <v>41141</v>
      </c>
      <c r="C2906" s="1">
        <v>0.44930555555555557</v>
      </c>
      <c r="D2906" s="3">
        <f t="shared" si="341"/>
        <v>41141.449305555558</v>
      </c>
      <c r="E2906">
        <v>16.25</v>
      </c>
      <c r="F2906" t="s">
        <v>9</v>
      </c>
      <c r="G2906">
        <f t="shared" si="346"/>
        <v>16.25</v>
      </c>
      <c r="H2906" s="5">
        <f t="shared" si="347"/>
        <v>41141.449305555558</v>
      </c>
      <c r="I2906">
        <f t="shared" si="342"/>
        <v>-5</v>
      </c>
      <c r="J2906" t="str">
        <f t="shared" si="343"/>
        <v>nc</v>
      </c>
      <c r="K2906" t="s">
        <v>25</v>
      </c>
      <c r="L2906">
        <f>1</f>
        <v>1</v>
      </c>
      <c r="M2906" t="s">
        <v>26</v>
      </c>
      <c r="N2906" t="str">
        <f t="shared" si="344"/>
        <v>((select min("ResultID") from "ODM2Core"."Results"),16.25,'08/20/2012 10:47:00',-5,'nc','"provisional"',1,(select "UnitsID" from "ODM2Core"."Units" where "UnitsTypeCV" = 'time' and "UnitsName"='second')),</v>
      </c>
    </row>
    <row r="2907" spans="1:14">
      <c r="A2907" t="s">
        <v>22</v>
      </c>
      <c r="B2907" s="2">
        <f t="shared" si="345"/>
        <v>41141</v>
      </c>
      <c r="C2907" s="1">
        <v>0.45</v>
      </c>
      <c r="D2907" s="3">
        <f t="shared" si="341"/>
        <v>41141.449999999997</v>
      </c>
      <c r="E2907">
        <v>16.25</v>
      </c>
      <c r="F2907" t="s">
        <v>9</v>
      </c>
      <c r="G2907">
        <f t="shared" si="346"/>
        <v>16.25</v>
      </c>
      <c r="H2907" s="5">
        <f t="shared" si="347"/>
        <v>41141.449999999997</v>
      </c>
      <c r="I2907">
        <f t="shared" si="342"/>
        <v>-5</v>
      </c>
      <c r="J2907" t="str">
        <f t="shared" si="343"/>
        <v>nc</v>
      </c>
      <c r="K2907" t="s">
        <v>25</v>
      </c>
      <c r="L2907">
        <f>1</f>
        <v>1</v>
      </c>
      <c r="M2907" t="s">
        <v>26</v>
      </c>
      <c r="N2907" t="str">
        <f t="shared" si="344"/>
        <v>((select min("ResultID") from "ODM2Core"."Results"),16.25,'08/20/2012 10:48:00',-5,'nc','"provisional"',1,(select "UnitsID" from "ODM2Core"."Units" where "UnitsTypeCV" = 'time' and "UnitsName"='second')),</v>
      </c>
    </row>
    <row r="2908" spans="1:14">
      <c r="A2908" t="s">
        <v>22</v>
      </c>
      <c r="B2908" s="2">
        <f t="shared" si="345"/>
        <v>41141</v>
      </c>
      <c r="C2908" s="1">
        <v>0.45069444444444445</v>
      </c>
      <c r="D2908" s="3">
        <f t="shared" si="341"/>
        <v>41141.450694444444</v>
      </c>
      <c r="E2908">
        <v>16.25</v>
      </c>
      <c r="F2908" t="s">
        <v>9</v>
      </c>
      <c r="G2908">
        <f t="shared" si="346"/>
        <v>16.25</v>
      </c>
      <c r="H2908" s="5">
        <f t="shared" si="347"/>
        <v>41141.450694444444</v>
      </c>
      <c r="I2908">
        <f t="shared" si="342"/>
        <v>-5</v>
      </c>
      <c r="J2908" t="str">
        <f t="shared" si="343"/>
        <v>nc</v>
      </c>
      <c r="K2908" t="s">
        <v>25</v>
      </c>
      <c r="L2908">
        <f>1</f>
        <v>1</v>
      </c>
      <c r="M2908" t="s">
        <v>26</v>
      </c>
      <c r="N2908" t="str">
        <f t="shared" si="344"/>
        <v>((select min("ResultID") from "ODM2Core"."Results"),16.25,'08/20/2012 10:49:00',-5,'nc','"provisional"',1,(select "UnitsID" from "ODM2Core"."Units" where "UnitsTypeCV" = 'time' and "UnitsName"='second')),</v>
      </c>
    </row>
    <row r="2909" spans="1:14">
      <c r="A2909" t="s">
        <v>22</v>
      </c>
      <c r="B2909" s="2">
        <f t="shared" si="345"/>
        <v>41141</v>
      </c>
      <c r="C2909" s="1">
        <v>0.4513888888888889</v>
      </c>
      <c r="D2909" s="3">
        <f t="shared" si="341"/>
        <v>41141.451388888891</v>
      </c>
      <c r="E2909">
        <v>16.25</v>
      </c>
      <c r="F2909" t="s">
        <v>9</v>
      </c>
      <c r="G2909">
        <f t="shared" si="346"/>
        <v>16.25</v>
      </c>
      <c r="H2909" s="5">
        <f t="shared" si="347"/>
        <v>41141.451388888891</v>
      </c>
      <c r="I2909">
        <f t="shared" si="342"/>
        <v>-5</v>
      </c>
      <c r="J2909" t="str">
        <f t="shared" si="343"/>
        <v>nc</v>
      </c>
      <c r="K2909" t="s">
        <v>25</v>
      </c>
      <c r="L2909">
        <f>1</f>
        <v>1</v>
      </c>
      <c r="M2909" t="s">
        <v>26</v>
      </c>
      <c r="N2909" t="str">
        <f t="shared" si="344"/>
        <v>((select min("ResultID") from "ODM2Core"."Results"),16.25,'08/20/2012 10:50:00',-5,'nc','"provisional"',1,(select "UnitsID" from "ODM2Core"."Units" where "UnitsTypeCV" = 'time' and "UnitsName"='second')),</v>
      </c>
    </row>
    <row r="2910" spans="1:14">
      <c r="A2910" t="s">
        <v>22</v>
      </c>
      <c r="B2910" s="2">
        <f t="shared" si="345"/>
        <v>41141</v>
      </c>
      <c r="C2910" s="1">
        <v>0.45208333333333334</v>
      </c>
      <c r="D2910" s="3">
        <f t="shared" si="341"/>
        <v>41141.45208333333</v>
      </c>
      <c r="E2910">
        <v>16.25</v>
      </c>
      <c r="F2910" t="s">
        <v>9</v>
      </c>
      <c r="G2910">
        <f t="shared" si="346"/>
        <v>16.25</v>
      </c>
      <c r="H2910" s="5">
        <f t="shared" si="347"/>
        <v>41141.45208333333</v>
      </c>
      <c r="I2910">
        <f t="shared" si="342"/>
        <v>-5</v>
      </c>
      <c r="J2910" t="str">
        <f t="shared" si="343"/>
        <v>nc</v>
      </c>
      <c r="K2910" t="s">
        <v>25</v>
      </c>
      <c r="L2910">
        <f>1</f>
        <v>1</v>
      </c>
      <c r="M2910" t="s">
        <v>26</v>
      </c>
      <c r="N2910" t="str">
        <f t="shared" si="344"/>
        <v>((select min("ResultID") from "ODM2Core"."Results"),16.25,'08/20/2012 10:51:00',-5,'nc','"provisional"',1,(select "UnitsID" from "ODM2Core"."Units" where "UnitsTypeCV" = 'time' and "UnitsName"='second')),</v>
      </c>
    </row>
    <row r="2911" spans="1:14">
      <c r="A2911" t="s">
        <v>22</v>
      </c>
      <c r="B2911" s="2">
        <f t="shared" si="345"/>
        <v>41141</v>
      </c>
      <c r="C2911" s="1">
        <v>0.45277777777777778</v>
      </c>
      <c r="D2911" s="3">
        <f t="shared" si="341"/>
        <v>41141.452777777777</v>
      </c>
      <c r="E2911">
        <v>16.25</v>
      </c>
      <c r="F2911" t="s">
        <v>9</v>
      </c>
      <c r="G2911">
        <f t="shared" si="346"/>
        <v>16.25</v>
      </c>
      <c r="H2911" s="5">
        <f t="shared" si="347"/>
        <v>41141.452777777777</v>
      </c>
      <c r="I2911">
        <f t="shared" si="342"/>
        <v>-5</v>
      </c>
      <c r="J2911" t="str">
        <f t="shared" si="343"/>
        <v>nc</v>
      </c>
      <c r="K2911" t="s">
        <v>25</v>
      </c>
      <c r="L2911">
        <f>1</f>
        <v>1</v>
      </c>
      <c r="M2911" t="s">
        <v>26</v>
      </c>
      <c r="N2911" t="str">
        <f t="shared" si="344"/>
        <v>((select min("ResultID") from "ODM2Core"."Results"),16.25,'08/20/2012 10:52:00',-5,'nc','"provisional"',1,(select "UnitsID" from "ODM2Core"."Units" where "UnitsTypeCV" = 'time' and "UnitsName"='second')),</v>
      </c>
    </row>
    <row r="2912" spans="1:14">
      <c r="A2912" t="s">
        <v>22</v>
      </c>
      <c r="B2912" s="2">
        <f t="shared" si="345"/>
        <v>41141</v>
      </c>
      <c r="C2912" s="1">
        <v>0.45347222222222222</v>
      </c>
      <c r="D2912" s="3">
        <f t="shared" si="341"/>
        <v>41141.453472222223</v>
      </c>
      <c r="E2912">
        <v>16.25</v>
      </c>
      <c r="F2912" t="s">
        <v>9</v>
      </c>
      <c r="G2912">
        <f t="shared" si="346"/>
        <v>16.25</v>
      </c>
      <c r="H2912" s="5">
        <f t="shared" si="347"/>
        <v>41141.453472222223</v>
      </c>
      <c r="I2912">
        <f t="shared" si="342"/>
        <v>-5</v>
      </c>
      <c r="J2912" t="str">
        <f t="shared" si="343"/>
        <v>nc</v>
      </c>
      <c r="K2912" t="s">
        <v>25</v>
      </c>
      <c r="L2912">
        <f>1</f>
        <v>1</v>
      </c>
      <c r="M2912" t="s">
        <v>26</v>
      </c>
      <c r="N2912" t="str">
        <f t="shared" si="344"/>
        <v>((select min("ResultID") from "ODM2Core"."Results"),16.25,'08/20/2012 10:53:00',-5,'nc','"provisional"',1,(select "UnitsID" from "ODM2Core"."Units" where "UnitsTypeCV" = 'time' and "UnitsName"='second')),</v>
      </c>
    </row>
    <row r="2913" spans="1:14">
      <c r="A2913" t="s">
        <v>22</v>
      </c>
      <c r="B2913" s="2">
        <f t="shared" si="345"/>
        <v>41141</v>
      </c>
      <c r="C2913" s="1">
        <v>0.45416666666666666</v>
      </c>
      <c r="D2913" s="3">
        <f t="shared" si="341"/>
        <v>41141.45416666667</v>
      </c>
      <c r="E2913">
        <v>16.25</v>
      </c>
      <c r="F2913" t="s">
        <v>9</v>
      </c>
      <c r="G2913">
        <f t="shared" si="346"/>
        <v>16.25</v>
      </c>
      <c r="H2913" s="5">
        <f t="shared" si="347"/>
        <v>41141.45416666667</v>
      </c>
      <c r="I2913">
        <f t="shared" si="342"/>
        <v>-5</v>
      </c>
      <c r="J2913" t="str">
        <f t="shared" si="343"/>
        <v>nc</v>
      </c>
      <c r="K2913" t="s">
        <v>25</v>
      </c>
      <c r="L2913">
        <f>1</f>
        <v>1</v>
      </c>
      <c r="M2913" t="s">
        <v>26</v>
      </c>
      <c r="N2913" t="str">
        <f t="shared" si="344"/>
        <v>((select min("ResultID") from "ODM2Core"."Results"),16.25,'08/20/2012 10:54:00',-5,'nc','"provisional"',1,(select "UnitsID" from "ODM2Core"."Units" where "UnitsTypeCV" = 'time' and "UnitsName"='second')),</v>
      </c>
    </row>
    <row r="2914" spans="1:14">
      <c r="A2914" t="s">
        <v>22</v>
      </c>
      <c r="B2914" s="2">
        <f t="shared" si="345"/>
        <v>41141</v>
      </c>
      <c r="C2914" s="1">
        <v>0.4548611111111111</v>
      </c>
      <c r="D2914" s="3">
        <f t="shared" si="341"/>
        <v>41141.454861111109</v>
      </c>
      <c r="E2914">
        <v>16.25</v>
      </c>
      <c r="F2914" t="s">
        <v>9</v>
      </c>
      <c r="G2914">
        <f t="shared" si="346"/>
        <v>16.25</v>
      </c>
      <c r="H2914" s="5">
        <f t="shared" si="347"/>
        <v>41141.454861111109</v>
      </c>
      <c r="I2914">
        <f t="shared" si="342"/>
        <v>-5</v>
      </c>
      <c r="J2914" t="str">
        <f t="shared" si="343"/>
        <v>nc</v>
      </c>
      <c r="K2914" t="s">
        <v>25</v>
      </c>
      <c r="L2914">
        <f>1</f>
        <v>1</v>
      </c>
      <c r="M2914" t="s">
        <v>26</v>
      </c>
      <c r="N2914" t="str">
        <f t="shared" si="344"/>
        <v>((select min("ResultID") from "ODM2Core"."Results"),16.25,'08/20/2012 10:55:00',-5,'nc','"provisional"',1,(select "UnitsID" from "ODM2Core"."Units" where "UnitsTypeCV" = 'time' and "UnitsName"='second')),</v>
      </c>
    </row>
    <row r="2915" spans="1:14">
      <c r="A2915" t="s">
        <v>22</v>
      </c>
      <c r="B2915" s="2">
        <f t="shared" si="345"/>
        <v>41141</v>
      </c>
      <c r="C2915" s="1">
        <v>0.45555555555555555</v>
      </c>
      <c r="D2915" s="3">
        <f t="shared" si="341"/>
        <v>41141.455555555556</v>
      </c>
      <c r="E2915">
        <v>16.25</v>
      </c>
      <c r="F2915" t="s">
        <v>9</v>
      </c>
      <c r="G2915">
        <f t="shared" si="346"/>
        <v>16.25</v>
      </c>
      <c r="H2915" s="5">
        <f t="shared" si="347"/>
        <v>41141.455555555556</v>
      </c>
      <c r="I2915">
        <f t="shared" si="342"/>
        <v>-5</v>
      </c>
      <c r="J2915" t="str">
        <f t="shared" si="343"/>
        <v>nc</v>
      </c>
      <c r="K2915" t="s">
        <v>25</v>
      </c>
      <c r="L2915">
        <f>1</f>
        <v>1</v>
      </c>
      <c r="M2915" t="s">
        <v>26</v>
      </c>
      <c r="N2915" t="str">
        <f t="shared" si="344"/>
        <v>((select min("ResultID") from "ODM2Core"."Results"),16.25,'08/20/2012 10:56:00',-5,'nc','"provisional"',1,(select "UnitsID" from "ODM2Core"."Units" where "UnitsTypeCV" = 'time' and "UnitsName"='second')),</v>
      </c>
    </row>
    <row r="2916" spans="1:14">
      <c r="A2916" t="s">
        <v>22</v>
      </c>
      <c r="B2916" s="2">
        <f t="shared" si="345"/>
        <v>41141</v>
      </c>
      <c r="C2916" s="1">
        <v>0.45624999999999999</v>
      </c>
      <c r="D2916" s="3">
        <f t="shared" si="341"/>
        <v>41141.456250000003</v>
      </c>
      <c r="E2916">
        <v>16.25</v>
      </c>
      <c r="F2916" t="s">
        <v>9</v>
      </c>
      <c r="G2916">
        <f t="shared" si="346"/>
        <v>16.25</v>
      </c>
      <c r="H2916" s="5">
        <f t="shared" si="347"/>
        <v>41141.456250000003</v>
      </c>
      <c r="I2916">
        <f t="shared" si="342"/>
        <v>-5</v>
      </c>
      <c r="J2916" t="str">
        <f t="shared" si="343"/>
        <v>nc</v>
      </c>
      <c r="K2916" t="s">
        <v>25</v>
      </c>
      <c r="L2916">
        <f>1</f>
        <v>1</v>
      </c>
      <c r="M2916" t="s">
        <v>26</v>
      </c>
      <c r="N2916" t="str">
        <f t="shared" si="344"/>
        <v>((select min("ResultID") from "ODM2Core"."Results"),16.25,'08/20/2012 10:57:00',-5,'nc','"provisional"',1,(select "UnitsID" from "ODM2Core"."Units" where "UnitsTypeCV" = 'time' and "UnitsName"='second')),</v>
      </c>
    </row>
    <row r="2917" spans="1:14">
      <c r="A2917" t="s">
        <v>22</v>
      </c>
      <c r="B2917" s="2">
        <f t="shared" si="345"/>
        <v>41141</v>
      </c>
      <c r="C2917" s="1">
        <v>0.45694444444444443</v>
      </c>
      <c r="D2917" s="3">
        <f t="shared" si="341"/>
        <v>41141.456944444442</v>
      </c>
      <c r="E2917">
        <v>16.25</v>
      </c>
      <c r="F2917" t="s">
        <v>9</v>
      </c>
      <c r="G2917">
        <f t="shared" si="346"/>
        <v>16.25</v>
      </c>
      <c r="H2917" s="5">
        <f t="shared" si="347"/>
        <v>41141.456944444442</v>
      </c>
      <c r="I2917">
        <f t="shared" si="342"/>
        <v>-5</v>
      </c>
      <c r="J2917" t="str">
        <f t="shared" si="343"/>
        <v>nc</v>
      </c>
      <c r="K2917" t="s">
        <v>25</v>
      </c>
      <c r="L2917">
        <f>1</f>
        <v>1</v>
      </c>
      <c r="M2917" t="s">
        <v>26</v>
      </c>
      <c r="N2917" t="str">
        <f t="shared" si="344"/>
        <v>((select min("ResultID") from "ODM2Core"."Results"),16.25,'08/20/2012 10:58:00',-5,'nc','"provisional"',1,(select "UnitsID" from "ODM2Core"."Units" where "UnitsTypeCV" = 'time' and "UnitsName"='second')),</v>
      </c>
    </row>
    <row r="2918" spans="1:14">
      <c r="A2918" t="s">
        <v>22</v>
      </c>
      <c r="B2918" s="2">
        <f t="shared" si="345"/>
        <v>41141</v>
      </c>
      <c r="C2918" s="1">
        <v>0.45763888888888887</v>
      </c>
      <c r="D2918" s="3">
        <f t="shared" si="341"/>
        <v>41141.457638888889</v>
      </c>
      <c r="E2918">
        <v>16.25</v>
      </c>
      <c r="F2918" t="s">
        <v>9</v>
      </c>
      <c r="G2918">
        <f t="shared" si="346"/>
        <v>16.25</v>
      </c>
      <c r="H2918" s="5">
        <f t="shared" si="347"/>
        <v>41141.457638888889</v>
      </c>
      <c r="I2918">
        <f t="shared" si="342"/>
        <v>-5</v>
      </c>
      <c r="J2918" t="str">
        <f t="shared" si="343"/>
        <v>nc</v>
      </c>
      <c r="K2918" t="s">
        <v>25</v>
      </c>
      <c r="L2918">
        <f>1</f>
        <v>1</v>
      </c>
      <c r="M2918" t="s">
        <v>26</v>
      </c>
      <c r="N2918" t="str">
        <f t="shared" si="344"/>
        <v>((select min("ResultID") from "ODM2Core"."Results"),16.25,'08/20/2012 10:59:00',-5,'nc','"provisional"',1,(select "UnitsID" from "ODM2Core"."Units" where "UnitsTypeCV" = 'time' and "UnitsName"='second')),</v>
      </c>
    </row>
    <row r="2919" spans="1:14">
      <c r="A2919" t="s">
        <v>22</v>
      </c>
      <c r="B2919" s="2">
        <f t="shared" si="345"/>
        <v>41141</v>
      </c>
      <c r="C2919" s="1">
        <v>0.45833333333333331</v>
      </c>
      <c r="D2919" s="3">
        <f t="shared" si="341"/>
        <v>41141.458333333336</v>
      </c>
      <c r="E2919">
        <v>16.25</v>
      </c>
      <c r="F2919" t="s">
        <v>9</v>
      </c>
      <c r="G2919">
        <f t="shared" si="346"/>
        <v>16.25</v>
      </c>
      <c r="H2919" s="5">
        <f t="shared" si="347"/>
        <v>41141.458333333336</v>
      </c>
      <c r="I2919">
        <f t="shared" si="342"/>
        <v>-5</v>
      </c>
      <c r="J2919" t="str">
        <f t="shared" si="343"/>
        <v>nc</v>
      </c>
      <c r="K2919" t="s">
        <v>25</v>
      </c>
      <c r="L2919">
        <f>1</f>
        <v>1</v>
      </c>
      <c r="M2919" t="s">
        <v>26</v>
      </c>
      <c r="N2919" t="str">
        <f t="shared" si="344"/>
        <v>((select min("ResultID") from "ODM2Core"."Results"),16.25,'08/20/2012 11:00:00',-5,'nc','"provisional"',1,(select "UnitsID" from "ODM2Core"."Units" where "UnitsTypeCV" = 'time' and "UnitsName"='second')),</v>
      </c>
    </row>
    <row r="2920" spans="1:14">
      <c r="A2920" t="s">
        <v>22</v>
      </c>
      <c r="B2920" s="2">
        <f t="shared" si="345"/>
        <v>41141</v>
      </c>
      <c r="C2920" s="1">
        <v>0.45902777777777781</v>
      </c>
      <c r="D2920" s="3">
        <f t="shared" si="341"/>
        <v>41141.459027777775</v>
      </c>
      <c r="E2920">
        <v>16.25</v>
      </c>
      <c r="F2920" t="s">
        <v>9</v>
      </c>
      <c r="G2920">
        <f t="shared" si="346"/>
        <v>16.25</v>
      </c>
      <c r="H2920" s="5">
        <f t="shared" si="347"/>
        <v>41141.459027777775</v>
      </c>
      <c r="I2920">
        <f t="shared" si="342"/>
        <v>-5</v>
      </c>
      <c r="J2920" t="str">
        <f t="shared" si="343"/>
        <v>nc</v>
      </c>
      <c r="K2920" t="s">
        <v>25</v>
      </c>
      <c r="L2920">
        <f>1</f>
        <v>1</v>
      </c>
      <c r="M2920" t="s">
        <v>26</v>
      </c>
      <c r="N2920" t="str">
        <f t="shared" si="344"/>
        <v>((select min("ResultID") from "ODM2Core"."Results"),16.25,'08/20/2012 11:01:00',-5,'nc','"provisional"',1,(select "UnitsID" from "ODM2Core"."Units" where "UnitsTypeCV" = 'time' and "UnitsName"='second')),</v>
      </c>
    </row>
    <row r="2921" spans="1:14">
      <c r="A2921" t="s">
        <v>22</v>
      </c>
      <c r="B2921" s="2">
        <f t="shared" si="345"/>
        <v>41141</v>
      </c>
      <c r="C2921" s="1">
        <v>0.4597222222222222</v>
      </c>
      <c r="D2921" s="3">
        <f t="shared" si="341"/>
        <v>41141.459722222222</v>
      </c>
      <c r="E2921">
        <v>16.25</v>
      </c>
      <c r="F2921" t="s">
        <v>9</v>
      </c>
      <c r="G2921">
        <f t="shared" si="346"/>
        <v>16.25</v>
      </c>
      <c r="H2921" s="5">
        <f t="shared" si="347"/>
        <v>41141.459722222222</v>
      </c>
      <c r="I2921">
        <f t="shared" si="342"/>
        <v>-5</v>
      </c>
      <c r="J2921" t="str">
        <f t="shared" si="343"/>
        <v>nc</v>
      </c>
      <c r="K2921" t="s">
        <v>25</v>
      </c>
      <c r="L2921">
        <f>1</f>
        <v>1</v>
      </c>
      <c r="M2921" t="s">
        <v>26</v>
      </c>
      <c r="N2921" t="str">
        <f t="shared" si="344"/>
        <v>((select min("ResultID") from "ODM2Core"."Results"),16.25,'08/20/2012 11:02:00',-5,'nc','"provisional"',1,(select "UnitsID" from "ODM2Core"."Units" where "UnitsTypeCV" = 'time' and "UnitsName"='second')),</v>
      </c>
    </row>
    <row r="2922" spans="1:14">
      <c r="A2922" t="s">
        <v>22</v>
      </c>
      <c r="B2922" s="2">
        <f t="shared" si="345"/>
        <v>41141</v>
      </c>
      <c r="C2922" s="1">
        <v>0.4604166666666667</v>
      </c>
      <c r="D2922" s="3">
        <f t="shared" si="341"/>
        <v>41141.460416666669</v>
      </c>
      <c r="E2922">
        <v>16.25</v>
      </c>
      <c r="F2922" t="s">
        <v>9</v>
      </c>
      <c r="G2922">
        <f t="shared" si="346"/>
        <v>16.25</v>
      </c>
      <c r="H2922" s="5">
        <f t="shared" si="347"/>
        <v>41141.460416666669</v>
      </c>
      <c r="I2922">
        <f t="shared" si="342"/>
        <v>-5</v>
      </c>
      <c r="J2922" t="str">
        <f t="shared" si="343"/>
        <v>nc</v>
      </c>
      <c r="K2922" t="s">
        <v>25</v>
      </c>
      <c r="L2922">
        <f>1</f>
        <v>1</v>
      </c>
      <c r="M2922" t="s">
        <v>26</v>
      </c>
      <c r="N2922" t="str">
        <f t="shared" si="344"/>
        <v>((select min("ResultID") from "ODM2Core"."Results"),16.25,'08/20/2012 11:03:00',-5,'nc','"provisional"',1,(select "UnitsID" from "ODM2Core"."Units" where "UnitsTypeCV" = 'time' and "UnitsName"='second')),</v>
      </c>
    </row>
    <row r="2923" spans="1:14">
      <c r="A2923" t="s">
        <v>22</v>
      </c>
      <c r="B2923" s="2">
        <f t="shared" si="345"/>
        <v>41141</v>
      </c>
      <c r="C2923" s="1">
        <v>0.46111111111111108</v>
      </c>
      <c r="D2923" s="3">
        <f t="shared" si="341"/>
        <v>41141.461111111108</v>
      </c>
      <c r="E2923">
        <v>16.25</v>
      </c>
      <c r="F2923" t="s">
        <v>9</v>
      </c>
      <c r="G2923">
        <f t="shared" si="346"/>
        <v>16.25</v>
      </c>
      <c r="H2923" s="5">
        <f t="shared" si="347"/>
        <v>41141.461111111108</v>
      </c>
      <c r="I2923">
        <f t="shared" si="342"/>
        <v>-5</v>
      </c>
      <c r="J2923" t="str">
        <f t="shared" si="343"/>
        <v>nc</v>
      </c>
      <c r="K2923" t="s">
        <v>25</v>
      </c>
      <c r="L2923">
        <f>1</f>
        <v>1</v>
      </c>
      <c r="M2923" t="s">
        <v>26</v>
      </c>
      <c r="N2923" t="str">
        <f t="shared" si="344"/>
        <v>((select min("ResultID") from "ODM2Core"."Results"),16.25,'08/20/2012 11:04:00',-5,'nc','"provisional"',1,(select "UnitsID" from "ODM2Core"."Units" where "UnitsTypeCV" = 'time' and "UnitsName"='second')),</v>
      </c>
    </row>
    <row r="2924" spans="1:14">
      <c r="A2924" t="s">
        <v>22</v>
      </c>
      <c r="B2924" s="2">
        <f t="shared" si="345"/>
        <v>41141</v>
      </c>
      <c r="C2924" s="1">
        <v>0.46180555555555558</v>
      </c>
      <c r="D2924" s="3">
        <f t="shared" si="341"/>
        <v>41141.461805555555</v>
      </c>
      <c r="E2924">
        <v>16.25</v>
      </c>
      <c r="F2924" t="s">
        <v>9</v>
      </c>
      <c r="G2924">
        <f t="shared" si="346"/>
        <v>16.25</v>
      </c>
      <c r="H2924" s="5">
        <f t="shared" si="347"/>
        <v>41141.461805555555</v>
      </c>
      <c r="I2924">
        <f t="shared" si="342"/>
        <v>-5</v>
      </c>
      <c r="J2924" t="str">
        <f t="shared" si="343"/>
        <v>nc</v>
      </c>
      <c r="K2924" t="s">
        <v>25</v>
      </c>
      <c r="L2924">
        <f>1</f>
        <v>1</v>
      </c>
      <c r="M2924" t="s">
        <v>26</v>
      </c>
      <c r="N2924" t="str">
        <f t="shared" si="344"/>
        <v>((select min("ResultID") from "ODM2Core"."Results"),16.25,'08/20/2012 11:05:00',-5,'nc','"provisional"',1,(select "UnitsID" from "ODM2Core"."Units" where "UnitsTypeCV" = 'time' and "UnitsName"='second')),</v>
      </c>
    </row>
    <row r="2925" spans="1:14">
      <c r="A2925" t="s">
        <v>22</v>
      </c>
      <c r="B2925" s="2">
        <f t="shared" si="345"/>
        <v>41141</v>
      </c>
      <c r="C2925" s="1">
        <v>0.46249999999999997</v>
      </c>
      <c r="D2925" s="3">
        <f t="shared" si="341"/>
        <v>41141.462500000001</v>
      </c>
      <c r="E2925">
        <v>16.25</v>
      </c>
      <c r="F2925" t="s">
        <v>9</v>
      </c>
      <c r="G2925">
        <f t="shared" si="346"/>
        <v>16.25</v>
      </c>
      <c r="H2925" s="5">
        <f t="shared" si="347"/>
        <v>41141.462500000001</v>
      </c>
      <c r="I2925">
        <f t="shared" si="342"/>
        <v>-5</v>
      </c>
      <c r="J2925" t="str">
        <f t="shared" si="343"/>
        <v>nc</v>
      </c>
      <c r="K2925" t="s">
        <v>25</v>
      </c>
      <c r="L2925">
        <f>1</f>
        <v>1</v>
      </c>
      <c r="M2925" t="s">
        <v>26</v>
      </c>
      <c r="N2925" t="str">
        <f t="shared" si="344"/>
        <v>((select min("ResultID") from "ODM2Core"."Results"),16.25,'08/20/2012 11:06:00',-5,'nc','"provisional"',1,(select "UnitsID" from "ODM2Core"."Units" where "UnitsTypeCV" = 'time' and "UnitsName"='second')),</v>
      </c>
    </row>
    <row r="2926" spans="1:14">
      <c r="A2926" t="s">
        <v>22</v>
      </c>
      <c r="B2926" s="2">
        <f t="shared" si="345"/>
        <v>41141</v>
      </c>
      <c r="C2926" s="1">
        <v>0.46319444444444446</v>
      </c>
      <c r="D2926" s="3">
        <f t="shared" si="341"/>
        <v>41141.463194444441</v>
      </c>
      <c r="E2926">
        <v>16.25</v>
      </c>
      <c r="F2926" t="s">
        <v>9</v>
      </c>
      <c r="G2926">
        <f t="shared" si="346"/>
        <v>16.25</v>
      </c>
      <c r="H2926" s="5">
        <f t="shared" si="347"/>
        <v>41141.463194444441</v>
      </c>
      <c r="I2926">
        <f t="shared" si="342"/>
        <v>-5</v>
      </c>
      <c r="J2926" t="str">
        <f t="shared" si="343"/>
        <v>nc</v>
      </c>
      <c r="K2926" t="s">
        <v>25</v>
      </c>
      <c r="L2926">
        <f>1</f>
        <v>1</v>
      </c>
      <c r="M2926" t="s">
        <v>26</v>
      </c>
      <c r="N2926" t="str">
        <f t="shared" si="344"/>
        <v>((select min("ResultID") from "ODM2Core"."Results"),16.25,'08/20/2012 11:07:00',-5,'nc','"provisional"',1,(select "UnitsID" from "ODM2Core"."Units" where "UnitsTypeCV" = 'time' and "UnitsName"='second')),</v>
      </c>
    </row>
    <row r="2927" spans="1:14">
      <c r="A2927" t="s">
        <v>22</v>
      </c>
      <c r="B2927" s="2">
        <f t="shared" si="345"/>
        <v>41141</v>
      </c>
      <c r="C2927" s="1">
        <v>0.46388888888888885</v>
      </c>
      <c r="D2927" s="3">
        <f t="shared" si="341"/>
        <v>41141.463888888888</v>
      </c>
      <c r="E2927">
        <v>16.25</v>
      </c>
      <c r="F2927" t="s">
        <v>9</v>
      </c>
      <c r="G2927">
        <f t="shared" si="346"/>
        <v>16.25</v>
      </c>
      <c r="H2927" s="5">
        <f t="shared" si="347"/>
        <v>41141.463888888888</v>
      </c>
      <c r="I2927">
        <f t="shared" si="342"/>
        <v>-5</v>
      </c>
      <c r="J2927" t="str">
        <f t="shared" si="343"/>
        <v>nc</v>
      </c>
      <c r="K2927" t="s">
        <v>25</v>
      </c>
      <c r="L2927">
        <f>1</f>
        <v>1</v>
      </c>
      <c r="M2927" t="s">
        <v>26</v>
      </c>
      <c r="N2927" t="str">
        <f t="shared" si="344"/>
        <v>((select min("ResultID") from "ODM2Core"."Results"),16.25,'08/20/2012 11:08:00',-5,'nc','"provisional"',1,(select "UnitsID" from "ODM2Core"."Units" where "UnitsTypeCV" = 'time' and "UnitsName"='second')),</v>
      </c>
    </row>
    <row r="2928" spans="1:14">
      <c r="A2928" t="s">
        <v>22</v>
      </c>
      <c r="B2928" s="2">
        <f t="shared" si="345"/>
        <v>41141</v>
      </c>
      <c r="C2928" s="1">
        <v>0.46458333333333335</v>
      </c>
      <c r="D2928" s="3">
        <f t="shared" si="341"/>
        <v>41141.464583333334</v>
      </c>
      <c r="E2928">
        <v>16.25</v>
      </c>
      <c r="F2928" t="s">
        <v>9</v>
      </c>
      <c r="G2928">
        <f t="shared" si="346"/>
        <v>16.25</v>
      </c>
      <c r="H2928" s="5">
        <f t="shared" si="347"/>
        <v>41141.464583333334</v>
      </c>
      <c r="I2928">
        <f t="shared" si="342"/>
        <v>-5</v>
      </c>
      <c r="J2928" t="str">
        <f t="shared" si="343"/>
        <v>nc</v>
      </c>
      <c r="K2928" t="s">
        <v>25</v>
      </c>
      <c r="L2928">
        <f>1</f>
        <v>1</v>
      </c>
      <c r="M2928" t="s">
        <v>26</v>
      </c>
      <c r="N2928" t="str">
        <f t="shared" si="344"/>
        <v>((select min("ResultID") from "ODM2Core"."Results"),16.25,'08/20/2012 11:09:00',-5,'nc','"provisional"',1,(select "UnitsID" from "ODM2Core"."Units" where "UnitsTypeCV" = 'time' and "UnitsName"='second')),</v>
      </c>
    </row>
    <row r="2929" spans="1:14">
      <c r="A2929" t="s">
        <v>22</v>
      </c>
      <c r="B2929" s="2">
        <f t="shared" si="345"/>
        <v>41141</v>
      </c>
      <c r="C2929" s="1">
        <v>0.46527777777777773</v>
      </c>
      <c r="D2929" s="3">
        <f t="shared" si="341"/>
        <v>41141.465277777781</v>
      </c>
      <c r="E2929">
        <v>16.25</v>
      </c>
      <c r="F2929" t="s">
        <v>9</v>
      </c>
      <c r="G2929">
        <f t="shared" si="346"/>
        <v>16.25</v>
      </c>
      <c r="H2929" s="5">
        <f t="shared" si="347"/>
        <v>41141.465277777781</v>
      </c>
      <c r="I2929">
        <f t="shared" si="342"/>
        <v>-5</v>
      </c>
      <c r="J2929" t="str">
        <f t="shared" si="343"/>
        <v>nc</v>
      </c>
      <c r="K2929" t="s">
        <v>25</v>
      </c>
      <c r="L2929">
        <f>1</f>
        <v>1</v>
      </c>
      <c r="M2929" t="s">
        <v>26</v>
      </c>
      <c r="N2929" t="str">
        <f t="shared" si="344"/>
        <v>((select min("ResultID") from "ODM2Core"."Results"),16.25,'08/20/2012 11:10:00',-5,'nc','"provisional"',1,(select "UnitsID" from "ODM2Core"."Units" where "UnitsTypeCV" = 'time' and "UnitsName"='second')),</v>
      </c>
    </row>
    <row r="2930" spans="1:14">
      <c r="A2930" t="s">
        <v>22</v>
      </c>
      <c r="B2930" s="2">
        <f t="shared" si="345"/>
        <v>41141</v>
      </c>
      <c r="C2930" s="1">
        <v>0.46597222222222223</v>
      </c>
      <c r="D2930" s="3">
        <f t="shared" si="341"/>
        <v>41141.46597222222</v>
      </c>
      <c r="E2930">
        <v>16.25</v>
      </c>
      <c r="F2930" t="s">
        <v>9</v>
      </c>
      <c r="G2930">
        <f t="shared" si="346"/>
        <v>16.25</v>
      </c>
      <c r="H2930" s="5">
        <f t="shared" si="347"/>
        <v>41141.46597222222</v>
      </c>
      <c r="I2930">
        <f t="shared" si="342"/>
        <v>-5</v>
      </c>
      <c r="J2930" t="str">
        <f t="shared" si="343"/>
        <v>nc</v>
      </c>
      <c r="K2930" t="s">
        <v>25</v>
      </c>
      <c r="L2930">
        <f>1</f>
        <v>1</v>
      </c>
      <c r="M2930" t="s">
        <v>26</v>
      </c>
      <c r="N2930" t="str">
        <f t="shared" si="344"/>
        <v>((select min("ResultID") from "ODM2Core"."Results"),16.25,'08/20/2012 11:11:00',-5,'nc','"provisional"',1,(select "UnitsID" from "ODM2Core"."Units" where "UnitsTypeCV" = 'time' and "UnitsName"='second')),</v>
      </c>
    </row>
    <row r="2931" spans="1:14">
      <c r="A2931" t="s">
        <v>22</v>
      </c>
      <c r="B2931" s="2">
        <f t="shared" si="345"/>
        <v>41141</v>
      </c>
      <c r="C2931" s="1">
        <v>0.46666666666666662</v>
      </c>
      <c r="D2931" s="3">
        <f t="shared" si="341"/>
        <v>41141.466666666667</v>
      </c>
      <c r="E2931">
        <v>16.25</v>
      </c>
      <c r="F2931" t="s">
        <v>9</v>
      </c>
      <c r="G2931">
        <f t="shared" si="346"/>
        <v>16.25</v>
      </c>
      <c r="H2931" s="5">
        <f t="shared" si="347"/>
        <v>41141.466666666667</v>
      </c>
      <c r="I2931">
        <f t="shared" si="342"/>
        <v>-5</v>
      </c>
      <c r="J2931" t="str">
        <f t="shared" si="343"/>
        <v>nc</v>
      </c>
      <c r="K2931" t="s">
        <v>25</v>
      </c>
      <c r="L2931">
        <f>1</f>
        <v>1</v>
      </c>
      <c r="M2931" t="s">
        <v>26</v>
      </c>
      <c r="N2931" t="str">
        <f t="shared" si="344"/>
        <v>((select min("ResultID") from "ODM2Core"."Results"),16.25,'08/20/2012 11:12:00',-5,'nc','"provisional"',1,(select "UnitsID" from "ODM2Core"."Units" where "UnitsTypeCV" = 'time' and "UnitsName"='second')),</v>
      </c>
    </row>
    <row r="2932" spans="1:14">
      <c r="A2932" t="s">
        <v>22</v>
      </c>
      <c r="B2932" s="2">
        <f t="shared" si="345"/>
        <v>41141</v>
      </c>
      <c r="C2932" s="1">
        <v>0.46736111111111112</v>
      </c>
      <c r="D2932" s="3">
        <f t="shared" si="341"/>
        <v>41141.467361111114</v>
      </c>
      <c r="E2932">
        <v>16.25</v>
      </c>
      <c r="F2932" t="s">
        <v>9</v>
      </c>
      <c r="G2932">
        <f t="shared" si="346"/>
        <v>16.25</v>
      </c>
      <c r="H2932" s="5">
        <f t="shared" si="347"/>
        <v>41141.467361111114</v>
      </c>
      <c r="I2932">
        <f t="shared" si="342"/>
        <v>-5</v>
      </c>
      <c r="J2932" t="str">
        <f t="shared" si="343"/>
        <v>nc</v>
      </c>
      <c r="K2932" t="s">
        <v>25</v>
      </c>
      <c r="L2932">
        <f>1</f>
        <v>1</v>
      </c>
      <c r="M2932" t="s">
        <v>26</v>
      </c>
      <c r="N2932" t="str">
        <f t="shared" si="344"/>
        <v>((select min("ResultID") from "ODM2Core"."Results"),16.25,'08/20/2012 11:13:00',-5,'nc','"provisional"',1,(select "UnitsID" from "ODM2Core"."Units" where "UnitsTypeCV" = 'time' and "UnitsName"='second')),</v>
      </c>
    </row>
    <row r="2933" spans="1:14">
      <c r="A2933" t="s">
        <v>22</v>
      </c>
      <c r="B2933" s="2">
        <f t="shared" si="345"/>
        <v>41141</v>
      </c>
      <c r="C2933" s="1">
        <v>0.4680555555555555</v>
      </c>
      <c r="D2933" s="3">
        <f t="shared" ref="D2933:D2996" si="348">B2933+C2933</f>
        <v>41141.468055555553</v>
      </c>
      <c r="E2933">
        <v>16.25</v>
      </c>
      <c r="F2933" t="s">
        <v>9</v>
      </c>
      <c r="G2933">
        <f t="shared" si="346"/>
        <v>16.25</v>
      </c>
      <c r="H2933" s="5">
        <f t="shared" si="347"/>
        <v>41141.468055555553</v>
      </c>
      <c r="I2933">
        <f t="shared" ref="I2933:I2996" si="349">-5</f>
        <v>-5</v>
      </c>
      <c r="J2933" t="str">
        <f t="shared" ref="J2933:J2996" si="350">"nc"</f>
        <v>nc</v>
      </c>
      <c r="K2933" t="s">
        <v>25</v>
      </c>
      <c r="L2933">
        <f>1</f>
        <v>1</v>
      </c>
      <c r="M2933" t="s">
        <v>26</v>
      </c>
      <c r="N2933" t="str">
        <f t="shared" si="344"/>
        <v>((select min("ResultID") from "ODM2Core"."Results"),16.25,'08/20/2012 11:14:00',-5,'nc','"provisional"',1,(select "UnitsID" from "ODM2Core"."Units" where "UnitsTypeCV" = 'time' and "UnitsName"='second')),</v>
      </c>
    </row>
    <row r="2934" spans="1:14">
      <c r="A2934" t="s">
        <v>22</v>
      </c>
      <c r="B2934" s="2">
        <f t="shared" si="345"/>
        <v>41141</v>
      </c>
      <c r="C2934" s="1">
        <v>0.46875</v>
      </c>
      <c r="D2934" s="3">
        <f t="shared" si="348"/>
        <v>41141.46875</v>
      </c>
      <c r="E2934">
        <v>16.25</v>
      </c>
      <c r="F2934" t="s">
        <v>9</v>
      </c>
      <c r="G2934">
        <f t="shared" si="346"/>
        <v>16.25</v>
      </c>
      <c r="H2934" s="5">
        <f t="shared" si="347"/>
        <v>41141.46875</v>
      </c>
      <c r="I2934">
        <f t="shared" si="349"/>
        <v>-5</v>
      </c>
      <c r="J2934" t="str">
        <f t="shared" si="350"/>
        <v>nc</v>
      </c>
      <c r="K2934" t="s">
        <v>25</v>
      </c>
      <c r="L2934">
        <f>1</f>
        <v>1</v>
      </c>
      <c r="M2934" t="s">
        <v>26</v>
      </c>
      <c r="N2934" t="str">
        <f t="shared" si="344"/>
        <v>((select min("ResultID") from "ODM2Core"."Results"),16.25,'08/20/2012 11:15:00',-5,'nc','"provisional"',1,(select "UnitsID" from "ODM2Core"."Units" where "UnitsTypeCV" = 'time' and "UnitsName"='second')),</v>
      </c>
    </row>
    <row r="2935" spans="1:14">
      <c r="A2935" t="s">
        <v>22</v>
      </c>
      <c r="B2935" s="2">
        <f t="shared" si="345"/>
        <v>41141</v>
      </c>
      <c r="C2935" s="1">
        <v>0.4694444444444445</v>
      </c>
      <c r="D2935" s="3">
        <f t="shared" si="348"/>
        <v>41141.469444444447</v>
      </c>
      <c r="E2935">
        <v>16.25</v>
      </c>
      <c r="F2935" t="s">
        <v>9</v>
      </c>
      <c r="G2935">
        <f t="shared" si="346"/>
        <v>16.25</v>
      </c>
      <c r="H2935" s="5">
        <f t="shared" si="347"/>
        <v>41141.469444444447</v>
      </c>
      <c r="I2935">
        <f t="shared" si="349"/>
        <v>-5</v>
      </c>
      <c r="J2935" t="str">
        <f t="shared" si="350"/>
        <v>nc</v>
      </c>
      <c r="K2935" t="s">
        <v>25</v>
      </c>
      <c r="L2935">
        <f>1</f>
        <v>1</v>
      </c>
      <c r="M2935" t="s">
        <v>26</v>
      </c>
      <c r="N2935" t="str">
        <f t="shared" si="344"/>
        <v>((select min("ResultID") from "ODM2Core"."Results"),16.25,'08/20/2012 11:16:00',-5,'nc','"provisional"',1,(select "UnitsID" from "ODM2Core"."Units" where "UnitsTypeCV" = 'time' and "UnitsName"='second')),</v>
      </c>
    </row>
    <row r="2936" spans="1:14">
      <c r="A2936" t="s">
        <v>22</v>
      </c>
      <c r="B2936" s="2">
        <f t="shared" si="345"/>
        <v>41141</v>
      </c>
      <c r="C2936" s="1">
        <v>0.47013888888888888</v>
      </c>
      <c r="D2936" s="3">
        <f t="shared" si="348"/>
        <v>41141.470138888886</v>
      </c>
      <c r="E2936">
        <v>16.25</v>
      </c>
      <c r="F2936" t="s">
        <v>9</v>
      </c>
      <c r="G2936">
        <f t="shared" si="346"/>
        <v>16.25</v>
      </c>
      <c r="H2936" s="5">
        <f t="shared" si="347"/>
        <v>41141.470138888886</v>
      </c>
      <c r="I2936">
        <f t="shared" si="349"/>
        <v>-5</v>
      </c>
      <c r="J2936" t="str">
        <f t="shared" si="350"/>
        <v>nc</v>
      </c>
      <c r="K2936" t="s">
        <v>25</v>
      </c>
      <c r="L2936">
        <f>1</f>
        <v>1</v>
      </c>
      <c r="M2936" t="s">
        <v>26</v>
      </c>
      <c r="N2936" t="str">
        <f t="shared" si="344"/>
        <v>((select min("ResultID") from "ODM2Core"."Results"),16.25,'08/20/2012 11:17:00',-5,'nc','"provisional"',1,(select "UnitsID" from "ODM2Core"."Units" where "UnitsTypeCV" = 'time' and "UnitsName"='second')),</v>
      </c>
    </row>
    <row r="2937" spans="1:14">
      <c r="A2937" t="s">
        <v>22</v>
      </c>
      <c r="B2937" s="2">
        <f t="shared" si="345"/>
        <v>41141</v>
      </c>
      <c r="C2937" s="1">
        <v>0.47083333333333338</v>
      </c>
      <c r="D2937" s="3">
        <f t="shared" si="348"/>
        <v>41141.470833333333</v>
      </c>
      <c r="E2937">
        <v>16.25</v>
      </c>
      <c r="F2937" t="s">
        <v>9</v>
      </c>
      <c r="G2937">
        <f t="shared" si="346"/>
        <v>16.25</v>
      </c>
      <c r="H2937" s="5">
        <f t="shared" si="347"/>
        <v>41141.470833333333</v>
      </c>
      <c r="I2937">
        <f t="shared" si="349"/>
        <v>-5</v>
      </c>
      <c r="J2937" t="str">
        <f t="shared" si="350"/>
        <v>nc</v>
      </c>
      <c r="K2937" t="s">
        <v>25</v>
      </c>
      <c r="L2937">
        <f>1</f>
        <v>1</v>
      </c>
      <c r="M2937" t="s">
        <v>26</v>
      </c>
      <c r="N2937" t="str">
        <f t="shared" si="344"/>
        <v>((select min("ResultID") from "ODM2Core"."Results"),16.25,'08/20/2012 11:18:00',-5,'nc','"provisional"',1,(select "UnitsID" from "ODM2Core"."Units" where "UnitsTypeCV" = 'time' and "UnitsName"='second')),</v>
      </c>
    </row>
    <row r="2938" spans="1:14">
      <c r="A2938" t="s">
        <v>22</v>
      </c>
      <c r="B2938" s="2">
        <f t="shared" si="345"/>
        <v>41141</v>
      </c>
      <c r="C2938" s="1">
        <v>0.47152777777777777</v>
      </c>
      <c r="D2938" s="3">
        <f t="shared" si="348"/>
        <v>41141.47152777778</v>
      </c>
      <c r="E2938">
        <v>16.25</v>
      </c>
      <c r="F2938" t="s">
        <v>9</v>
      </c>
      <c r="G2938">
        <f t="shared" si="346"/>
        <v>16.25</v>
      </c>
      <c r="H2938" s="5">
        <f t="shared" si="347"/>
        <v>41141.47152777778</v>
      </c>
      <c r="I2938">
        <f t="shared" si="349"/>
        <v>-5</v>
      </c>
      <c r="J2938" t="str">
        <f t="shared" si="350"/>
        <v>nc</v>
      </c>
      <c r="K2938" t="s">
        <v>25</v>
      </c>
      <c r="L2938">
        <f>1</f>
        <v>1</v>
      </c>
      <c r="M2938" t="s">
        <v>26</v>
      </c>
      <c r="N2938" t="str">
        <f t="shared" si="344"/>
        <v>((select min("ResultID") from "ODM2Core"."Results"),16.25,'08/20/2012 11:19:00',-5,'nc','"provisional"',1,(select "UnitsID" from "ODM2Core"."Units" where "UnitsTypeCV" = 'time' and "UnitsName"='second')),</v>
      </c>
    </row>
    <row r="2939" spans="1:14">
      <c r="A2939" t="s">
        <v>22</v>
      </c>
      <c r="B2939" s="2">
        <f t="shared" si="345"/>
        <v>41141</v>
      </c>
      <c r="C2939" s="1">
        <v>0.47222222222222227</v>
      </c>
      <c r="D2939" s="3">
        <f t="shared" si="348"/>
        <v>41141.472222222219</v>
      </c>
      <c r="E2939">
        <v>16.25</v>
      </c>
      <c r="F2939" t="s">
        <v>9</v>
      </c>
      <c r="G2939">
        <f t="shared" si="346"/>
        <v>16.25</v>
      </c>
      <c r="H2939" s="5">
        <f t="shared" si="347"/>
        <v>41141.472222222219</v>
      </c>
      <c r="I2939">
        <f t="shared" si="349"/>
        <v>-5</v>
      </c>
      <c r="J2939" t="str">
        <f t="shared" si="350"/>
        <v>nc</v>
      </c>
      <c r="K2939" t="s">
        <v>25</v>
      </c>
      <c r="L2939">
        <f>1</f>
        <v>1</v>
      </c>
      <c r="M2939" t="s">
        <v>26</v>
      </c>
      <c r="N2939" t="str">
        <f t="shared" si="344"/>
        <v>((select min("ResultID") from "ODM2Core"."Results"),16.25,'08/20/2012 11:20:00',-5,'nc','"provisional"',1,(select "UnitsID" from "ODM2Core"."Units" where "UnitsTypeCV" = 'time' and "UnitsName"='second')),</v>
      </c>
    </row>
    <row r="2940" spans="1:14">
      <c r="A2940" t="s">
        <v>22</v>
      </c>
      <c r="B2940" s="2">
        <f t="shared" si="345"/>
        <v>41141</v>
      </c>
      <c r="C2940" s="1">
        <v>0.47291666666666665</v>
      </c>
      <c r="D2940" s="3">
        <f t="shared" si="348"/>
        <v>41141.472916666666</v>
      </c>
      <c r="E2940">
        <v>16.25</v>
      </c>
      <c r="F2940" t="s">
        <v>9</v>
      </c>
      <c r="G2940">
        <f t="shared" si="346"/>
        <v>16.25</v>
      </c>
      <c r="H2940" s="5">
        <f t="shared" si="347"/>
        <v>41141.472916666666</v>
      </c>
      <c r="I2940">
        <f t="shared" si="349"/>
        <v>-5</v>
      </c>
      <c r="J2940" t="str">
        <f t="shared" si="350"/>
        <v>nc</v>
      </c>
      <c r="K2940" t="s">
        <v>25</v>
      </c>
      <c r="L2940">
        <f>1</f>
        <v>1</v>
      </c>
      <c r="M2940" t="s">
        <v>26</v>
      </c>
      <c r="N2940" t="str">
        <f t="shared" si="344"/>
        <v>((select min("ResultID") from "ODM2Core"."Results"),16.25,'08/20/2012 11:21:00',-5,'nc','"provisional"',1,(select "UnitsID" from "ODM2Core"."Units" where "UnitsTypeCV" = 'time' and "UnitsName"='second')),</v>
      </c>
    </row>
    <row r="2941" spans="1:14">
      <c r="A2941" t="s">
        <v>22</v>
      </c>
      <c r="B2941" s="2">
        <f t="shared" si="345"/>
        <v>41141</v>
      </c>
      <c r="C2941" s="1">
        <v>0.47361111111111115</v>
      </c>
      <c r="D2941" s="3">
        <f t="shared" si="348"/>
        <v>41141.473611111112</v>
      </c>
      <c r="E2941">
        <v>16.25</v>
      </c>
      <c r="F2941" t="s">
        <v>9</v>
      </c>
      <c r="G2941">
        <f t="shared" si="346"/>
        <v>16.25</v>
      </c>
      <c r="H2941" s="5">
        <f t="shared" si="347"/>
        <v>41141.473611111112</v>
      </c>
      <c r="I2941">
        <f t="shared" si="349"/>
        <v>-5</v>
      </c>
      <c r="J2941" t="str">
        <f t="shared" si="350"/>
        <v>nc</v>
      </c>
      <c r="K2941" t="s">
        <v>25</v>
      </c>
      <c r="L2941">
        <f>1</f>
        <v>1</v>
      </c>
      <c r="M2941" t="s">
        <v>26</v>
      </c>
      <c r="N2941" t="str">
        <f t="shared" si="344"/>
        <v>((select min("ResultID") from "ODM2Core"."Results"),16.25,'08/20/2012 11:22:00',-5,'nc','"provisional"',1,(select "UnitsID" from "ODM2Core"."Units" where "UnitsTypeCV" = 'time' and "UnitsName"='second')),</v>
      </c>
    </row>
    <row r="2942" spans="1:14">
      <c r="A2942" t="s">
        <v>22</v>
      </c>
      <c r="B2942" s="2">
        <f t="shared" si="345"/>
        <v>41141</v>
      </c>
      <c r="C2942" s="1">
        <v>0.47430555555555554</v>
      </c>
      <c r="D2942" s="3">
        <f t="shared" si="348"/>
        <v>41141.474305555559</v>
      </c>
      <c r="E2942">
        <v>16.25</v>
      </c>
      <c r="F2942" t="s">
        <v>9</v>
      </c>
      <c r="G2942">
        <f t="shared" si="346"/>
        <v>16.25</v>
      </c>
      <c r="H2942" s="5">
        <f t="shared" si="347"/>
        <v>41141.474305555559</v>
      </c>
      <c r="I2942">
        <f t="shared" si="349"/>
        <v>-5</v>
      </c>
      <c r="J2942" t="str">
        <f t="shared" si="350"/>
        <v>nc</v>
      </c>
      <c r="K2942" t="s">
        <v>25</v>
      </c>
      <c r="L2942">
        <f>1</f>
        <v>1</v>
      </c>
      <c r="M2942" t="s">
        <v>26</v>
      </c>
      <c r="N2942" t="str">
        <f t="shared" si="344"/>
        <v>((select min("ResultID") from "ODM2Core"."Results"),16.25,'08/20/2012 11:23:00',-5,'nc','"provisional"',1,(select "UnitsID" from "ODM2Core"."Units" where "UnitsTypeCV" = 'time' and "UnitsName"='second')),</v>
      </c>
    </row>
    <row r="2943" spans="1:14">
      <c r="A2943" t="s">
        <v>22</v>
      </c>
      <c r="B2943" s="2">
        <f t="shared" si="345"/>
        <v>41141</v>
      </c>
      <c r="C2943" s="1">
        <v>0.47500000000000003</v>
      </c>
      <c r="D2943" s="3">
        <f t="shared" si="348"/>
        <v>41141.474999999999</v>
      </c>
      <c r="E2943">
        <v>16.25</v>
      </c>
      <c r="F2943" t="s">
        <v>9</v>
      </c>
      <c r="G2943">
        <f t="shared" si="346"/>
        <v>16.25</v>
      </c>
      <c r="H2943" s="5">
        <f t="shared" si="347"/>
        <v>41141.474999999999</v>
      </c>
      <c r="I2943">
        <f t="shared" si="349"/>
        <v>-5</v>
      </c>
      <c r="J2943" t="str">
        <f t="shared" si="350"/>
        <v>nc</v>
      </c>
      <c r="K2943" t="s">
        <v>25</v>
      </c>
      <c r="L2943">
        <f>1</f>
        <v>1</v>
      </c>
      <c r="M2943" t="s">
        <v>26</v>
      </c>
      <c r="N2943" t="str">
        <f t="shared" si="344"/>
        <v>((select min("ResultID") from "ODM2Core"."Results"),16.25,'08/20/2012 11:24:00',-5,'nc','"provisional"',1,(select "UnitsID" from "ODM2Core"."Units" where "UnitsTypeCV" = 'time' and "UnitsName"='second')),</v>
      </c>
    </row>
    <row r="2944" spans="1:14">
      <c r="A2944" t="s">
        <v>22</v>
      </c>
      <c r="B2944" s="2">
        <f t="shared" si="345"/>
        <v>41141</v>
      </c>
      <c r="C2944" s="1">
        <v>0.47569444444444442</v>
      </c>
      <c r="D2944" s="3">
        <f t="shared" si="348"/>
        <v>41141.475694444445</v>
      </c>
      <c r="E2944">
        <v>16.25</v>
      </c>
      <c r="F2944" t="s">
        <v>9</v>
      </c>
      <c r="G2944">
        <f t="shared" si="346"/>
        <v>16.25</v>
      </c>
      <c r="H2944" s="5">
        <f t="shared" si="347"/>
        <v>41141.475694444445</v>
      </c>
      <c r="I2944">
        <f t="shared" si="349"/>
        <v>-5</v>
      </c>
      <c r="J2944" t="str">
        <f t="shared" si="350"/>
        <v>nc</v>
      </c>
      <c r="K2944" t="s">
        <v>25</v>
      </c>
      <c r="L2944">
        <f>1</f>
        <v>1</v>
      </c>
      <c r="M2944" t="s">
        <v>26</v>
      </c>
      <c r="N2944" t="str">
        <f t="shared" si="344"/>
        <v>((select min("ResultID") from "ODM2Core"."Results"),16.25,'08/20/2012 11:25:00',-5,'nc','"provisional"',1,(select "UnitsID" from "ODM2Core"."Units" where "UnitsTypeCV" = 'time' and "UnitsName"='second')),</v>
      </c>
    </row>
    <row r="2945" spans="1:14">
      <c r="A2945" t="s">
        <v>22</v>
      </c>
      <c r="B2945" s="2">
        <f t="shared" si="345"/>
        <v>41141</v>
      </c>
      <c r="C2945" s="1">
        <v>0.47638888888888892</v>
      </c>
      <c r="D2945" s="3">
        <f t="shared" si="348"/>
        <v>41141.476388888892</v>
      </c>
      <c r="E2945">
        <v>16.25</v>
      </c>
      <c r="F2945" t="s">
        <v>9</v>
      </c>
      <c r="G2945">
        <f t="shared" si="346"/>
        <v>16.25</v>
      </c>
      <c r="H2945" s="5">
        <f t="shared" si="347"/>
        <v>41141.476388888892</v>
      </c>
      <c r="I2945">
        <f t="shared" si="349"/>
        <v>-5</v>
      </c>
      <c r="J2945" t="str">
        <f t="shared" si="350"/>
        <v>nc</v>
      </c>
      <c r="K2945" t="s">
        <v>25</v>
      </c>
      <c r="L2945">
        <f>1</f>
        <v>1</v>
      </c>
      <c r="M2945" t="s">
        <v>26</v>
      </c>
      <c r="N2945" t="str">
        <f t="shared" si="344"/>
        <v>((select min("ResultID") from "ODM2Core"."Results"),16.25,'08/20/2012 11:26:00',-5,'nc','"provisional"',1,(select "UnitsID" from "ODM2Core"."Units" where "UnitsTypeCV" = 'time' and "UnitsName"='second')),</v>
      </c>
    </row>
    <row r="2946" spans="1:14">
      <c r="A2946" t="s">
        <v>22</v>
      </c>
      <c r="B2946" s="2">
        <f t="shared" si="345"/>
        <v>41141</v>
      </c>
      <c r="C2946" s="1">
        <v>0.4770833333333333</v>
      </c>
      <c r="D2946" s="3">
        <f t="shared" si="348"/>
        <v>41141.477083333331</v>
      </c>
      <c r="E2946">
        <v>16.25</v>
      </c>
      <c r="F2946" t="s">
        <v>9</v>
      </c>
      <c r="G2946">
        <f t="shared" si="346"/>
        <v>16.25</v>
      </c>
      <c r="H2946" s="5">
        <f t="shared" si="347"/>
        <v>41141.477083333331</v>
      </c>
      <c r="I2946">
        <f t="shared" si="349"/>
        <v>-5</v>
      </c>
      <c r="J2946" t="str">
        <f t="shared" si="350"/>
        <v>nc</v>
      </c>
      <c r="K2946" t="s">
        <v>25</v>
      </c>
      <c r="L2946">
        <f>1</f>
        <v>1</v>
      </c>
      <c r="M2946" t="s">
        <v>26</v>
      </c>
      <c r="N2946" t="str">
        <f t="shared" si="344"/>
        <v>((select min("ResultID") from "ODM2Core"."Results"),16.25,'08/20/2012 11:27:00',-5,'nc','"provisional"',1,(select "UnitsID" from "ODM2Core"."Units" where "UnitsTypeCV" = 'time' and "UnitsName"='second')),</v>
      </c>
    </row>
    <row r="2947" spans="1:14">
      <c r="A2947" t="s">
        <v>22</v>
      </c>
      <c r="B2947" s="2">
        <f t="shared" si="345"/>
        <v>41141</v>
      </c>
      <c r="C2947" s="1">
        <v>0.4777777777777778</v>
      </c>
      <c r="D2947" s="3">
        <f t="shared" si="348"/>
        <v>41141.477777777778</v>
      </c>
      <c r="E2947">
        <v>16.25</v>
      </c>
      <c r="F2947" t="s">
        <v>9</v>
      </c>
      <c r="G2947">
        <f t="shared" si="346"/>
        <v>16.25</v>
      </c>
      <c r="H2947" s="5">
        <f t="shared" si="347"/>
        <v>41141.477777777778</v>
      </c>
      <c r="I2947">
        <f t="shared" si="349"/>
        <v>-5</v>
      </c>
      <c r="J2947" t="str">
        <f t="shared" si="350"/>
        <v>nc</v>
      </c>
      <c r="K2947" t="s">
        <v>25</v>
      </c>
      <c r="L2947">
        <f>1</f>
        <v>1</v>
      </c>
      <c r="M2947" t="s">
        <v>26</v>
      </c>
      <c r="N2947" t="str">
        <f t="shared" si="344"/>
        <v>((select min("ResultID") from "ODM2Core"."Results"),16.25,'08/20/2012 11:28:00',-5,'nc','"provisional"',1,(select "UnitsID" from "ODM2Core"."Units" where "UnitsTypeCV" = 'time' and "UnitsName"='second')),</v>
      </c>
    </row>
    <row r="2948" spans="1:14">
      <c r="A2948" t="s">
        <v>22</v>
      </c>
      <c r="B2948" s="2">
        <f t="shared" si="345"/>
        <v>41141</v>
      </c>
      <c r="C2948" s="1">
        <v>0.47847222222222219</v>
      </c>
      <c r="D2948" s="3">
        <f t="shared" si="348"/>
        <v>41141.478472222225</v>
      </c>
      <c r="E2948">
        <v>16.25</v>
      </c>
      <c r="F2948" t="s">
        <v>9</v>
      </c>
      <c r="G2948">
        <f t="shared" si="346"/>
        <v>16.25</v>
      </c>
      <c r="H2948" s="5">
        <f t="shared" si="347"/>
        <v>41141.478472222225</v>
      </c>
      <c r="I2948">
        <f t="shared" si="349"/>
        <v>-5</v>
      </c>
      <c r="J2948" t="str">
        <f t="shared" si="350"/>
        <v>nc</v>
      </c>
      <c r="K2948" t="s">
        <v>25</v>
      </c>
      <c r="L2948">
        <f>1</f>
        <v>1</v>
      </c>
      <c r="M2948" t="s">
        <v>26</v>
      </c>
      <c r="N2948" t="str">
        <f t="shared" si="344"/>
        <v>((select min("ResultID") from "ODM2Core"."Results"),16.25,'08/20/2012 11:29:00',-5,'nc','"provisional"',1,(select "UnitsID" from "ODM2Core"."Units" where "UnitsTypeCV" = 'time' and "UnitsName"='second')),</v>
      </c>
    </row>
    <row r="2949" spans="1:14">
      <c r="A2949" t="s">
        <v>22</v>
      </c>
      <c r="B2949" s="2">
        <f t="shared" si="345"/>
        <v>41141</v>
      </c>
      <c r="C2949" s="1">
        <v>0.47916666666666669</v>
      </c>
      <c r="D2949" s="3">
        <f t="shared" si="348"/>
        <v>41141.479166666664</v>
      </c>
      <c r="E2949">
        <v>16.25</v>
      </c>
      <c r="F2949" t="s">
        <v>9</v>
      </c>
      <c r="G2949">
        <f t="shared" si="346"/>
        <v>16.25</v>
      </c>
      <c r="H2949" s="5">
        <f t="shared" si="347"/>
        <v>41141.479166666664</v>
      </c>
      <c r="I2949">
        <f t="shared" si="349"/>
        <v>-5</v>
      </c>
      <c r="J2949" t="str">
        <f t="shared" si="350"/>
        <v>nc</v>
      </c>
      <c r="K2949" t="s">
        <v>25</v>
      </c>
      <c r="L2949">
        <f>1</f>
        <v>1</v>
      </c>
      <c r="M2949" t="s">
        <v>26</v>
      </c>
      <c r="N2949" t="str">
        <f t="shared" ref="N2949:N3012" si="351">CONCATENATE("(",F2949,",",G2949,",","'",TEXT(H2949,"MM/DD/YYYY HH:MM:SS"),"'",",",I2949,",",,"'",J2949,"'",",","'",K2949,"'",",",L2949,",",M2949,"),")</f>
        <v>((select min("ResultID") from "ODM2Core"."Results"),16.25,'08/20/2012 11:30:00',-5,'nc','"provisional"',1,(select "UnitsID" from "ODM2Core"."Units" where "UnitsTypeCV" = 'time' and "UnitsName"='second')),</v>
      </c>
    </row>
    <row r="2950" spans="1:14">
      <c r="A2950" t="s">
        <v>22</v>
      </c>
      <c r="B2950" s="2">
        <f t="shared" si="345"/>
        <v>41141</v>
      </c>
      <c r="C2950" s="1">
        <v>0.47986111111111113</v>
      </c>
      <c r="D2950" s="3">
        <f t="shared" si="348"/>
        <v>41141.479861111111</v>
      </c>
      <c r="E2950">
        <v>16.25</v>
      </c>
      <c r="F2950" t="s">
        <v>9</v>
      </c>
      <c r="G2950">
        <f t="shared" si="346"/>
        <v>16.25</v>
      </c>
      <c r="H2950" s="5">
        <f t="shared" si="347"/>
        <v>41141.479861111111</v>
      </c>
      <c r="I2950">
        <f t="shared" si="349"/>
        <v>-5</v>
      </c>
      <c r="J2950" t="str">
        <f t="shared" si="350"/>
        <v>nc</v>
      </c>
      <c r="K2950" t="s">
        <v>25</v>
      </c>
      <c r="L2950">
        <f>1</f>
        <v>1</v>
      </c>
      <c r="M2950" t="s">
        <v>26</v>
      </c>
      <c r="N2950" t="str">
        <f t="shared" si="351"/>
        <v>((select min("ResultID") from "ODM2Core"."Results"),16.25,'08/20/2012 11:31:00',-5,'nc','"provisional"',1,(select "UnitsID" from "ODM2Core"."Units" where "UnitsTypeCV" = 'time' and "UnitsName"='second')),</v>
      </c>
    </row>
    <row r="2951" spans="1:14">
      <c r="A2951" t="s">
        <v>22</v>
      </c>
      <c r="B2951" s="2">
        <f t="shared" si="345"/>
        <v>41141</v>
      </c>
      <c r="C2951" s="1">
        <v>0.48055555555555557</v>
      </c>
      <c r="D2951" s="3">
        <f t="shared" si="348"/>
        <v>41141.480555555558</v>
      </c>
      <c r="E2951">
        <v>16.25</v>
      </c>
      <c r="F2951" t="s">
        <v>9</v>
      </c>
      <c r="G2951">
        <f t="shared" si="346"/>
        <v>16.25</v>
      </c>
      <c r="H2951" s="5">
        <f t="shared" si="347"/>
        <v>41141.480555555558</v>
      </c>
      <c r="I2951">
        <f t="shared" si="349"/>
        <v>-5</v>
      </c>
      <c r="J2951" t="str">
        <f t="shared" si="350"/>
        <v>nc</v>
      </c>
      <c r="K2951" t="s">
        <v>25</v>
      </c>
      <c r="L2951">
        <f>1</f>
        <v>1</v>
      </c>
      <c r="M2951" t="s">
        <v>26</v>
      </c>
      <c r="N2951" t="str">
        <f t="shared" si="351"/>
        <v>((select min("ResultID") from "ODM2Core"."Results"),16.25,'08/20/2012 11:32:00',-5,'nc','"provisional"',1,(select "UnitsID" from "ODM2Core"."Units" where "UnitsTypeCV" = 'time' and "UnitsName"='second')),</v>
      </c>
    </row>
    <row r="2952" spans="1:14">
      <c r="A2952" t="s">
        <v>22</v>
      </c>
      <c r="B2952" s="2">
        <f t="shared" si="345"/>
        <v>41141</v>
      </c>
      <c r="C2952" s="1">
        <v>0.48125000000000001</v>
      </c>
      <c r="D2952" s="3">
        <f t="shared" si="348"/>
        <v>41141.481249999997</v>
      </c>
      <c r="E2952">
        <v>16.25</v>
      </c>
      <c r="F2952" t="s">
        <v>9</v>
      </c>
      <c r="G2952">
        <f t="shared" si="346"/>
        <v>16.25</v>
      </c>
      <c r="H2952" s="5">
        <f t="shared" si="347"/>
        <v>41141.481249999997</v>
      </c>
      <c r="I2952">
        <f t="shared" si="349"/>
        <v>-5</v>
      </c>
      <c r="J2952" t="str">
        <f t="shared" si="350"/>
        <v>nc</v>
      </c>
      <c r="K2952" t="s">
        <v>25</v>
      </c>
      <c r="L2952">
        <f>1</f>
        <v>1</v>
      </c>
      <c r="M2952" t="s">
        <v>26</v>
      </c>
      <c r="N2952" t="str">
        <f t="shared" si="351"/>
        <v>((select min("ResultID") from "ODM2Core"."Results"),16.25,'08/20/2012 11:33:00',-5,'nc','"provisional"',1,(select "UnitsID" from "ODM2Core"."Units" where "UnitsTypeCV" = 'time' and "UnitsName"='second')),</v>
      </c>
    </row>
    <row r="2953" spans="1:14">
      <c r="A2953" t="s">
        <v>22</v>
      </c>
      <c r="B2953" s="2">
        <f t="shared" si="345"/>
        <v>41141</v>
      </c>
      <c r="C2953" s="1">
        <v>0.48194444444444445</v>
      </c>
      <c r="D2953" s="3">
        <f t="shared" si="348"/>
        <v>41141.481944444444</v>
      </c>
      <c r="E2953">
        <v>16.25</v>
      </c>
      <c r="F2953" t="s">
        <v>9</v>
      </c>
      <c r="G2953">
        <f t="shared" si="346"/>
        <v>16.25</v>
      </c>
      <c r="H2953" s="5">
        <f t="shared" si="347"/>
        <v>41141.481944444444</v>
      </c>
      <c r="I2953">
        <f t="shared" si="349"/>
        <v>-5</v>
      </c>
      <c r="J2953" t="str">
        <f t="shared" si="350"/>
        <v>nc</v>
      </c>
      <c r="K2953" t="s">
        <v>25</v>
      </c>
      <c r="L2953">
        <f>1</f>
        <v>1</v>
      </c>
      <c r="M2953" t="s">
        <v>26</v>
      </c>
      <c r="N2953" t="str">
        <f t="shared" si="351"/>
        <v>((select min("ResultID") from "ODM2Core"."Results"),16.25,'08/20/2012 11:34:00',-5,'nc','"provisional"',1,(select "UnitsID" from "ODM2Core"."Units" where "UnitsTypeCV" = 'time' and "UnitsName"='second')),</v>
      </c>
    </row>
    <row r="2954" spans="1:14">
      <c r="A2954" t="s">
        <v>22</v>
      </c>
      <c r="B2954" s="2">
        <f t="shared" si="345"/>
        <v>41141</v>
      </c>
      <c r="C2954" s="1">
        <v>0.4826388888888889</v>
      </c>
      <c r="D2954" s="3">
        <f t="shared" si="348"/>
        <v>41141.482638888891</v>
      </c>
      <c r="E2954">
        <v>16.25</v>
      </c>
      <c r="F2954" t="s">
        <v>9</v>
      </c>
      <c r="G2954">
        <f t="shared" si="346"/>
        <v>16.25</v>
      </c>
      <c r="H2954" s="5">
        <f t="shared" si="347"/>
        <v>41141.482638888891</v>
      </c>
      <c r="I2954">
        <f t="shared" si="349"/>
        <v>-5</v>
      </c>
      <c r="J2954" t="str">
        <f t="shared" si="350"/>
        <v>nc</v>
      </c>
      <c r="K2954" t="s">
        <v>25</v>
      </c>
      <c r="L2954">
        <f>1</f>
        <v>1</v>
      </c>
      <c r="M2954" t="s">
        <v>26</v>
      </c>
      <c r="N2954" t="str">
        <f t="shared" si="351"/>
        <v>((select min("ResultID") from "ODM2Core"."Results"),16.25,'08/20/2012 11:35:00',-5,'nc','"provisional"',1,(select "UnitsID" from "ODM2Core"."Units" where "UnitsTypeCV" = 'time' and "UnitsName"='second')),</v>
      </c>
    </row>
    <row r="2955" spans="1:14">
      <c r="A2955" t="s">
        <v>22</v>
      </c>
      <c r="B2955" s="2">
        <f t="shared" si="345"/>
        <v>41141</v>
      </c>
      <c r="C2955" s="1">
        <v>0.48333333333333334</v>
      </c>
      <c r="D2955" s="3">
        <f t="shared" si="348"/>
        <v>41141.48333333333</v>
      </c>
      <c r="E2955">
        <v>16.25</v>
      </c>
      <c r="F2955" t="s">
        <v>9</v>
      </c>
      <c r="G2955">
        <f t="shared" si="346"/>
        <v>16.25</v>
      </c>
      <c r="H2955" s="5">
        <f t="shared" si="347"/>
        <v>41141.48333333333</v>
      </c>
      <c r="I2955">
        <f t="shared" si="349"/>
        <v>-5</v>
      </c>
      <c r="J2955" t="str">
        <f t="shared" si="350"/>
        <v>nc</v>
      </c>
      <c r="K2955" t="s">
        <v>25</v>
      </c>
      <c r="L2955">
        <f>1</f>
        <v>1</v>
      </c>
      <c r="M2955" t="s">
        <v>26</v>
      </c>
      <c r="N2955" t="str">
        <f t="shared" si="351"/>
        <v>((select min("ResultID") from "ODM2Core"."Results"),16.25,'08/20/2012 11:36:00',-5,'nc','"provisional"',1,(select "UnitsID" from "ODM2Core"."Units" where "UnitsTypeCV" = 'time' and "UnitsName"='second')),</v>
      </c>
    </row>
    <row r="2956" spans="1:14">
      <c r="A2956" t="s">
        <v>22</v>
      </c>
      <c r="B2956" s="2">
        <f t="shared" si="345"/>
        <v>41141</v>
      </c>
      <c r="C2956" s="1">
        <v>0.48402777777777778</v>
      </c>
      <c r="D2956" s="3">
        <f t="shared" si="348"/>
        <v>41141.484027777777</v>
      </c>
      <c r="E2956">
        <v>16.25</v>
      </c>
      <c r="F2956" t="s">
        <v>9</v>
      </c>
      <c r="G2956">
        <f t="shared" si="346"/>
        <v>16.25</v>
      </c>
      <c r="H2956" s="5">
        <f t="shared" si="347"/>
        <v>41141.484027777777</v>
      </c>
      <c r="I2956">
        <f t="shared" si="349"/>
        <v>-5</v>
      </c>
      <c r="J2956" t="str">
        <f t="shared" si="350"/>
        <v>nc</v>
      </c>
      <c r="K2956" t="s">
        <v>25</v>
      </c>
      <c r="L2956">
        <f>1</f>
        <v>1</v>
      </c>
      <c r="M2956" t="s">
        <v>26</v>
      </c>
      <c r="N2956" t="str">
        <f t="shared" si="351"/>
        <v>((select min("ResultID") from "ODM2Core"."Results"),16.25,'08/20/2012 11:37:00',-5,'nc','"provisional"',1,(select "UnitsID" from "ODM2Core"."Units" where "UnitsTypeCV" = 'time' and "UnitsName"='second')),</v>
      </c>
    </row>
    <row r="2957" spans="1:14">
      <c r="A2957" t="s">
        <v>22</v>
      </c>
      <c r="B2957" s="2">
        <f t="shared" si="345"/>
        <v>41141</v>
      </c>
      <c r="C2957" s="1">
        <v>0.48472222222222222</v>
      </c>
      <c r="D2957" s="3">
        <f t="shared" si="348"/>
        <v>41141.484722222223</v>
      </c>
      <c r="E2957">
        <v>16.25</v>
      </c>
      <c r="F2957" t="s">
        <v>9</v>
      </c>
      <c r="G2957">
        <f t="shared" si="346"/>
        <v>16.25</v>
      </c>
      <c r="H2957" s="5">
        <f t="shared" si="347"/>
        <v>41141.484722222223</v>
      </c>
      <c r="I2957">
        <f t="shared" si="349"/>
        <v>-5</v>
      </c>
      <c r="J2957" t="str">
        <f t="shared" si="350"/>
        <v>nc</v>
      </c>
      <c r="K2957" t="s">
        <v>25</v>
      </c>
      <c r="L2957">
        <f>1</f>
        <v>1</v>
      </c>
      <c r="M2957" t="s">
        <v>26</v>
      </c>
      <c r="N2957" t="str">
        <f t="shared" si="351"/>
        <v>((select min("ResultID") from "ODM2Core"."Results"),16.25,'08/20/2012 11:38:00',-5,'nc','"provisional"',1,(select "UnitsID" from "ODM2Core"."Units" where "UnitsTypeCV" = 'time' and "UnitsName"='second')),</v>
      </c>
    </row>
    <row r="2958" spans="1:14">
      <c r="A2958" t="s">
        <v>22</v>
      </c>
      <c r="B2958" s="2">
        <f t="shared" si="345"/>
        <v>41141</v>
      </c>
      <c r="C2958" s="1">
        <v>0.48541666666666666</v>
      </c>
      <c r="D2958" s="3">
        <f t="shared" si="348"/>
        <v>41141.48541666667</v>
      </c>
      <c r="E2958">
        <v>16.25</v>
      </c>
      <c r="F2958" t="s">
        <v>9</v>
      </c>
      <c r="G2958">
        <f t="shared" si="346"/>
        <v>16.25</v>
      </c>
      <c r="H2958" s="5">
        <f t="shared" si="347"/>
        <v>41141.48541666667</v>
      </c>
      <c r="I2958">
        <f t="shared" si="349"/>
        <v>-5</v>
      </c>
      <c r="J2958" t="str">
        <f t="shared" si="350"/>
        <v>nc</v>
      </c>
      <c r="K2958" t="s">
        <v>25</v>
      </c>
      <c r="L2958">
        <f>1</f>
        <v>1</v>
      </c>
      <c r="M2958" t="s">
        <v>26</v>
      </c>
      <c r="N2958" t="str">
        <f t="shared" si="351"/>
        <v>((select min("ResultID") from "ODM2Core"."Results"),16.25,'08/20/2012 11:39:00',-5,'nc','"provisional"',1,(select "UnitsID" from "ODM2Core"."Units" where "UnitsTypeCV" = 'time' and "UnitsName"='second')),</v>
      </c>
    </row>
    <row r="2959" spans="1:14">
      <c r="A2959" t="s">
        <v>22</v>
      </c>
      <c r="B2959" s="2">
        <f t="shared" si="345"/>
        <v>41141</v>
      </c>
      <c r="C2959" s="1">
        <v>0.4861111111111111</v>
      </c>
      <c r="D2959" s="3">
        <f t="shared" si="348"/>
        <v>41141.486111111109</v>
      </c>
      <c r="E2959">
        <v>16.25</v>
      </c>
      <c r="F2959" t="s">
        <v>9</v>
      </c>
      <c r="G2959">
        <f t="shared" si="346"/>
        <v>16.25</v>
      </c>
      <c r="H2959" s="5">
        <f t="shared" si="347"/>
        <v>41141.486111111109</v>
      </c>
      <c r="I2959">
        <f t="shared" si="349"/>
        <v>-5</v>
      </c>
      <c r="J2959" t="str">
        <f t="shared" si="350"/>
        <v>nc</v>
      </c>
      <c r="K2959" t="s">
        <v>25</v>
      </c>
      <c r="L2959">
        <f>1</f>
        <v>1</v>
      </c>
      <c r="M2959" t="s">
        <v>26</v>
      </c>
      <c r="N2959" t="str">
        <f t="shared" si="351"/>
        <v>((select min("ResultID") from "ODM2Core"."Results"),16.25,'08/20/2012 11:40:00',-5,'nc','"provisional"',1,(select "UnitsID" from "ODM2Core"."Units" where "UnitsTypeCV" = 'time' and "UnitsName"='second')),</v>
      </c>
    </row>
    <row r="2960" spans="1:14">
      <c r="A2960" t="s">
        <v>22</v>
      </c>
      <c r="B2960" s="2">
        <f t="shared" si="345"/>
        <v>41141</v>
      </c>
      <c r="C2960" s="1">
        <v>0.48680555555555555</v>
      </c>
      <c r="D2960" s="3">
        <f t="shared" si="348"/>
        <v>41141.486805555556</v>
      </c>
      <c r="E2960">
        <v>16.25</v>
      </c>
      <c r="F2960" t="s">
        <v>9</v>
      </c>
      <c r="G2960">
        <f t="shared" si="346"/>
        <v>16.25</v>
      </c>
      <c r="H2960" s="5">
        <f t="shared" si="347"/>
        <v>41141.486805555556</v>
      </c>
      <c r="I2960">
        <f t="shared" si="349"/>
        <v>-5</v>
      </c>
      <c r="J2960" t="str">
        <f t="shared" si="350"/>
        <v>nc</v>
      </c>
      <c r="K2960" t="s">
        <v>25</v>
      </c>
      <c r="L2960">
        <f>1</f>
        <v>1</v>
      </c>
      <c r="M2960" t="s">
        <v>26</v>
      </c>
      <c r="N2960" t="str">
        <f t="shared" si="351"/>
        <v>((select min("ResultID") from "ODM2Core"."Results"),16.25,'08/20/2012 11:41:00',-5,'nc','"provisional"',1,(select "UnitsID" from "ODM2Core"."Units" where "UnitsTypeCV" = 'time' and "UnitsName"='second')),</v>
      </c>
    </row>
    <row r="2961" spans="1:14">
      <c r="A2961" t="s">
        <v>22</v>
      </c>
      <c r="B2961" s="2">
        <f t="shared" si="345"/>
        <v>41141</v>
      </c>
      <c r="C2961" s="1">
        <v>0.48749999999999999</v>
      </c>
      <c r="D2961" s="3">
        <f t="shared" si="348"/>
        <v>41141.487500000003</v>
      </c>
      <c r="E2961">
        <v>16.25</v>
      </c>
      <c r="F2961" t="s">
        <v>9</v>
      </c>
      <c r="G2961">
        <f t="shared" si="346"/>
        <v>16.25</v>
      </c>
      <c r="H2961" s="5">
        <f t="shared" si="347"/>
        <v>41141.487500000003</v>
      </c>
      <c r="I2961">
        <f t="shared" si="349"/>
        <v>-5</v>
      </c>
      <c r="J2961" t="str">
        <f t="shared" si="350"/>
        <v>nc</v>
      </c>
      <c r="K2961" t="s">
        <v>25</v>
      </c>
      <c r="L2961">
        <f>1</f>
        <v>1</v>
      </c>
      <c r="M2961" t="s">
        <v>26</v>
      </c>
      <c r="N2961" t="str">
        <f t="shared" si="351"/>
        <v>((select min("ResultID") from "ODM2Core"."Results"),16.25,'08/20/2012 11:42:00',-5,'nc','"provisional"',1,(select "UnitsID" from "ODM2Core"."Units" where "UnitsTypeCV" = 'time' and "UnitsName"='second')),</v>
      </c>
    </row>
    <row r="2962" spans="1:14">
      <c r="A2962" t="s">
        <v>22</v>
      </c>
      <c r="B2962" s="2">
        <f t="shared" si="345"/>
        <v>41141</v>
      </c>
      <c r="C2962" s="1">
        <v>0.48819444444444443</v>
      </c>
      <c r="D2962" s="3">
        <f t="shared" si="348"/>
        <v>41141.488194444442</v>
      </c>
      <c r="E2962">
        <v>16.25</v>
      </c>
      <c r="F2962" t="s">
        <v>9</v>
      </c>
      <c r="G2962">
        <f t="shared" si="346"/>
        <v>16.25</v>
      </c>
      <c r="H2962" s="5">
        <f t="shared" si="347"/>
        <v>41141.488194444442</v>
      </c>
      <c r="I2962">
        <f t="shared" si="349"/>
        <v>-5</v>
      </c>
      <c r="J2962" t="str">
        <f t="shared" si="350"/>
        <v>nc</v>
      </c>
      <c r="K2962" t="s">
        <v>25</v>
      </c>
      <c r="L2962">
        <f>1</f>
        <v>1</v>
      </c>
      <c r="M2962" t="s">
        <v>26</v>
      </c>
      <c r="N2962" t="str">
        <f t="shared" si="351"/>
        <v>((select min("ResultID") from "ODM2Core"."Results"),16.25,'08/20/2012 11:43:00',-5,'nc','"provisional"',1,(select "UnitsID" from "ODM2Core"."Units" where "UnitsTypeCV" = 'time' and "UnitsName"='second')),</v>
      </c>
    </row>
    <row r="2963" spans="1:14">
      <c r="A2963" t="s">
        <v>22</v>
      </c>
      <c r="B2963" s="2">
        <f t="shared" si="345"/>
        <v>41141</v>
      </c>
      <c r="C2963" s="1">
        <v>0.48888888888888887</v>
      </c>
      <c r="D2963" s="3">
        <f t="shared" si="348"/>
        <v>41141.488888888889</v>
      </c>
      <c r="E2963">
        <v>16.25</v>
      </c>
      <c r="F2963" t="s">
        <v>9</v>
      </c>
      <c r="G2963">
        <f t="shared" si="346"/>
        <v>16.25</v>
      </c>
      <c r="H2963" s="5">
        <f t="shared" si="347"/>
        <v>41141.488888888889</v>
      </c>
      <c r="I2963">
        <f t="shared" si="349"/>
        <v>-5</v>
      </c>
      <c r="J2963" t="str">
        <f t="shared" si="350"/>
        <v>nc</v>
      </c>
      <c r="K2963" t="s">
        <v>25</v>
      </c>
      <c r="L2963">
        <f>1</f>
        <v>1</v>
      </c>
      <c r="M2963" t="s">
        <v>26</v>
      </c>
      <c r="N2963" t="str">
        <f t="shared" si="351"/>
        <v>((select min("ResultID") from "ODM2Core"."Results"),16.25,'08/20/2012 11:44:00',-5,'nc','"provisional"',1,(select "UnitsID" from "ODM2Core"."Units" where "UnitsTypeCV" = 'time' and "UnitsName"='second')),</v>
      </c>
    </row>
    <row r="2964" spans="1:14">
      <c r="A2964" t="s">
        <v>22</v>
      </c>
      <c r="B2964" s="2">
        <f t="shared" ref="B2964:B3027" si="352">DATE(2012,8,20)</f>
        <v>41141</v>
      </c>
      <c r="C2964" s="1">
        <v>0.48958333333333331</v>
      </c>
      <c r="D2964" s="3">
        <f t="shared" si="348"/>
        <v>41141.489583333336</v>
      </c>
      <c r="E2964">
        <v>16.25</v>
      </c>
      <c r="F2964" t="s">
        <v>9</v>
      </c>
      <c r="G2964">
        <f t="shared" ref="G2964:G3027" si="353">E2964</f>
        <v>16.25</v>
      </c>
      <c r="H2964" s="5">
        <f t="shared" ref="H2964:H3027" si="354">D2964</f>
        <v>41141.489583333336</v>
      </c>
      <c r="I2964">
        <f t="shared" si="349"/>
        <v>-5</v>
      </c>
      <c r="J2964" t="str">
        <f t="shared" si="350"/>
        <v>nc</v>
      </c>
      <c r="K2964" t="s">
        <v>25</v>
      </c>
      <c r="L2964">
        <f>1</f>
        <v>1</v>
      </c>
      <c r="M2964" t="s">
        <v>26</v>
      </c>
      <c r="N2964" t="str">
        <f t="shared" si="351"/>
        <v>((select min("ResultID") from "ODM2Core"."Results"),16.25,'08/20/2012 11:45:00',-5,'nc','"provisional"',1,(select "UnitsID" from "ODM2Core"."Units" where "UnitsTypeCV" = 'time' and "UnitsName"='second')),</v>
      </c>
    </row>
    <row r="2965" spans="1:14">
      <c r="A2965" t="s">
        <v>22</v>
      </c>
      <c r="B2965" s="2">
        <f t="shared" si="352"/>
        <v>41141</v>
      </c>
      <c r="C2965" s="1">
        <v>0.49027777777777781</v>
      </c>
      <c r="D2965" s="3">
        <f t="shared" si="348"/>
        <v>41141.490277777775</v>
      </c>
      <c r="E2965">
        <v>16.25</v>
      </c>
      <c r="F2965" t="s">
        <v>9</v>
      </c>
      <c r="G2965">
        <f t="shared" si="353"/>
        <v>16.25</v>
      </c>
      <c r="H2965" s="5">
        <f t="shared" si="354"/>
        <v>41141.490277777775</v>
      </c>
      <c r="I2965">
        <f t="shared" si="349"/>
        <v>-5</v>
      </c>
      <c r="J2965" t="str">
        <f t="shared" si="350"/>
        <v>nc</v>
      </c>
      <c r="K2965" t="s">
        <v>25</v>
      </c>
      <c r="L2965">
        <f>1</f>
        <v>1</v>
      </c>
      <c r="M2965" t="s">
        <v>26</v>
      </c>
      <c r="N2965" t="str">
        <f t="shared" si="351"/>
        <v>((select min("ResultID") from "ODM2Core"."Results"),16.25,'08/20/2012 11:46:00',-5,'nc','"provisional"',1,(select "UnitsID" from "ODM2Core"."Units" where "UnitsTypeCV" = 'time' and "UnitsName"='second')),</v>
      </c>
    </row>
    <row r="2966" spans="1:14">
      <c r="A2966" t="s">
        <v>22</v>
      </c>
      <c r="B2966" s="2">
        <f t="shared" si="352"/>
        <v>41141</v>
      </c>
      <c r="C2966" s="1">
        <v>0.4909722222222222</v>
      </c>
      <c r="D2966" s="3">
        <f t="shared" si="348"/>
        <v>41141.490972222222</v>
      </c>
      <c r="E2966">
        <v>16.25</v>
      </c>
      <c r="F2966" t="s">
        <v>9</v>
      </c>
      <c r="G2966">
        <f t="shared" si="353"/>
        <v>16.25</v>
      </c>
      <c r="H2966" s="5">
        <f t="shared" si="354"/>
        <v>41141.490972222222</v>
      </c>
      <c r="I2966">
        <f t="shared" si="349"/>
        <v>-5</v>
      </c>
      <c r="J2966" t="str">
        <f t="shared" si="350"/>
        <v>nc</v>
      </c>
      <c r="K2966" t="s">
        <v>25</v>
      </c>
      <c r="L2966">
        <f>1</f>
        <v>1</v>
      </c>
      <c r="M2966" t="s">
        <v>26</v>
      </c>
      <c r="N2966" t="str">
        <f t="shared" si="351"/>
        <v>((select min("ResultID") from "ODM2Core"."Results"),16.25,'08/20/2012 11:47:00',-5,'nc','"provisional"',1,(select "UnitsID" from "ODM2Core"."Units" where "UnitsTypeCV" = 'time' and "UnitsName"='second')),</v>
      </c>
    </row>
    <row r="2967" spans="1:14">
      <c r="A2967" t="s">
        <v>22</v>
      </c>
      <c r="B2967" s="2">
        <f t="shared" si="352"/>
        <v>41141</v>
      </c>
      <c r="C2967" s="1">
        <v>0.4916666666666667</v>
      </c>
      <c r="D2967" s="3">
        <f t="shared" si="348"/>
        <v>41141.491666666669</v>
      </c>
      <c r="E2967">
        <v>16.25</v>
      </c>
      <c r="F2967" t="s">
        <v>9</v>
      </c>
      <c r="G2967">
        <f t="shared" si="353"/>
        <v>16.25</v>
      </c>
      <c r="H2967" s="5">
        <f t="shared" si="354"/>
        <v>41141.491666666669</v>
      </c>
      <c r="I2967">
        <f t="shared" si="349"/>
        <v>-5</v>
      </c>
      <c r="J2967" t="str">
        <f t="shared" si="350"/>
        <v>nc</v>
      </c>
      <c r="K2967" t="s">
        <v>25</v>
      </c>
      <c r="L2967">
        <f>1</f>
        <v>1</v>
      </c>
      <c r="M2967" t="s">
        <v>26</v>
      </c>
      <c r="N2967" t="str">
        <f t="shared" si="351"/>
        <v>((select min("ResultID") from "ODM2Core"."Results"),16.25,'08/20/2012 11:48:00',-5,'nc','"provisional"',1,(select "UnitsID" from "ODM2Core"."Units" where "UnitsTypeCV" = 'time' and "UnitsName"='second')),</v>
      </c>
    </row>
    <row r="2968" spans="1:14">
      <c r="A2968" t="s">
        <v>22</v>
      </c>
      <c r="B2968" s="2">
        <f t="shared" si="352"/>
        <v>41141</v>
      </c>
      <c r="C2968" s="1">
        <v>0.49236111111111108</v>
      </c>
      <c r="D2968" s="3">
        <f t="shared" si="348"/>
        <v>41141.492361111108</v>
      </c>
      <c r="E2968">
        <v>16.25</v>
      </c>
      <c r="F2968" t="s">
        <v>9</v>
      </c>
      <c r="G2968">
        <f t="shared" si="353"/>
        <v>16.25</v>
      </c>
      <c r="H2968" s="5">
        <f t="shared" si="354"/>
        <v>41141.492361111108</v>
      </c>
      <c r="I2968">
        <f t="shared" si="349"/>
        <v>-5</v>
      </c>
      <c r="J2968" t="str">
        <f t="shared" si="350"/>
        <v>nc</v>
      </c>
      <c r="K2968" t="s">
        <v>25</v>
      </c>
      <c r="L2968">
        <f>1</f>
        <v>1</v>
      </c>
      <c r="M2968" t="s">
        <v>26</v>
      </c>
      <c r="N2968" t="str">
        <f t="shared" si="351"/>
        <v>((select min("ResultID") from "ODM2Core"."Results"),16.25,'08/20/2012 11:49:00',-5,'nc','"provisional"',1,(select "UnitsID" from "ODM2Core"."Units" where "UnitsTypeCV" = 'time' and "UnitsName"='second')),</v>
      </c>
    </row>
    <row r="2969" spans="1:14">
      <c r="A2969" t="s">
        <v>22</v>
      </c>
      <c r="B2969" s="2">
        <f t="shared" si="352"/>
        <v>41141</v>
      </c>
      <c r="C2969" s="1">
        <v>0.49305555555555558</v>
      </c>
      <c r="D2969" s="3">
        <f t="shared" si="348"/>
        <v>41141.493055555555</v>
      </c>
      <c r="E2969">
        <v>16.25</v>
      </c>
      <c r="F2969" t="s">
        <v>9</v>
      </c>
      <c r="G2969">
        <f t="shared" si="353"/>
        <v>16.25</v>
      </c>
      <c r="H2969" s="5">
        <f t="shared" si="354"/>
        <v>41141.493055555555</v>
      </c>
      <c r="I2969">
        <f t="shared" si="349"/>
        <v>-5</v>
      </c>
      <c r="J2969" t="str">
        <f t="shared" si="350"/>
        <v>nc</v>
      </c>
      <c r="K2969" t="s">
        <v>25</v>
      </c>
      <c r="L2969">
        <f>1</f>
        <v>1</v>
      </c>
      <c r="M2969" t="s">
        <v>26</v>
      </c>
      <c r="N2969" t="str">
        <f t="shared" si="351"/>
        <v>((select min("ResultID") from "ODM2Core"."Results"),16.25,'08/20/2012 11:50:00',-5,'nc','"provisional"',1,(select "UnitsID" from "ODM2Core"."Units" where "UnitsTypeCV" = 'time' and "UnitsName"='second')),</v>
      </c>
    </row>
    <row r="2970" spans="1:14">
      <c r="A2970" t="s">
        <v>22</v>
      </c>
      <c r="B2970" s="2">
        <f t="shared" si="352"/>
        <v>41141</v>
      </c>
      <c r="C2970" s="1">
        <v>0.49374999999999997</v>
      </c>
      <c r="D2970" s="3">
        <f t="shared" si="348"/>
        <v>41141.493750000001</v>
      </c>
      <c r="E2970">
        <v>16.25</v>
      </c>
      <c r="F2970" t="s">
        <v>9</v>
      </c>
      <c r="G2970">
        <f t="shared" si="353"/>
        <v>16.25</v>
      </c>
      <c r="H2970" s="5">
        <f t="shared" si="354"/>
        <v>41141.493750000001</v>
      </c>
      <c r="I2970">
        <f t="shared" si="349"/>
        <v>-5</v>
      </c>
      <c r="J2970" t="str">
        <f t="shared" si="350"/>
        <v>nc</v>
      </c>
      <c r="K2970" t="s">
        <v>25</v>
      </c>
      <c r="L2970">
        <f>1</f>
        <v>1</v>
      </c>
      <c r="M2970" t="s">
        <v>26</v>
      </c>
      <c r="N2970" t="str">
        <f t="shared" si="351"/>
        <v>((select min("ResultID") from "ODM2Core"."Results"),16.25,'08/20/2012 11:51:00',-5,'nc','"provisional"',1,(select "UnitsID" from "ODM2Core"."Units" where "UnitsTypeCV" = 'time' and "UnitsName"='second')),</v>
      </c>
    </row>
    <row r="2971" spans="1:14">
      <c r="A2971" t="s">
        <v>22</v>
      </c>
      <c r="B2971" s="2">
        <f t="shared" si="352"/>
        <v>41141</v>
      </c>
      <c r="C2971" s="1">
        <v>0.49444444444444446</v>
      </c>
      <c r="D2971" s="3">
        <f t="shared" si="348"/>
        <v>41141.494444444441</v>
      </c>
      <c r="E2971">
        <v>16.25</v>
      </c>
      <c r="F2971" t="s">
        <v>9</v>
      </c>
      <c r="G2971">
        <f t="shared" si="353"/>
        <v>16.25</v>
      </c>
      <c r="H2971" s="5">
        <f t="shared" si="354"/>
        <v>41141.494444444441</v>
      </c>
      <c r="I2971">
        <f t="shared" si="349"/>
        <v>-5</v>
      </c>
      <c r="J2971" t="str">
        <f t="shared" si="350"/>
        <v>nc</v>
      </c>
      <c r="K2971" t="s">
        <v>25</v>
      </c>
      <c r="L2971">
        <f>1</f>
        <v>1</v>
      </c>
      <c r="M2971" t="s">
        <v>26</v>
      </c>
      <c r="N2971" t="str">
        <f t="shared" si="351"/>
        <v>((select min("ResultID") from "ODM2Core"."Results"),16.25,'08/20/2012 11:52:00',-5,'nc','"provisional"',1,(select "UnitsID" from "ODM2Core"."Units" where "UnitsTypeCV" = 'time' and "UnitsName"='second')),</v>
      </c>
    </row>
    <row r="2972" spans="1:14">
      <c r="A2972" t="s">
        <v>22</v>
      </c>
      <c r="B2972" s="2">
        <f t="shared" si="352"/>
        <v>41141</v>
      </c>
      <c r="C2972" s="1">
        <v>0.49513888888888885</v>
      </c>
      <c r="D2972" s="3">
        <f t="shared" si="348"/>
        <v>41141.495138888888</v>
      </c>
      <c r="E2972">
        <v>16.25</v>
      </c>
      <c r="F2972" t="s">
        <v>9</v>
      </c>
      <c r="G2972">
        <f t="shared" si="353"/>
        <v>16.25</v>
      </c>
      <c r="H2972" s="5">
        <f t="shared" si="354"/>
        <v>41141.495138888888</v>
      </c>
      <c r="I2972">
        <f t="shared" si="349"/>
        <v>-5</v>
      </c>
      <c r="J2972" t="str">
        <f t="shared" si="350"/>
        <v>nc</v>
      </c>
      <c r="K2972" t="s">
        <v>25</v>
      </c>
      <c r="L2972">
        <f>1</f>
        <v>1</v>
      </c>
      <c r="M2972" t="s">
        <v>26</v>
      </c>
      <c r="N2972" t="str">
        <f t="shared" si="351"/>
        <v>((select min("ResultID") from "ODM2Core"."Results"),16.25,'08/20/2012 11:53:00',-5,'nc','"provisional"',1,(select "UnitsID" from "ODM2Core"."Units" where "UnitsTypeCV" = 'time' and "UnitsName"='second')),</v>
      </c>
    </row>
    <row r="2973" spans="1:14">
      <c r="A2973" t="s">
        <v>22</v>
      </c>
      <c r="B2973" s="2">
        <f t="shared" si="352"/>
        <v>41141</v>
      </c>
      <c r="C2973" s="1">
        <v>0.49583333333333335</v>
      </c>
      <c r="D2973" s="3">
        <f t="shared" si="348"/>
        <v>41141.495833333334</v>
      </c>
      <c r="E2973">
        <v>16.25</v>
      </c>
      <c r="F2973" t="s">
        <v>9</v>
      </c>
      <c r="G2973">
        <f t="shared" si="353"/>
        <v>16.25</v>
      </c>
      <c r="H2973" s="5">
        <f t="shared" si="354"/>
        <v>41141.495833333334</v>
      </c>
      <c r="I2973">
        <f t="shared" si="349"/>
        <v>-5</v>
      </c>
      <c r="J2973" t="str">
        <f t="shared" si="350"/>
        <v>nc</v>
      </c>
      <c r="K2973" t="s">
        <v>25</v>
      </c>
      <c r="L2973">
        <f>1</f>
        <v>1</v>
      </c>
      <c r="M2973" t="s">
        <v>26</v>
      </c>
      <c r="N2973" t="str">
        <f t="shared" si="351"/>
        <v>((select min("ResultID") from "ODM2Core"."Results"),16.25,'08/20/2012 11:54:00',-5,'nc','"provisional"',1,(select "UnitsID" from "ODM2Core"."Units" where "UnitsTypeCV" = 'time' and "UnitsName"='second')),</v>
      </c>
    </row>
    <row r="2974" spans="1:14">
      <c r="A2974" t="s">
        <v>22</v>
      </c>
      <c r="B2974" s="2">
        <f t="shared" si="352"/>
        <v>41141</v>
      </c>
      <c r="C2974" s="1">
        <v>0.49652777777777773</v>
      </c>
      <c r="D2974" s="3">
        <f t="shared" si="348"/>
        <v>41141.496527777781</v>
      </c>
      <c r="E2974">
        <v>16.25</v>
      </c>
      <c r="F2974" t="s">
        <v>9</v>
      </c>
      <c r="G2974">
        <f t="shared" si="353"/>
        <v>16.25</v>
      </c>
      <c r="H2974" s="5">
        <f t="shared" si="354"/>
        <v>41141.496527777781</v>
      </c>
      <c r="I2974">
        <f t="shared" si="349"/>
        <v>-5</v>
      </c>
      <c r="J2974" t="str">
        <f t="shared" si="350"/>
        <v>nc</v>
      </c>
      <c r="K2974" t="s">
        <v>25</v>
      </c>
      <c r="L2974">
        <f>1</f>
        <v>1</v>
      </c>
      <c r="M2974" t="s">
        <v>26</v>
      </c>
      <c r="N2974" t="str">
        <f t="shared" si="351"/>
        <v>((select min("ResultID") from "ODM2Core"."Results"),16.25,'08/20/2012 11:55:00',-5,'nc','"provisional"',1,(select "UnitsID" from "ODM2Core"."Units" where "UnitsTypeCV" = 'time' and "UnitsName"='second')),</v>
      </c>
    </row>
    <row r="2975" spans="1:14">
      <c r="A2975" t="s">
        <v>22</v>
      </c>
      <c r="B2975" s="2">
        <f t="shared" si="352"/>
        <v>41141</v>
      </c>
      <c r="C2975" s="1">
        <v>0.49722222222222223</v>
      </c>
      <c r="D2975" s="3">
        <f t="shared" si="348"/>
        <v>41141.49722222222</v>
      </c>
      <c r="E2975">
        <v>16.25</v>
      </c>
      <c r="F2975" t="s">
        <v>9</v>
      </c>
      <c r="G2975">
        <f t="shared" si="353"/>
        <v>16.25</v>
      </c>
      <c r="H2975" s="5">
        <f t="shared" si="354"/>
        <v>41141.49722222222</v>
      </c>
      <c r="I2975">
        <f t="shared" si="349"/>
        <v>-5</v>
      </c>
      <c r="J2975" t="str">
        <f t="shared" si="350"/>
        <v>nc</v>
      </c>
      <c r="K2975" t="s">
        <v>25</v>
      </c>
      <c r="L2975">
        <f>1</f>
        <v>1</v>
      </c>
      <c r="M2975" t="s">
        <v>26</v>
      </c>
      <c r="N2975" t="str">
        <f t="shared" si="351"/>
        <v>((select min("ResultID") from "ODM2Core"."Results"),16.25,'08/20/2012 11:56:00',-5,'nc','"provisional"',1,(select "UnitsID" from "ODM2Core"."Units" where "UnitsTypeCV" = 'time' and "UnitsName"='second')),</v>
      </c>
    </row>
    <row r="2976" spans="1:14">
      <c r="A2976" t="s">
        <v>22</v>
      </c>
      <c r="B2976" s="2">
        <f t="shared" si="352"/>
        <v>41141</v>
      </c>
      <c r="C2976" s="1">
        <v>0.49791666666666662</v>
      </c>
      <c r="D2976" s="3">
        <f t="shared" si="348"/>
        <v>41141.497916666667</v>
      </c>
      <c r="E2976">
        <v>16.25</v>
      </c>
      <c r="F2976" t="s">
        <v>9</v>
      </c>
      <c r="G2976">
        <f t="shared" si="353"/>
        <v>16.25</v>
      </c>
      <c r="H2976" s="5">
        <f t="shared" si="354"/>
        <v>41141.497916666667</v>
      </c>
      <c r="I2976">
        <f t="shared" si="349"/>
        <v>-5</v>
      </c>
      <c r="J2976" t="str">
        <f t="shared" si="350"/>
        <v>nc</v>
      </c>
      <c r="K2976" t="s">
        <v>25</v>
      </c>
      <c r="L2976">
        <f>1</f>
        <v>1</v>
      </c>
      <c r="M2976" t="s">
        <v>26</v>
      </c>
      <c r="N2976" t="str">
        <f t="shared" si="351"/>
        <v>((select min("ResultID") from "ODM2Core"."Results"),16.25,'08/20/2012 11:57:00',-5,'nc','"provisional"',1,(select "UnitsID" from "ODM2Core"."Units" where "UnitsTypeCV" = 'time' and "UnitsName"='second')),</v>
      </c>
    </row>
    <row r="2977" spans="1:14">
      <c r="A2977" t="s">
        <v>22</v>
      </c>
      <c r="B2977" s="2">
        <f t="shared" si="352"/>
        <v>41141</v>
      </c>
      <c r="C2977" s="1">
        <v>0.49861111111111112</v>
      </c>
      <c r="D2977" s="3">
        <f t="shared" si="348"/>
        <v>41141.498611111114</v>
      </c>
      <c r="E2977">
        <v>16.25</v>
      </c>
      <c r="F2977" t="s">
        <v>9</v>
      </c>
      <c r="G2977">
        <f t="shared" si="353"/>
        <v>16.25</v>
      </c>
      <c r="H2977" s="5">
        <f t="shared" si="354"/>
        <v>41141.498611111114</v>
      </c>
      <c r="I2977">
        <f t="shared" si="349"/>
        <v>-5</v>
      </c>
      <c r="J2977" t="str">
        <f t="shared" si="350"/>
        <v>nc</v>
      </c>
      <c r="K2977" t="s">
        <v>25</v>
      </c>
      <c r="L2977">
        <f>1</f>
        <v>1</v>
      </c>
      <c r="M2977" t="s">
        <v>26</v>
      </c>
      <c r="N2977" t="str">
        <f t="shared" si="351"/>
        <v>((select min("ResultID") from "ODM2Core"."Results"),16.25,'08/20/2012 11:58:00',-5,'nc','"provisional"',1,(select "UnitsID" from "ODM2Core"."Units" where "UnitsTypeCV" = 'time' and "UnitsName"='second')),</v>
      </c>
    </row>
    <row r="2978" spans="1:14">
      <c r="A2978" t="s">
        <v>22</v>
      </c>
      <c r="B2978" s="2">
        <f t="shared" si="352"/>
        <v>41141</v>
      </c>
      <c r="C2978" s="1">
        <v>0.4993055555555555</v>
      </c>
      <c r="D2978" s="3">
        <f t="shared" si="348"/>
        <v>41141.499305555553</v>
      </c>
      <c r="E2978">
        <v>16.25</v>
      </c>
      <c r="F2978" t="s">
        <v>9</v>
      </c>
      <c r="G2978">
        <f t="shared" si="353"/>
        <v>16.25</v>
      </c>
      <c r="H2978" s="5">
        <f t="shared" si="354"/>
        <v>41141.499305555553</v>
      </c>
      <c r="I2978">
        <f t="shared" si="349"/>
        <v>-5</v>
      </c>
      <c r="J2978" t="str">
        <f t="shared" si="350"/>
        <v>nc</v>
      </c>
      <c r="K2978" t="s">
        <v>25</v>
      </c>
      <c r="L2978">
        <f>1</f>
        <v>1</v>
      </c>
      <c r="M2978" t="s">
        <v>26</v>
      </c>
      <c r="N2978" t="str">
        <f t="shared" si="351"/>
        <v>((select min("ResultID") from "ODM2Core"."Results"),16.25,'08/20/2012 11:59:00',-5,'nc','"provisional"',1,(select "UnitsID" from "ODM2Core"."Units" where "UnitsTypeCV" = 'time' and "UnitsName"='second')),</v>
      </c>
    </row>
    <row r="2979" spans="1:14">
      <c r="A2979" t="s">
        <v>22</v>
      </c>
      <c r="B2979" s="2">
        <f t="shared" si="352"/>
        <v>41141</v>
      </c>
      <c r="C2979" s="1">
        <v>0.5</v>
      </c>
      <c r="D2979" s="3">
        <f t="shared" si="348"/>
        <v>41141.5</v>
      </c>
      <c r="E2979">
        <v>16.25</v>
      </c>
      <c r="F2979" t="s">
        <v>9</v>
      </c>
      <c r="G2979">
        <f t="shared" si="353"/>
        <v>16.25</v>
      </c>
      <c r="H2979" s="5">
        <f t="shared" si="354"/>
        <v>41141.5</v>
      </c>
      <c r="I2979">
        <f t="shared" si="349"/>
        <v>-5</v>
      </c>
      <c r="J2979" t="str">
        <f t="shared" si="350"/>
        <v>nc</v>
      </c>
      <c r="K2979" t="s">
        <v>25</v>
      </c>
      <c r="L2979">
        <f>1</f>
        <v>1</v>
      </c>
      <c r="M2979" t="s">
        <v>26</v>
      </c>
      <c r="N2979" t="str">
        <f t="shared" si="351"/>
        <v>((select min("ResultID") from "ODM2Core"."Results"),16.25,'08/20/2012 12:00:00',-5,'nc','"provisional"',1,(select "UnitsID" from "ODM2Core"."Units" where "UnitsTypeCV" = 'time' and "UnitsName"='second')),</v>
      </c>
    </row>
    <row r="2980" spans="1:14">
      <c r="A2980" t="s">
        <v>22</v>
      </c>
      <c r="B2980" s="2">
        <f t="shared" si="352"/>
        <v>41141</v>
      </c>
      <c r="C2980" s="1">
        <v>0.50069444444444444</v>
      </c>
      <c r="D2980" s="3">
        <f t="shared" si="348"/>
        <v>41141.500694444447</v>
      </c>
      <c r="E2980">
        <v>16.25</v>
      </c>
      <c r="F2980" t="s">
        <v>9</v>
      </c>
      <c r="G2980">
        <f t="shared" si="353"/>
        <v>16.25</v>
      </c>
      <c r="H2980" s="5">
        <f t="shared" si="354"/>
        <v>41141.500694444447</v>
      </c>
      <c r="I2980">
        <f t="shared" si="349"/>
        <v>-5</v>
      </c>
      <c r="J2980" t="str">
        <f t="shared" si="350"/>
        <v>nc</v>
      </c>
      <c r="K2980" t="s">
        <v>25</v>
      </c>
      <c r="L2980">
        <f>1</f>
        <v>1</v>
      </c>
      <c r="M2980" t="s">
        <v>26</v>
      </c>
      <c r="N2980" t="str">
        <f t="shared" si="351"/>
        <v>((select min("ResultID") from "ODM2Core"."Results"),16.25,'08/20/2012 12:01:00',-5,'nc','"provisional"',1,(select "UnitsID" from "ODM2Core"."Units" where "UnitsTypeCV" = 'time' and "UnitsName"='second')),</v>
      </c>
    </row>
    <row r="2981" spans="1:14">
      <c r="A2981" t="s">
        <v>22</v>
      </c>
      <c r="B2981" s="2">
        <f t="shared" si="352"/>
        <v>41141</v>
      </c>
      <c r="C2981" s="1">
        <v>0.50138888888888888</v>
      </c>
      <c r="D2981" s="3">
        <f t="shared" si="348"/>
        <v>41141.501388888886</v>
      </c>
      <c r="E2981">
        <v>16.25</v>
      </c>
      <c r="F2981" t="s">
        <v>9</v>
      </c>
      <c r="G2981">
        <f t="shared" si="353"/>
        <v>16.25</v>
      </c>
      <c r="H2981" s="5">
        <f t="shared" si="354"/>
        <v>41141.501388888886</v>
      </c>
      <c r="I2981">
        <f t="shared" si="349"/>
        <v>-5</v>
      </c>
      <c r="J2981" t="str">
        <f t="shared" si="350"/>
        <v>nc</v>
      </c>
      <c r="K2981" t="s">
        <v>25</v>
      </c>
      <c r="L2981">
        <f>1</f>
        <v>1</v>
      </c>
      <c r="M2981" t="s">
        <v>26</v>
      </c>
      <c r="N2981" t="str">
        <f t="shared" si="351"/>
        <v>((select min("ResultID") from "ODM2Core"."Results"),16.25,'08/20/2012 12:02:00',-5,'nc','"provisional"',1,(select "UnitsID" from "ODM2Core"."Units" where "UnitsTypeCV" = 'time' and "UnitsName"='second')),</v>
      </c>
    </row>
    <row r="2982" spans="1:14">
      <c r="A2982" t="s">
        <v>22</v>
      </c>
      <c r="B2982" s="2">
        <f t="shared" si="352"/>
        <v>41141</v>
      </c>
      <c r="C2982" s="1">
        <v>0.50208333333333333</v>
      </c>
      <c r="D2982" s="3">
        <f t="shared" si="348"/>
        <v>41141.502083333333</v>
      </c>
      <c r="E2982">
        <v>16.25</v>
      </c>
      <c r="F2982" t="s">
        <v>9</v>
      </c>
      <c r="G2982">
        <f t="shared" si="353"/>
        <v>16.25</v>
      </c>
      <c r="H2982" s="5">
        <f t="shared" si="354"/>
        <v>41141.502083333333</v>
      </c>
      <c r="I2982">
        <f t="shared" si="349"/>
        <v>-5</v>
      </c>
      <c r="J2982" t="str">
        <f t="shared" si="350"/>
        <v>nc</v>
      </c>
      <c r="K2982" t="s">
        <v>25</v>
      </c>
      <c r="L2982">
        <f>1</f>
        <v>1</v>
      </c>
      <c r="M2982" t="s">
        <v>26</v>
      </c>
      <c r="N2982" t="str">
        <f t="shared" si="351"/>
        <v>((select min("ResultID") from "ODM2Core"."Results"),16.25,'08/20/2012 12:03:00',-5,'nc','"provisional"',1,(select "UnitsID" from "ODM2Core"."Units" where "UnitsTypeCV" = 'time' and "UnitsName"='second')),</v>
      </c>
    </row>
    <row r="2983" spans="1:14">
      <c r="A2983" t="s">
        <v>22</v>
      </c>
      <c r="B2983" s="2">
        <f t="shared" si="352"/>
        <v>41141</v>
      </c>
      <c r="C2983" s="1">
        <v>0.50277777777777777</v>
      </c>
      <c r="D2983" s="3">
        <f t="shared" si="348"/>
        <v>41141.50277777778</v>
      </c>
      <c r="E2983">
        <v>16.25</v>
      </c>
      <c r="F2983" t="s">
        <v>9</v>
      </c>
      <c r="G2983">
        <f t="shared" si="353"/>
        <v>16.25</v>
      </c>
      <c r="H2983" s="5">
        <f t="shared" si="354"/>
        <v>41141.50277777778</v>
      </c>
      <c r="I2983">
        <f t="shared" si="349"/>
        <v>-5</v>
      </c>
      <c r="J2983" t="str">
        <f t="shared" si="350"/>
        <v>nc</v>
      </c>
      <c r="K2983" t="s">
        <v>25</v>
      </c>
      <c r="L2983">
        <f>1</f>
        <v>1</v>
      </c>
      <c r="M2983" t="s">
        <v>26</v>
      </c>
      <c r="N2983" t="str">
        <f t="shared" si="351"/>
        <v>((select min("ResultID") from "ODM2Core"."Results"),16.25,'08/20/2012 12:04:00',-5,'nc','"provisional"',1,(select "UnitsID" from "ODM2Core"."Units" where "UnitsTypeCV" = 'time' and "UnitsName"='second')),</v>
      </c>
    </row>
    <row r="2984" spans="1:14">
      <c r="A2984" t="s">
        <v>22</v>
      </c>
      <c r="B2984" s="2">
        <f t="shared" si="352"/>
        <v>41141</v>
      </c>
      <c r="C2984" s="1">
        <v>0.50347222222222221</v>
      </c>
      <c r="D2984" s="3">
        <f t="shared" si="348"/>
        <v>41141.503472222219</v>
      </c>
      <c r="E2984">
        <v>16.25</v>
      </c>
      <c r="F2984" t="s">
        <v>9</v>
      </c>
      <c r="G2984">
        <f t="shared" si="353"/>
        <v>16.25</v>
      </c>
      <c r="H2984" s="5">
        <f t="shared" si="354"/>
        <v>41141.503472222219</v>
      </c>
      <c r="I2984">
        <f t="shared" si="349"/>
        <v>-5</v>
      </c>
      <c r="J2984" t="str">
        <f t="shared" si="350"/>
        <v>nc</v>
      </c>
      <c r="K2984" t="s">
        <v>25</v>
      </c>
      <c r="L2984">
        <f>1</f>
        <v>1</v>
      </c>
      <c r="M2984" t="s">
        <v>26</v>
      </c>
      <c r="N2984" t="str">
        <f t="shared" si="351"/>
        <v>((select min("ResultID") from "ODM2Core"."Results"),16.25,'08/20/2012 12:05:00',-5,'nc','"provisional"',1,(select "UnitsID" from "ODM2Core"."Units" where "UnitsTypeCV" = 'time' and "UnitsName"='second')),</v>
      </c>
    </row>
    <row r="2985" spans="1:14">
      <c r="A2985" t="s">
        <v>22</v>
      </c>
      <c r="B2985" s="2">
        <f t="shared" si="352"/>
        <v>41141</v>
      </c>
      <c r="C2985" s="1">
        <v>0.50416666666666665</v>
      </c>
      <c r="D2985" s="3">
        <f t="shared" si="348"/>
        <v>41141.504166666666</v>
      </c>
      <c r="E2985">
        <v>16.25</v>
      </c>
      <c r="F2985" t="s">
        <v>9</v>
      </c>
      <c r="G2985">
        <f t="shared" si="353"/>
        <v>16.25</v>
      </c>
      <c r="H2985" s="5">
        <f t="shared" si="354"/>
        <v>41141.504166666666</v>
      </c>
      <c r="I2985">
        <f t="shared" si="349"/>
        <v>-5</v>
      </c>
      <c r="J2985" t="str">
        <f t="shared" si="350"/>
        <v>nc</v>
      </c>
      <c r="K2985" t="s">
        <v>25</v>
      </c>
      <c r="L2985">
        <f>1</f>
        <v>1</v>
      </c>
      <c r="M2985" t="s">
        <v>26</v>
      </c>
      <c r="N2985" t="str">
        <f t="shared" si="351"/>
        <v>((select min("ResultID") from "ODM2Core"."Results"),16.25,'08/20/2012 12:06:00',-5,'nc','"provisional"',1,(select "UnitsID" from "ODM2Core"."Units" where "UnitsTypeCV" = 'time' and "UnitsName"='second')),</v>
      </c>
    </row>
    <row r="2986" spans="1:14">
      <c r="A2986" t="s">
        <v>22</v>
      </c>
      <c r="B2986" s="2">
        <f t="shared" si="352"/>
        <v>41141</v>
      </c>
      <c r="C2986" s="1">
        <v>0.50486111111111109</v>
      </c>
      <c r="D2986" s="3">
        <f t="shared" si="348"/>
        <v>41141.504861111112</v>
      </c>
      <c r="E2986">
        <v>16.25</v>
      </c>
      <c r="F2986" t="s">
        <v>9</v>
      </c>
      <c r="G2986">
        <f t="shared" si="353"/>
        <v>16.25</v>
      </c>
      <c r="H2986" s="5">
        <f t="shared" si="354"/>
        <v>41141.504861111112</v>
      </c>
      <c r="I2986">
        <f t="shared" si="349"/>
        <v>-5</v>
      </c>
      <c r="J2986" t="str">
        <f t="shared" si="350"/>
        <v>nc</v>
      </c>
      <c r="K2986" t="s">
        <v>25</v>
      </c>
      <c r="L2986">
        <f>1</f>
        <v>1</v>
      </c>
      <c r="M2986" t="s">
        <v>26</v>
      </c>
      <c r="N2986" t="str">
        <f t="shared" si="351"/>
        <v>((select min("ResultID") from "ODM2Core"."Results"),16.25,'08/20/2012 12:07:00',-5,'nc','"provisional"',1,(select "UnitsID" from "ODM2Core"."Units" where "UnitsTypeCV" = 'time' and "UnitsName"='second')),</v>
      </c>
    </row>
    <row r="2987" spans="1:14">
      <c r="A2987" t="s">
        <v>22</v>
      </c>
      <c r="B2987" s="2">
        <f t="shared" si="352"/>
        <v>41141</v>
      </c>
      <c r="C2987" s="1">
        <v>0.50555555555555554</v>
      </c>
      <c r="D2987" s="3">
        <f t="shared" si="348"/>
        <v>41141.505555555559</v>
      </c>
      <c r="E2987">
        <v>16.25</v>
      </c>
      <c r="F2987" t="s">
        <v>9</v>
      </c>
      <c r="G2987">
        <f t="shared" si="353"/>
        <v>16.25</v>
      </c>
      <c r="H2987" s="5">
        <f t="shared" si="354"/>
        <v>41141.505555555559</v>
      </c>
      <c r="I2987">
        <f t="shared" si="349"/>
        <v>-5</v>
      </c>
      <c r="J2987" t="str">
        <f t="shared" si="350"/>
        <v>nc</v>
      </c>
      <c r="K2987" t="s">
        <v>25</v>
      </c>
      <c r="L2987">
        <f>1</f>
        <v>1</v>
      </c>
      <c r="M2987" t="s">
        <v>26</v>
      </c>
      <c r="N2987" t="str">
        <f t="shared" si="351"/>
        <v>((select min("ResultID") from "ODM2Core"."Results"),16.25,'08/20/2012 12:08:00',-5,'nc','"provisional"',1,(select "UnitsID" from "ODM2Core"."Units" where "UnitsTypeCV" = 'time' and "UnitsName"='second')),</v>
      </c>
    </row>
    <row r="2988" spans="1:14">
      <c r="A2988" t="s">
        <v>22</v>
      </c>
      <c r="B2988" s="2">
        <f t="shared" si="352"/>
        <v>41141</v>
      </c>
      <c r="C2988" s="1">
        <v>0.50624999999999998</v>
      </c>
      <c r="D2988" s="3">
        <f t="shared" si="348"/>
        <v>41141.506249999999</v>
      </c>
      <c r="E2988">
        <v>16.25</v>
      </c>
      <c r="F2988" t="s">
        <v>9</v>
      </c>
      <c r="G2988">
        <f t="shared" si="353"/>
        <v>16.25</v>
      </c>
      <c r="H2988" s="5">
        <f t="shared" si="354"/>
        <v>41141.506249999999</v>
      </c>
      <c r="I2988">
        <f t="shared" si="349"/>
        <v>-5</v>
      </c>
      <c r="J2988" t="str">
        <f t="shared" si="350"/>
        <v>nc</v>
      </c>
      <c r="K2988" t="s">
        <v>25</v>
      </c>
      <c r="L2988">
        <f>1</f>
        <v>1</v>
      </c>
      <c r="M2988" t="s">
        <v>26</v>
      </c>
      <c r="N2988" t="str">
        <f t="shared" si="351"/>
        <v>((select min("ResultID") from "ODM2Core"."Results"),16.25,'08/20/2012 12:09:00',-5,'nc','"provisional"',1,(select "UnitsID" from "ODM2Core"."Units" where "UnitsTypeCV" = 'time' and "UnitsName"='second')),</v>
      </c>
    </row>
    <row r="2989" spans="1:14">
      <c r="A2989" t="s">
        <v>22</v>
      </c>
      <c r="B2989" s="2">
        <f t="shared" si="352"/>
        <v>41141</v>
      </c>
      <c r="C2989" s="1">
        <v>0.50694444444444442</v>
      </c>
      <c r="D2989" s="3">
        <f t="shared" si="348"/>
        <v>41141.506944444445</v>
      </c>
      <c r="E2989">
        <v>16.25</v>
      </c>
      <c r="F2989" t="s">
        <v>9</v>
      </c>
      <c r="G2989">
        <f t="shared" si="353"/>
        <v>16.25</v>
      </c>
      <c r="H2989" s="5">
        <f t="shared" si="354"/>
        <v>41141.506944444445</v>
      </c>
      <c r="I2989">
        <f t="shared" si="349"/>
        <v>-5</v>
      </c>
      <c r="J2989" t="str">
        <f t="shared" si="350"/>
        <v>nc</v>
      </c>
      <c r="K2989" t="s">
        <v>25</v>
      </c>
      <c r="L2989">
        <f>1</f>
        <v>1</v>
      </c>
      <c r="M2989" t="s">
        <v>26</v>
      </c>
      <c r="N2989" t="str">
        <f t="shared" si="351"/>
        <v>((select min("ResultID") from "ODM2Core"."Results"),16.25,'08/20/2012 12:10:00',-5,'nc','"provisional"',1,(select "UnitsID" from "ODM2Core"."Units" where "UnitsTypeCV" = 'time' and "UnitsName"='second')),</v>
      </c>
    </row>
    <row r="2990" spans="1:14">
      <c r="A2990" t="s">
        <v>22</v>
      </c>
      <c r="B2990" s="2">
        <f t="shared" si="352"/>
        <v>41141</v>
      </c>
      <c r="C2990" s="1">
        <v>0.50763888888888886</v>
      </c>
      <c r="D2990" s="3">
        <f t="shared" si="348"/>
        <v>41141.507638888892</v>
      </c>
      <c r="E2990">
        <v>16.25</v>
      </c>
      <c r="F2990" t="s">
        <v>9</v>
      </c>
      <c r="G2990">
        <f t="shared" si="353"/>
        <v>16.25</v>
      </c>
      <c r="H2990" s="5">
        <f t="shared" si="354"/>
        <v>41141.507638888892</v>
      </c>
      <c r="I2990">
        <f t="shared" si="349"/>
        <v>-5</v>
      </c>
      <c r="J2990" t="str">
        <f t="shared" si="350"/>
        <v>nc</v>
      </c>
      <c r="K2990" t="s">
        <v>25</v>
      </c>
      <c r="L2990">
        <f>1</f>
        <v>1</v>
      </c>
      <c r="M2990" t="s">
        <v>26</v>
      </c>
      <c r="N2990" t="str">
        <f t="shared" si="351"/>
        <v>((select min("ResultID") from "ODM2Core"."Results"),16.25,'08/20/2012 12:11:00',-5,'nc','"provisional"',1,(select "UnitsID" from "ODM2Core"."Units" where "UnitsTypeCV" = 'time' and "UnitsName"='second')),</v>
      </c>
    </row>
    <row r="2991" spans="1:14">
      <c r="A2991" t="s">
        <v>22</v>
      </c>
      <c r="B2991" s="2">
        <f t="shared" si="352"/>
        <v>41141</v>
      </c>
      <c r="C2991" s="1">
        <v>0.5083333333333333</v>
      </c>
      <c r="D2991" s="3">
        <f t="shared" si="348"/>
        <v>41141.508333333331</v>
      </c>
      <c r="E2991">
        <v>16.25</v>
      </c>
      <c r="F2991" t="s">
        <v>9</v>
      </c>
      <c r="G2991">
        <f t="shared" si="353"/>
        <v>16.25</v>
      </c>
      <c r="H2991" s="5">
        <f t="shared" si="354"/>
        <v>41141.508333333331</v>
      </c>
      <c r="I2991">
        <f t="shared" si="349"/>
        <v>-5</v>
      </c>
      <c r="J2991" t="str">
        <f t="shared" si="350"/>
        <v>nc</v>
      </c>
      <c r="K2991" t="s">
        <v>25</v>
      </c>
      <c r="L2991">
        <f>1</f>
        <v>1</v>
      </c>
      <c r="M2991" t="s">
        <v>26</v>
      </c>
      <c r="N2991" t="str">
        <f t="shared" si="351"/>
        <v>((select min("ResultID") from "ODM2Core"."Results"),16.25,'08/20/2012 12:12:00',-5,'nc','"provisional"',1,(select "UnitsID" from "ODM2Core"."Units" where "UnitsTypeCV" = 'time' and "UnitsName"='second')),</v>
      </c>
    </row>
    <row r="2992" spans="1:14">
      <c r="A2992" t="s">
        <v>22</v>
      </c>
      <c r="B2992" s="2">
        <f t="shared" si="352"/>
        <v>41141</v>
      </c>
      <c r="C2992" s="1">
        <v>0.50902777777777775</v>
      </c>
      <c r="D2992" s="3">
        <f t="shared" si="348"/>
        <v>41141.509027777778</v>
      </c>
      <c r="E2992">
        <v>16.25</v>
      </c>
      <c r="F2992" t="s">
        <v>9</v>
      </c>
      <c r="G2992">
        <f t="shared" si="353"/>
        <v>16.25</v>
      </c>
      <c r="H2992" s="5">
        <f t="shared" si="354"/>
        <v>41141.509027777778</v>
      </c>
      <c r="I2992">
        <f t="shared" si="349"/>
        <v>-5</v>
      </c>
      <c r="J2992" t="str">
        <f t="shared" si="350"/>
        <v>nc</v>
      </c>
      <c r="K2992" t="s">
        <v>25</v>
      </c>
      <c r="L2992">
        <f>1</f>
        <v>1</v>
      </c>
      <c r="M2992" t="s">
        <v>26</v>
      </c>
      <c r="N2992" t="str">
        <f t="shared" si="351"/>
        <v>((select min("ResultID") from "ODM2Core"."Results"),16.25,'08/20/2012 12:13:00',-5,'nc','"provisional"',1,(select "UnitsID" from "ODM2Core"."Units" where "UnitsTypeCV" = 'time' and "UnitsName"='second')),</v>
      </c>
    </row>
    <row r="2993" spans="1:14">
      <c r="A2993" t="s">
        <v>22</v>
      </c>
      <c r="B2993" s="2">
        <f t="shared" si="352"/>
        <v>41141</v>
      </c>
      <c r="C2993" s="1">
        <v>0.50972222222222219</v>
      </c>
      <c r="D2993" s="3">
        <f t="shared" si="348"/>
        <v>41141.509722222225</v>
      </c>
      <c r="E2993">
        <v>16.25</v>
      </c>
      <c r="F2993" t="s">
        <v>9</v>
      </c>
      <c r="G2993">
        <f t="shared" si="353"/>
        <v>16.25</v>
      </c>
      <c r="H2993" s="5">
        <f t="shared" si="354"/>
        <v>41141.509722222225</v>
      </c>
      <c r="I2993">
        <f t="shared" si="349"/>
        <v>-5</v>
      </c>
      <c r="J2993" t="str">
        <f t="shared" si="350"/>
        <v>nc</v>
      </c>
      <c r="K2993" t="s">
        <v>25</v>
      </c>
      <c r="L2993">
        <f>1</f>
        <v>1</v>
      </c>
      <c r="M2993" t="s">
        <v>26</v>
      </c>
      <c r="N2993" t="str">
        <f t="shared" si="351"/>
        <v>((select min("ResultID") from "ODM2Core"."Results"),16.25,'08/20/2012 12:14:00',-5,'nc','"provisional"',1,(select "UnitsID" from "ODM2Core"."Units" where "UnitsTypeCV" = 'time' and "UnitsName"='second')),</v>
      </c>
    </row>
    <row r="2994" spans="1:14">
      <c r="A2994" t="s">
        <v>22</v>
      </c>
      <c r="B2994" s="2">
        <f t="shared" si="352"/>
        <v>41141</v>
      </c>
      <c r="C2994" s="1">
        <v>0.51041666666666663</v>
      </c>
      <c r="D2994" s="3">
        <f t="shared" si="348"/>
        <v>41141.510416666664</v>
      </c>
      <c r="E2994">
        <v>16.25</v>
      </c>
      <c r="F2994" t="s">
        <v>9</v>
      </c>
      <c r="G2994">
        <f t="shared" si="353"/>
        <v>16.25</v>
      </c>
      <c r="H2994" s="5">
        <f t="shared" si="354"/>
        <v>41141.510416666664</v>
      </c>
      <c r="I2994">
        <f t="shared" si="349"/>
        <v>-5</v>
      </c>
      <c r="J2994" t="str">
        <f t="shared" si="350"/>
        <v>nc</v>
      </c>
      <c r="K2994" t="s">
        <v>25</v>
      </c>
      <c r="L2994">
        <f>1</f>
        <v>1</v>
      </c>
      <c r="M2994" t="s">
        <v>26</v>
      </c>
      <c r="N2994" t="str">
        <f t="shared" si="351"/>
        <v>((select min("ResultID") from "ODM2Core"."Results"),16.25,'08/20/2012 12:15:00',-5,'nc','"provisional"',1,(select "UnitsID" from "ODM2Core"."Units" where "UnitsTypeCV" = 'time' and "UnitsName"='second')),</v>
      </c>
    </row>
    <row r="2995" spans="1:14">
      <c r="A2995" t="s">
        <v>22</v>
      </c>
      <c r="B2995" s="2">
        <f t="shared" si="352"/>
        <v>41141</v>
      </c>
      <c r="C2995" s="1">
        <v>0.51111111111111118</v>
      </c>
      <c r="D2995" s="3">
        <f t="shared" si="348"/>
        <v>41141.511111111111</v>
      </c>
      <c r="E2995">
        <v>16.25</v>
      </c>
      <c r="F2995" t="s">
        <v>9</v>
      </c>
      <c r="G2995">
        <f t="shared" si="353"/>
        <v>16.25</v>
      </c>
      <c r="H2995" s="5">
        <f t="shared" si="354"/>
        <v>41141.511111111111</v>
      </c>
      <c r="I2995">
        <f t="shared" si="349"/>
        <v>-5</v>
      </c>
      <c r="J2995" t="str">
        <f t="shared" si="350"/>
        <v>nc</v>
      </c>
      <c r="K2995" t="s">
        <v>25</v>
      </c>
      <c r="L2995">
        <f>1</f>
        <v>1</v>
      </c>
      <c r="M2995" t="s">
        <v>26</v>
      </c>
      <c r="N2995" t="str">
        <f t="shared" si="351"/>
        <v>((select min("ResultID") from "ODM2Core"."Results"),16.25,'08/20/2012 12:16:00',-5,'nc','"provisional"',1,(select "UnitsID" from "ODM2Core"."Units" where "UnitsTypeCV" = 'time' and "UnitsName"='second')),</v>
      </c>
    </row>
    <row r="2996" spans="1:14">
      <c r="A2996" t="s">
        <v>22</v>
      </c>
      <c r="B2996" s="2">
        <f t="shared" si="352"/>
        <v>41141</v>
      </c>
      <c r="C2996" s="1">
        <v>0.51180555555555551</v>
      </c>
      <c r="D2996" s="3">
        <f t="shared" si="348"/>
        <v>41141.511805555558</v>
      </c>
      <c r="E2996">
        <v>16.25</v>
      </c>
      <c r="F2996" t="s">
        <v>9</v>
      </c>
      <c r="G2996">
        <f t="shared" si="353"/>
        <v>16.25</v>
      </c>
      <c r="H2996" s="5">
        <f t="shared" si="354"/>
        <v>41141.511805555558</v>
      </c>
      <c r="I2996">
        <f t="shared" si="349"/>
        <v>-5</v>
      </c>
      <c r="J2996" t="str">
        <f t="shared" si="350"/>
        <v>nc</v>
      </c>
      <c r="K2996" t="s">
        <v>25</v>
      </c>
      <c r="L2996">
        <f>1</f>
        <v>1</v>
      </c>
      <c r="M2996" t="s">
        <v>26</v>
      </c>
      <c r="N2996" t="str">
        <f t="shared" si="351"/>
        <v>((select min("ResultID") from "ODM2Core"."Results"),16.25,'08/20/2012 12:17:00',-5,'nc','"provisional"',1,(select "UnitsID" from "ODM2Core"."Units" where "UnitsTypeCV" = 'time' and "UnitsName"='second')),</v>
      </c>
    </row>
    <row r="2997" spans="1:14">
      <c r="A2997" t="s">
        <v>22</v>
      </c>
      <c r="B2997" s="2">
        <f t="shared" si="352"/>
        <v>41141</v>
      </c>
      <c r="C2997" s="1">
        <v>0.51250000000000007</v>
      </c>
      <c r="D2997" s="3">
        <f t="shared" ref="D2997:D3060" si="355">B2997+C2997</f>
        <v>41141.512499999997</v>
      </c>
      <c r="E2997">
        <v>16.25</v>
      </c>
      <c r="F2997" t="s">
        <v>9</v>
      </c>
      <c r="G2997">
        <f t="shared" si="353"/>
        <v>16.25</v>
      </c>
      <c r="H2997" s="5">
        <f t="shared" si="354"/>
        <v>41141.512499999997</v>
      </c>
      <c r="I2997">
        <f t="shared" ref="I2997:I3060" si="356">-5</f>
        <v>-5</v>
      </c>
      <c r="J2997" t="str">
        <f t="shared" ref="J2997:J3060" si="357">"nc"</f>
        <v>nc</v>
      </c>
      <c r="K2997" t="s">
        <v>25</v>
      </c>
      <c r="L2997">
        <f>1</f>
        <v>1</v>
      </c>
      <c r="M2997" t="s">
        <v>26</v>
      </c>
      <c r="N2997" t="str">
        <f t="shared" si="351"/>
        <v>((select min("ResultID") from "ODM2Core"."Results"),16.25,'08/20/2012 12:18:00',-5,'nc','"provisional"',1,(select "UnitsID" from "ODM2Core"."Units" where "UnitsTypeCV" = 'time' and "UnitsName"='second')),</v>
      </c>
    </row>
    <row r="2998" spans="1:14">
      <c r="A2998" t="s">
        <v>22</v>
      </c>
      <c r="B2998" s="2">
        <f t="shared" si="352"/>
        <v>41141</v>
      </c>
      <c r="C2998" s="1">
        <v>0.5131944444444444</v>
      </c>
      <c r="D2998" s="3">
        <f t="shared" si="355"/>
        <v>41141.513194444444</v>
      </c>
      <c r="E2998">
        <v>16.25</v>
      </c>
      <c r="F2998" t="s">
        <v>9</v>
      </c>
      <c r="G2998">
        <f t="shared" si="353"/>
        <v>16.25</v>
      </c>
      <c r="H2998" s="5">
        <f t="shared" si="354"/>
        <v>41141.513194444444</v>
      </c>
      <c r="I2998">
        <f t="shared" si="356"/>
        <v>-5</v>
      </c>
      <c r="J2998" t="str">
        <f t="shared" si="357"/>
        <v>nc</v>
      </c>
      <c r="K2998" t="s">
        <v>25</v>
      </c>
      <c r="L2998">
        <f>1</f>
        <v>1</v>
      </c>
      <c r="M2998" t="s">
        <v>26</v>
      </c>
      <c r="N2998" t="str">
        <f t="shared" si="351"/>
        <v>((select min("ResultID") from "ODM2Core"."Results"),16.25,'08/20/2012 12:19:00',-5,'nc','"provisional"',1,(select "UnitsID" from "ODM2Core"."Units" where "UnitsTypeCV" = 'time' and "UnitsName"='second')),</v>
      </c>
    </row>
    <row r="2999" spans="1:14">
      <c r="A2999" t="s">
        <v>22</v>
      </c>
      <c r="B2999" s="2">
        <f t="shared" si="352"/>
        <v>41141</v>
      </c>
      <c r="C2999" s="1">
        <v>0.51388888888888895</v>
      </c>
      <c r="D2999" s="3">
        <f t="shared" si="355"/>
        <v>41141.513888888891</v>
      </c>
      <c r="E2999">
        <v>16.25</v>
      </c>
      <c r="F2999" t="s">
        <v>9</v>
      </c>
      <c r="G2999">
        <f t="shared" si="353"/>
        <v>16.25</v>
      </c>
      <c r="H2999" s="5">
        <f t="shared" si="354"/>
        <v>41141.513888888891</v>
      </c>
      <c r="I2999">
        <f t="shared" si="356"/>
        <v>-5</v>
      </c>
      <c r="J2999" t="str">
        <f t="shared" si="357"/>
        <v>nc</v>
      </c>
      <c r="K2999" t="s">
        <v>25</v>
      </c>
      <c r="L2999">
        <f>1</f>
        <v>1</v>
      </c>
      <c r="M2999" t="s">
        <v>26</v>
      </c>
      <c r="N2999" t="str">
        <f t="shared" si="351"/>
        <v>((select min("ResultID") from "ODM2Core"."Results"),16.25,'08/20/2012 12:20:00',-5,'nc','"provisional"',1,(select "UnitsID" from "ODM2Core"."Units" where "UnitsTypeCV" = 'time' and "UnitsName"='second')),</v>
      </c>
    </row>
    <row r="3000" spans="1:14">
      <c r="A3000" t="s">
        <v>22</v>
      </c>
      <c r="B3000" s="2">
        <f t="shared" si="352"/>
        <v>41141</v>
      </c>
      <c r="C3000" s="1">
        <v>0.51458333333333328</v>
      </c>
      <c r="D3000" s="3">
        <f t="shared" si="355"/>
        <v>41141.51458333333</v>
      </c>
      <c r="E3000">
        <v>16.25</v>
      </c>
      <c r="F3000" t="s">
        <v>9</v>
      </c>
      <c r="G3000">
        <f t="shared" si="353"/>
        <v>16.25</v>
      </c>
      <c r="H3000" s="5">
        <f t="shared" si="354"/>
        <v>41141.51458333333</v>
      </c>
      <c r="I3000">
        <f t="shared" si="356"/>
        <v>-5</v>
      </c>
      <c r="J3000" t="str">
        <f t="shared" si="357"/>
        <v>nc</v>
      </c>
      <c r="K3000" t="s">
        <v>25</v>
      </c>
      <c r="L3000">
        <f>1</f>
        <v>1</v>
      </c>
      <c r="M3000" t="s">
        <v>26</v>
      </c>
      <c r="N3000" t="str">
        <f t="shared" si="351"/>
        <v>((select min("ResultID") from "ODM2Core"."Results"),16.25,'08/20/2012 12:21:00',-5,'nc','"provisional"',1,(select "UnitsID" from "ODM2Core"."Units" where "UnitsTypeCV" = 'time' and "UnitsName"='second')),</v>
      </c>
    </row>
    <row r="3001" spans="1:14">
      <c r="A3001" t="s">
        <v>22</v>
      </c>
      <c r="B3001" s="2">
        <f t="shared" si="352"/>
        <v>41141</v>
      </c>
      <c r="C3001" s="1">
        <v>0.51527777777777783</v>
      </c>
      <c r="D3001" s="3">
        <f t="shared" si="355"/>
        <v>41141.515277777777</v>
      </c>
      <c r="E3001">
        <v>16.25</v>
      </c>
      <c r="F3001" t="s">
        <v>9</v>
      </c>
      <c r="G3001">
        <f t="shared" si="353"/>
        <v>16.25</v>
      </c>
      <c r="H3001" s="5">
        <f t="shared" si="354"/>
        <v>41141.515277777777</v>
      </c>
      <c r="I3001">
        <f t="shared" si="356"/>
        <v>-5</v>
      </c>
      <c r="J3001" t="str">
        <f t="shared" si="357"/>
        <v>nc</v>
      </c>
      <c r="K3001" t="s">
        <v>25</v>
      </c>
      <c r="L3001">
        <f>1</f>
        <v>1</v>
      </c>
      <c r="M3001" t="s">
        <v>26</v>
      </c>
      <c r="N3001" t="str">
        <f t="shared" si="351"/>
        <v>((select min("ResultID") from "ODM2Core"."Results"),16.25,'08/20/2012 12:22:00',-5,'nc','"provisional"',1,(select "UnitsID" from "ODM2Core"."Units" where "UnitsTypeCV" = 'time' and "UnitsName"='second')),</v>
      </c>
    </row>
    <row r="3002" spans="1:14">
      <c r="A3002" t="s">
        <v>22</v>
      </c>
      <c r="B3002" s="2">
        <f t="shared" si="352"/>
        <v>41141</v>
      </c>
      <c r="C3002" s="1">
        <v>0.51597222222222217</v>
      </c>
      <c r="D3002" s="3">
        <f t="shared" si="355"/>
        <v>41141.515972222223</v>
      </c>
      <c r="E3002">
        <v>16.25</v>
      </c>
      <c r="F3002" t="s">
        <v>9</v>
      </c>
      <c r="G3002">
        <f t="shared" si="353"/>
        <v>16.25</v>
      </c>
      <c r="H3002" s="5">
        <f t="shared" si="354"/>
        <v>41141.515972222223</v>
      </c>
      <c r="I3002">
        <f t="shared" si="356"/>
        <v>-5</v>
      </c>
      <c r="J3002" t="str">
        <f t="shared" si="357"/>
        <v>nc</v>
      </c>
      <c r="K3002" t="s">
        <v>25</v>
      </c>
      <c r="L3002">
        <f>1</f>
        <v>1</v>
      </c>
      <c r="M3002" t="s">
        <v>26</v>
      </c>
      <c r="N3002" t="str">
        <f t="shared" si="351"/>
        <v>((select min("ResultID") from "ODM2Core"."Results"),16.25,'08/20/2012 12:23:00',-5,'nc','"provisional"',1,(select "UnitsID" from "ODM2Core"."Units" where "UnitsTypeCV" = 'time' and "UnitsName"='second')),</v>
      </c>
    </row>
    <row r="3003" spans="1:14">
      <c r="A3003" t="s">
        <v>22</v>
      </c>
      <c r="B3003" s="2">
        <f t="shared" si="352"/>
        <v>41141</v>
      </c>
      <c r="C3003" s="1">
        <v>0.51666666666666672</v>
      </c>
      <c r="D3003" s="3">
        <f t="shared" si="355"/>
        <v>41141.51666666667</v>
      </c>
      <c r="E3003">
        <v>16.25</v>
      </c>
      <c r="F3003" t="s">
        <v>9</v>
      </c>
      <c r="G3003">
        <f t="shared" si="353"/>
        <v>16.25</v>
      </c>
      <c r="H3003" s="5">
        <f t="shared" si="354"/>
        <v>41141.51666666667</v>
      </c>
      <c r="I3003">
        <f t="shared" si="356"/>
        <v>-5</v>
      </c>
      <c r="J3003" t="str">
        <f t="shared" si="357"/>
        <v>nc</v>
      </c>
      <c r="K3003" t="s">
        <v>25</v>
      </c>
      <c r="L3003">
        <f>1</f>
        <v>1</v>
      </c>
      <c r="M3003" t="s">
        <v>26</v>
      </c>
      <c r="N3003" t="str">
        <f t="shared" si="351"/>
        <v>((select min("ResultID") from "ODM2Core"."Results"),16.25,'08/20/2012 12:24:00',-5,'nc','"provisional"',1,(select "UnitsID" from "ODM2Core"."Units" where "UnitsTypeCV" = 'time' and "UnitsName"='second')),</v>
      </c>
    </row>
    <row r="3004" spans="1:14">
      <c r="A3004" t="s">
        <v>22</v>
      </c>
      <c r="B3004" s="2">
        <f t="shared" si="352"/>
        <v>41141</v>
      </c>
      <c r="C3004" s="1">
        <v>0.51736111111111105</v>
      </c>
      <c r="D3004" s="3">
        <f t="shared" si="355"/>
        <v>41141.517361111109</v>
      </c>
      <c r="E3004">
        <v>16.25</v>
      </c>
      <c r="F3004" t="s">
        <v>9</v>
      </c>
      <c r="G3004">
        <f t="shared" si="353"/>
        <v>16.25</v>
      </c>
      <c r="H3004" s="5">
        <f t="shared" si="354"/>
        <v>41141.517361111109</v>
      </c>
      <c r="I3004">
        <f t="shared" si="356"/>
        <v>-5</v>
      </c>
      <c r="J3004" t="str">
        <f t="shared" si="357"/>
        <v>nc</v>
      </c>
      <c r="K3004" t="s">
        <v>25</v>
      </c>
      <c r="L3004">
        <f>1</f>
        <v>1</v>
      </c>
      <c r="M3004" t="s">
        <v>26</v>
      </c>
      <c r="N3004" t="str">
        <f t="shared" si="351"/>
        <v>((select min("ResultID") from "ODM2Core"."Results"),16.25,'08/20/2012 12:25:00',-5,'nc','"provisional"',1,(select "UnitsID" from "ODM2Core"."Units" where "UnitsTypeCV" = 'time' and "UnitsName"='second')),</v>
      </c>
    </row>
    <row r="3005" spans="1:14">
      <c r="A3005" t="s">
        <v>22</v>
      </c>
      <c r="B3005" s="2">
        <f t="shared" si="352"/>
        <v>41141</v>
      </c>
      <c r="C3005" s="1">
        <v>0.5180555555555556</v>
      </c>
      <c r="D3005" s="3">
        <f t="shared" si="355"/>
        <v>41141.518055555556</v>
      </c>
      <c r="E3005">
        <v>16.25</v>
      </c>
      <c r="F3005" t="s">
        <v>9</v>
      </c>
      <c r="G3005">
        <f t="shared" si="353"/>
        <v>16.25</v>
      </c>
      <c r="H3005" s="5">
        <f t="shared" si="354"/>
        <v>41141.518055555556</v>
      </c>
      <c r="I3005">
        <f t="shared" si="356"/>
        <v>-5</v>
      </c>
      <c r="J3005" t="str">
        <f t="shared" si="357"/>
        <v>nc</v>
      </c>
      <c r="K3005" t="s">
        <v>25</v>
      </c>
      <c r="L3005">
        <f>1</f>
        <v>1</v>
      </c>
      <c r="M3005" t="s">
        <v>26</v>
      </c>
      <c r="N3005" t="str">
        <f t="shared" si="351"/>
        <v>((select min("ResultID") from "ODM2Core"."Results"),16.25,'08/20/2012 12:26:00',-5,'nc','"provisional"',1,(select "UnitsID" from "ODM2Core"."Units" where "UnitsTypeCV" = 'time' and "UnitsName"='second')),</v>
      </c>
    </row>
    <row r="3006" spans="1:14">
      <c r="A3006" t="s">
        <v>22</v>
      </c>
      <c r="B3006" s="2">
        <f t="shared" si="352"/>
        <v>41141</v>
      </c>
      <c r="C3006" s="1">
        <v>0.51874999999999993</v>
      </c>
      <c r="D3006" s="3">
        <f t="shared" si="355"/>
        <v>41141.518750000003</v>
      </c>
      <c r="E3006">
        <v>16.25</v>
      </c>
      <c r="F3006" t="s">
        <v>9</v>
      </c>
      <c r="G3006">
        <f t="shared" si="353"/>
        <v>16.25</v>
      </c>
      <c r="H3006" s="5">
        <f t="shared" si="354"/>
        <v>41141.518750000003</v>
      </c>
      <c r="I3006">
        <f t="shared" si="356"/>
        <v>-5</v>
      </c>
      <c r="J3006" t="str">
        <f t="shared" si="357"/>
        <v>nc</v>
      </c>
      <c r="K3006" t="s">
        <v>25</v>
      </c>
      <c r="L3006">
        <f>1</f>
        <v>1</v>
      </c>
      <c r="M3006" t="s">
        <v>26</v>
      </c>
      <c r="N3006" t="str">
        <f t="shared" si="351"/>
        <v>((select min("ResultID") from "ODM2Core"."Results"),16.25,'08/20/2012 12:27:00',-5,'nc','"provisional"',1,(select "UnitsID" from "ODM2Core"."Units" where "UnitsTypeCV" = 'time' and "UnitsName"='second')),</v>
      </c>
    </row>
    <row r="3007" spans="1:14">
      <c r="A3007" t="s">
        <v>22</v>
      </c>
      <c r="B3007" s="2">
        <f t="shared" si="352"/>
        <v>41141</v>
      </c>
      <c r="C3007" s="1">
        <v>0.51944444444444449</v>
      </c>
      <c r="D3007" s="3">
        <f t="shared" si="355"/>
        <v>41141.519444444442</v>
      </c>
      <c r="E3007">
        <v>16.25</v>
      </c>
      <c r="F3007" t="s">
        <v>9</v>
      </c>
      <c r="G3007">
        <f t="shared" si="353"/>
        <v>16.25</v>
      </c>
      <c r="H3007" s="5">
        <f t="shared" si="354"/>
        <v>41141.519444444442</v>
      </c>
      <c r="I3007">
        <f t="shared" si="356"/>
        <v>-5</v>
      </c>
      <c r="J3007" t="str">
        <f t="shared" si="357"/>
        <v>nc</v>
      </c>
      <c r="K3007" t="s">
        <v>25</v>
      </c>
      <c r="L3007">
        <f>1</f>
        <v>1</v>
      </c>
      <c r="M3007" t="s">
        <v>26</v>
      </c>
      <c r="N3007" t="str">
        <f t="shared" si="351"/>
        <v>((select min("ResultID") from "ODM2Core"."Results"),16.25,'08/20/2012 12:28:00',-5,'nc','"provisional"',1,(select "UnitsID" from "ODM2Core"."Units" where "UnitsTypeCV" = 'time' and "UnitsName"='second')),</v>
      </c>
    </row>
    <row r="3008" spans="1:14">
      <c r="A3008" t="s">
        <v>22</v>
      </c>
      <c r="B3008" s="2">
        <f t="shared" si="352"/>
        <v>41141</v>
      </c>
      <c r="C3008" s="1">
        <v>0.52013888888888882</v>
      </c>
      <c r="D3008" s="3">
        <f t="shared" si="355"/>
        <v>41141.520138888889</v>
      </c>
      <c r="E3008">
        <v>16.25</v>
      </c>
      <c r="F3008" t="s">
        <v>9</v>
      </c>
      <c r="G3008">
        <f t="shared" si="353"/>
        <v>16.25</v>
      </c>
      <c r="H3008" s="5">
        <f t="shared" si="354"/>
        <v>41141.520138888889</v>
      </c>
      <c r="I3008">
        <f t="shared" si="356"/>
        <v>-5</v>
      </c>
      <c r="J3008" t="str">
        <f t="shared" si="357"/>
        <v>nc</v>
      </c>
      <c r="K3008" t="s">
        <v>25</v>
      </c>
      <c r="L3008">
        <f>1</f>
        <v>1</v>
      </c>
      <c r="M3008" t="s">
        <v>26</v>
      </c>
      <c r="N3008" t="str">
        <f t="shared" si="351"/>
        <v>((select min("ResultID") from "ODM2Core"."Results"),16.25,'08/20/2012 12:29:00',-5,'nc','"provisional"',1,(select "UnitsID" from "ODM2Core"."Units" where "UnitsTypeCV" = 'time' and "UnitsName"='second')),</v>
      </c>
    </row>
    <row r="3009" spans="1:14">
      <c r="A3009" t="s">
        <v>22</v>
      </c>
      <c r="B3009" s="2">
        <f t="shared" si="352"/>
        <v>41141</v>
      </c>
      <c r="C3009" s="1">
        <v>0.52083333333333337</v>
      </c>
      <c r="D3009" s="3">
        <f t="shared" si="355"/>
        <v>41141.520833333336</v>
      </c>
      <c r="E3009">
        <v>16.25</v>
      </c>
      <c r="F3009" t="s">
        <v>9</v>
      </c>
      <c r="G3009">
        <f t="shared" si="353"/>
        <v>16.25</v>
      </c>
      <c r="H3009" s="5">
        <f t="shared" si="354"/>
        <v>41141.520833333336</v>
      </c>
      <c r="I3009">
        <f t="shared" si="356"/>
        <v>-5</v>
      </c>
      <c r="J3009" t="str">
        <f t="shared" si="357"/>
        <v>nc</v>
      </c>
      <c r="K3009" t="s">
        <v>25</v>
      </c>
      <c r="L3009">
        <f>1</f>
        <v>1</v>
      </c>
      <c r="M3009" t="s">
        <v>26</v>
      </c>
      <c r="N3009" t="str">
        <f t="shared" si="351"/>
        <v>((select min("ResultID") from "ODM2Core"."Results"),16.25,'08/20/2012 12:30:00',-5,'nc','"provisional"',1,(select "UnitsID" from "ODM2Core"."Units" where "UnitsTypeCV" = 'time' and "UnitsName"='second')),</v>
      </c>
    </row>
    <row r="3010" spans="1:14">
      <c r="A3010" t="s">
        <v>22</v>
      </c>
      <c r="B3010" s="2">
        <f t="shared" si="352"/>
        <v>41141</v>
      </c>
      <c r="C3010" s="1">
        <v>0.52152777777777781</v>
      </c>
      <c r="D3010" s="3">
        <f t="shared" si="355"/>
        <v>41141.521527777775</v>
      </c>
      <c r="E3010">
        <v>16.25</v>
      </c>
      <c r="F3010" t="s">
        <v>9</v>
      </c>
      <c r="G3010">
        <f t="shared" si="353"/>
        <v>16.25</v>
      </c>
      <c r="H3010" s="5">
        <f t="shared" si="354"/>
        <v>41141.521527777775</v>
      </c>
      <c r="I3010">
        <f t="shared" si="356"/>
        <v>-5</v>
      </c>
      <c r="J3010" t="str">
        <f t="shared" si="357"/>
        <v>nc</v>
      </c>
      <c r="K3010" t="s">
        <v>25</v>
      </c>
      <c r="L3010">
        <f>1</f>
        <v>1</v>
      </c>
      <c r="M3010" t="s">
        <v>26</v>
      </c>
      <c r="N3010" t="str">
        <f t="shared" si="351"/>
        <v>((select min("ResultID") from "ODM2Core"."Results"),16.25,'08/20/2012 12:31:00',-5,'nc','"provisional"',1,(select "UnitsID" from "ODM2Core"."Units" where "UnitsTypeCV" = 'time' and "UnitsName"='second')),</v>
      </c>
    </row>
    <row r="3011" spans="1:14">
      <c r="A3011" t="s">
        <v>22</v>
      </c>
      <c r="B3011" s="2">
        <f t="shared" si="352"/>
        <v>41141</v>
      </c>
      <c r="C3011" s="1">
        <v>0.52222222222222225</v>
      </c>
      <c r="D3011" s="3">
        <f t="shared" si="355"/>
        <v>41141.522222222222</v>
      </c>
      <c r="E3011">
        <v>16.25</v>
      </c>
      <c r="F3011" t="s">
        <v>9</v>
      </c>
      <c r="G3011">
        <f t="shared" si="353"/>
        <v>16.25</v>
      </c>
      <c r="H3011" s="5">
        <f t="shared" si="354"/>
        <v>41141.522222222222</v>
      </c>
      <c r="I3011">
        <f t="shared" si="356"/>
        <v>-5</v>
      </c>
      <c r="J3011" t="str">
        <f t="shared" si="357"/>
        <v>nc</v>
      </c>
      <c r="K3011" t="s">
        <v>25</v>
      </c>
      <c r="L3011">
        <f>1</f>
        <v>1</v>
      </c>
      <c r="M3011" t="s">
        <v>26</v>
      </c>
      <c r="N3011" t="str">
        <f t="shared" si="351"/>
        <v>((select min("ResultID") from "ODM2Core"."Results"),16.25,'08/20/2012 12:32:00',-5,'nc','"provisional"',1,(select "UnitsID" from "ODM2Core"."Units" where "UnitsTypeCV" = 'time' and "UnitsName"='second')),</v>
      </c>
    </row>
    <row r="3012" spans="1:14">
      <c r="A3012" t="s">
        <v>22</v>
      </c>
      <c r="B3012" s="2">
        <f t="shared" si="352"/>
        <v>41141</v>
      </c>
      <c r="C3012" s="1">
        <v>0.5229166666666667</v>
      </c>
      <c r="D3012" s="3">
        <f t="shared" si="355"/>
        <v>41141.522916666669</v>
      </c>
      <c r="E3012">
        <v>16.25</v>
      </c>
      <c r="F3012" t="s">
        <v>9</v>
      </c>
      <c r="G3012">
        <f t="shared" si="353"/>
        <v>16.25</v>
      </c>
      <c r="H3012" s="5">
        <f t="shared" si="354"/>
        <v>41141.522916666669</v>
      </c>
      <c r="I3012">
        <f t="shared" si="356"/>
        <v>-5</v>
      </c>
      <c r="J3012" t="str">
        <f t="shared" si="357"/>
        <v>nc</v>
      </c>
      <c r="K3012" t="s">
        <v>25</v>
      </c>
      <c r="L3012">
        <f>1</f>
        <v>1</v>
      </c>
      <c r="M3012" t="s">
        <v>26</v>
      </c>
      <c r="N3012" t="str">
        <f t="shared" si="351"/>
        <v>((select min("ResultID") from "ODM2Core"."Results"),16.25,'08/20/2012 12:33:00',-5,'nc','"provisional"',1,(select "UnitsID" from "ODM2Core"."Units" where "UnitsTypeCV" = 'time' and "UnitsName"='second')),</v>
      </c>
    </row>
    <row r="3013" spans="1:14">
      <c r="A3013" t="s">
        <v>22</v>
      </c>
      <c r="B3013" s="2">
        <f t="shared" si="352"/>
        <v>41141</v>
      </c>
      <c r="C3013" s="1">
        <v>0.52361111111111114</v>
      </c>
      <c r="D3013" s="3">
        <f t="shared" si="355"/>
        <v>41141.523611111108</v>
      </c>
      <c r="E3013">
        <v>16.25</v>
      </c>
      <c r="F3013" t="s">
        <v>9</v>
      </c>
      <c r="G3013">
        <f t="shared" si="353"/>
        <v>16.25</v>
      </c>
      <c r="H3013" s="5">
        <f t="shared" si="354"/>
        <v>41141.523611111108</v>
      </c>
      <c r="I3013">
        <f t="shared" si="356"/>
        <v>-5</v>
      </c>
      <c r="J3013" t="str">
        <f t="shared" si="357"/>
        <v>nc</v>
      </c>
      <c r="K3013" t="s">
        <v>25</v>
      </c>
      <c r="L3013">
        <f>1</f>
        <v>1</v>
      </c>
      <c r="M3013" t="s">
        <v>26</v>
      </c>
      <c r="N3013" t="str">
        <f t="shared" ref="N3013:N3076" si="358">CONCATENATE("(",F3013,",",G3013,",","'",TEXT(H3013,"MM/DD/YYYY HH:MM:SS"),"'",",",I3013,",",,"'",J3013,"'",",","'",K3013,"'",",",L3013,",",M3013,"),")</f>
        <v>((select min("ResultID") from "ODM2Core"."Results"),16.25,'08/20/2012 12:34:00',-5,'nc','"provisional"',1,(select "UnitsID" from "ODM2Core"."Units" where "UnitsTypeCV" = 'time' and "UnitsName"='second')),</v>
      </c>
    </row>
    <row r="3014" spans="1:14">
      <c r="A3014" t="s">
        <v>22</v>
      </c>
      <c r="B3014" s="2">
        <f t="shared" si="352"/>
        <v>41141</v>
      </c>
      <c r="C3014" s="1">
        <v>0.52430555555555558</v>
      </c>
      <c r="D3014" s="3">
        <f t="shared" si="355"/>
        <v>41141.524305555555</v>
      </c>
      <c r="E3014">
        <v>16.25</v>
      </c>
      <c r="F3014" t="s">
        <v>9</v>
      </c>
      <c r="G3014">
        <f t="shared" si="353"/>
        <v>16.25</v>
      </c>
      <c r="H3014" s="5">
        <f t="shared" si="354"/>
        <v>41141.524305555555</v>
      </c>
      <c r="I3014">
        <f t="shared" si="356"/>
        <v>-5</v>
      </c>
      <c r="J3014" t="str">
        <f t="shared" si="357"/>
        <v>nc</v>
      </c>
      <c r="K3014" t="s">
        <v>25</v>
      </c>
      <c r="L3014">
        <f>1</f>
        <v>1</v>
      </c>
      <c r="M3014" t="s">
        <v>26</v>
      </c>
      <c r="N3014" t="str">
        <f t="shared" si="358"/>
        <v>((select min("ResultID") from "ODM2Core"."Results"),16.25,'08/20/2012 12:35:00',-5,'nc','"provisional"',1,(select "UnitsID" from "ODM2Core"."Units" where "UnitsTypeCV" = 'time' and "UnitsName"='second')),</v>
      </c>
    </row>
    <row r="3015" spans="1:14">
      <c r="A3015" t="s">
        <v>22</v>
      </c>
      <c r="B3015" s="2">
        <f t="shared" si="352"/>
        <v>41141</v>
      </c>
      <c r="C3015" s="1">
        <v>0.52500000000000002</v>
      </c>
      <c r="D3015" s="3">
        <f t="shared" si="355"/>
        <v>41141.525000000001</v>
      </c>
      <c r="E3015">
        <v>16.25</v>
      </c>
      <c r="F3015" t="s">
        <v>9</v>
      </c>
      <c r="G3015">
        <f t="shared" si="353"/>
        <v>16.25</v>
      </c>
      <c r="H3015" s="5">
        <f t="shared" si="354"/>
        <v>41141.525000000001</v>
      </c>
      <c r="I3015">
        <f t="shared" si="356"/>
        <v>-5</v>
      </c>
      <c r="J3015" t="str">
        <f t="shared" si="357"/>
        <v>nc</v>
      </c>
      <c r="K3015" t="s">
        <v>25</v>
      </c>
      <c r="L3015">
        <f>1</f>
        <v>1</v>
      </c>
      <c r="M3015" t="s">
        <v>26</v>
      </c>
      <c r="N3015" t="str">
        <f t="shared" si="358"/>
        <v>((select min("ResultID") from "ODM2Core"."Results"),16.25,'08/20/2012 12:36:00',-5,'nc','"provisional"',1,(select "UnitsID" from "ODM2Core"."Units" where "UnitsTypeCV" = 'time' and "UnitsName"='second')),</v>
      </c>
    </row>
    <row r="3016" spans="1:14">
      <c r="A3016" t="s">
        <v>22</v>
      </c>
      <c r="B3016" s="2">
        <f t="shared" si="352"/>
        <v>41141</v>
      </c>
      <c r="C3016" s="1">
        <v>0.52569444444444446</v>
      </c>
      <c r="D3016" s="3">
        <f t="shared" si="355"/>
        <v>41141.525694444441</v>
      </c>
      <c r="E3016">
        <v>16.25</v>
      </c>
      <c r="F3016" t="s">
        <v>9</v>
      </c>
      <c r="G3016">
        <f t="shared" si="353"/>
        <v>16.25</v>
      </c>
      <c r="H3016" s="5">
        <f t="shared" si="354"/>
        <v>41141.525694444441</v>
      </c>
      <c r="I3016">
        <f t="shared" si="356"/>
        <v>-5</v>
      </c>
      <c r="J3016" t="str">
        <f t="shared" si="357"/>
        <v>nc</v>
      </c>
      <c r="K3016" t="s">
        <v>25</v>
      </c>
      <c r="L3016">
        <f>1</f>
        <v>1</v>
      </c>
      <c r="M3016" t="s">
        <v>26</v>
      </c>
      <c r="N3016" t="str">
        <f t="shared" si="358"/>
        <v>((select min("ResultID") from "ODM2Core"."Results"),16.25,'08/20/2012 12:37:00',-5,'nc','"provisional"',1,(select "UnitsID" from "ODM2Core"."Units" where "UnitsTypeCV" = 'time' and "UnitsName"='second')),</v>
      </c>
    </row>
    <row r="3017" spans="1:14">
      <c r="A3017" t="s">
        <v>22</v>
      </c>
      <c r="B3017" s="2">
        <f t="shared" si="352"/>
        <v>41141</v>
      </c>
      <c r="C3017" s="1">
        <v>0.52638888888888891</v>
      </c>
      <c r="D3017" s="3">
        <f t="shared" si="355"/>
        <v>41141.526388888888</v>
      </c>
      <c r="E3017">
        <v>16.25</v>
      </c>
      <c r="F3017" t="s">
        <v>9</v>
      </c>
      <c r="G3017">
        <f t="shared" si="353"/>
        <v>16.25</v>
      </c>
      <c r="H3017" s="5">
        <f t="shared" si="354"/>
        <v>41141.526388888888</v>
      </c>
      <c r="I3017">
        <f t="shared" si="356"/>
        <v>-5</v>
      </c>
      <c r="J3017" t="str">
        <f t="shared" si="357"/>
        <v>nc</v>
      </c>
      <c r="K3017" t="s">
        <v>25</v>
      </c>
      <c r="L3017">
        <f>1</f>
        <v>1</v>
      </c>
      <c r="M3017" t="s">
        <v>26</v>
      </c>
      <c r="N3017" t="str">
        <f t="shared" si="358"/>
        <v>((select min("ResultID") from "ODM2Core"."Results"),16.25,'08/20/2012 12:38:00',-5,'nc','"provisional"',1,(select "UnitsID" from "ODM2Core"."Units" where "UnitsTypeCV" = 'time' and "UnitsName"='second')),</v>
      </c>
    </row>
    <row r="3018" spans="1:14">
      <c r="A3018" t="s">
        <v>22</v>
      </c>
      <c r="B3018" s="2">
        <f t="shared" si="352"/>
        <v>41141</v>
      </c>
      <c r="C3018" s="1">
        <v>0.52708333333333335</v>
      </c>
      <c r="D3018" s="3">
        <f t="shared" si="355"/>
        <v>41141.527083333334</v>
      </c>
      <c r="E3018">
        <v>16.25</v>
      </c>
      <c r="F3018" t="s">
        <v>9</v>
      </c>
      <c r="G3018">
        <f t="shared" si="353"/>
        <v>16.25</v>
      </c>
      <c r="H3018" s="5">
        <f t="shared" si="354"/>
        <v>41141.527083333334</v>
      </c>
      <c r="I3018">
        <f t="shared" si="356"/>
        <v>-5</v>
      </c>
      <c r="J3018" t="str">
        <f t="shared" si="357"/>
        <v>nc</v>
      </c>
      <c r="K3018" t="s">
        <v>25</v>
      </c>
      <c r="L3018">
        <f>1</f>
        <v>1</v>
      </c>
      <c r="M3018" t="s">
        <v>26</v>
      </c>
      <c r="N3018" t="str">
        <f t="shared" si="358"/>
        <v>((select min("ResultID") from "ODM2Core"."Results"),16.25,'08/20/2012 12:39:00',-5,'nc','"provisional"',1,(select "UnitsID" from "ODM2Core"."Units" where "UnitsTypeCV" = 'time' and "UnitsName"='second')),</v>
      </c>
    </row>
    <row r="3019" spans="1:14">
      <c r="A3019" t="s">
        <v>22</v>
      </c>
      <c r="B3019" s="2">
        <f t="shared" si="352"/>
        <v>41141</v>
      </c>
      <c r="C3019" s="1">
        <v>0.52777777777777779</v>
      </c>
      <c r="D3019" s="3">
        <f t="shared" si="355"/>
        <v>41141.527777777781</v>
      </c>
      <c r="E3019">
        <v>16.25</v>
      </c>
      <c r="F3019" t="s">
        <v>9</v>
      </c>
      <c r="G3019">
        <f t="shared" si="353"/>
        <v>16.25</v>
      </c>
      <c r="H3019" s="5">
        <f t="shared" si="354"/>
        <v>41141.527777777781</v>
      </c>
      <c r="I3019">
        <f t="shared" si="356"/>
        <v>-5</v>
      </c>
      <c r="J3019" t="str">
        <f t="shared" si="357"/>
        <v>nc</v>
      </c>
      <c r="K3019" t="s">
        <v>25</v>
      </c>
      <c r="L3019">
        <f>1</f>
        <v>1</v>
      </c>
      <c r="M3019" t="s">
        <v>26</v>
      </c>
      <c r="N3019" t="str">
        <f t="shared" si="358"/>
        <v>((select min("ResultID") from "ODM2Core"."Results"),16.25,'08/20/2012 12:40:00',-5,'nc','"provisional"',1,(select "UnitsID" from "ODM2Core"."Units" where "UnitsTypeCV" = 'time' and "UnitsName"='second')),</v>
      </c>
    </row>
    <row r="3020" spans="1:14">
      <c r="A3020" t="s">
        <v>22</v>
      </c>
      <c r="B3020" s="2">
        <f t="shared" si="352"/>
        <v>41141</v>
      </c>
      <c r="C3020" s="1">
        <v>0.52847222222222223</v>
      </c>
      <c r="D3020" s="3">
        <f t="shared" si="355"/>
        <v>41141.52847222222</v>
      </c>
      <c r="E3020">
        <v>16.25</v>
      </c>
      <c r="F3020" t="s">
        <v>9</v>
      </c>
      <c r="G3020">
        <f t="shared" si="353"/>
        <v>16.25</v>
      </c>
      <c r="H3020" s="5">
        <f t="shared" si="354"/>
        <v>41141.52847222222</v>
      </c>
      <c r="I3020">
        <f t="shared" si="356"/>
        <v>-5</v>
      </c>
      <c r="J3020" t="str">
        <f t="shared" si="357"/>
        <v>nc</v>
      </c>
      <c r="K3020" t="s">
        <v>25</v>
      </c>
      <c r="L3020">
        <f>1</f>
        <v>1</v>
      </c>
      <c r="M3020" t="s">
        <v>26</v>
      </c>
      <c r="N3020" t="str">
        <f t="shared" si="358"/>
        <v>((select min("ResultID") from "ODM2Core"."Results"),16.25,'08/20/2012 12:41:00',-5,'nc','"provisional"',1,(select "UnitsID" from "ODM2Core"."Units" where "UnitsTypeCV" = 'time' and "UnitsName"='second')),</v>
      </c>
    </row>
    <row r="3021" spans="1:14">
      <c r="A3021" t="s">
        <v>22</v>
      </c>
      <c r="B3021" s="2">
        <f t="shared" si="352"/>
        <v>41141</v>
      </c>
      <c r="C3021" s="1">
        <v>0.52916666666666667</v>
      </c>
      <c r="D3021" s="3">
        <f t="shared" si="355"/>
        <v>41141.529166666667</v>
      </c>
      <c r="E3021">
        <v>16.25</v>
      </c>
      <c r="F3021" t="s">
        <v>9</v>
      </c>
      <c r="G3021">
        <f t="shared" si="353"/>
        <v>16.25</v>
      </c>
      <c r="H3021" s="5">
        <f t="shared" si="354"/>
        <v>41141.529166666667</v>
      </c>
      <c r="I3021">
        <f t="shared" si="356"/>
        <v>-5</v>
      </c>
      <c r="J3021" t="str">
        <f t="shared" si="357"/>
        <v>nc</v>
      </c>
      <c r="K3021" t="s">
        <v>25</v>
      </c>
      <c r="L3021">
        <f>1</f>
        <v>1</v>
      </c>
      <c r="M3021" t="s">
        <v>26</v>
      </c>
      <c r="N3021" t="str">
        <f t="shared" si="358"/>
        <v>((select min("ResultID") from "ODM2Core"."Results"),16.25,'08/20/2012 12:42:00',-5,'nc','"provisional"',1,(select "UnitsID" from "ODM2Core"."Units" where "UnitsTypeCV" = 'time' and "UnitsName"='second')),</v>
      </c>
    </row>
    <row r="3022" spans="1:14">
      <c r="A3022" t="s">
        <v>22</v>
      </c>
      <c r="B3022" s="2">
        <f t="shared" si="352"/>
        <v>41141</v>
      </c>
      <c r="C3022" s="1">
        <v>0.52986111111111112</v>
      </c>
      <c r="D3022" s="3">
        <f t="shared" si="355"/>
        <v>41141.529861111114</v>
      </c>
      <c r="E3022">
        <v>16.25</v>
      </c>
      <c r="F3022" t="s">
        <v>9</v>
      </c>
      <c r="G3022">
        <f t="shared" si="353"/>
        <v>16.25</v>
      </c>
      <c r="H3022" s="5">
        <f t="shared" si="354"/>
        <v>41141.529861111114</v>
      </c>
      <c r="I3022">
        <f t="shared" si="356"/>
        <v>-5</v>
      </c>
      <c r="J3022" t="str">
        <f t="shared" si="357"/>
        <v>nc</v>
      </c>
      <c r="K3022" t="s">
        <v>25</v>
      </c>
      <c r="L3022">
        <f>1</f>
        <v>1</v>
      </c>
      <c r="M3022" t="s">
        <v>26</v>
      </c>
      <c r="N3022" t="str">
        <f t="shared" si="358"/>
        <v>((select min("ResultID") from "ODM2Core"."Results"),16.25,'08/20/2012 12:43:00',-5,'nc','"provisional"',1,(select "UnitsID" from "ODM2Core"."Units" where "UnitsTypeCV" = 'time' and "UnitsName"='second')),</v>
      </c>
    </row>
    <row r="3023" spans="1:14">
      <c r="A3023" t="s">
        <v>22</v>
      </c>
      <c r="B3023" s="2">
        <f t="shared" si="352"/>
        <v>41141</v>
      </c>
      <c r="C3023" s="1">
        <v>0.53055555555555556</v>
      </c>
      <c r="D3023" s="3">
        <f t="shared" si="355"/>
        <v>41141.530555555553</v>
      </c>
      <c r="E3023">
        <v>16.25</v>
      </c>
      <c r="F3023" t="s">
        <v>9</v>
      </c>
      <c r="G3023">
        <f t="shared" si="353"/>
        <v>16.25</v>
      </c>
      <c r="H3023" s="5">
        <f t="shared" si="354"/>
        <v>41141.530555555553</v>
      </c>
      <c r="I3023">
        <f t="shared" si="356"/>
        <v>-5</v>
      </c>
      <c r="J3023" t="str">
        <f t="shared" si="357"/>
        <v>nc</v>
      </c>
      <c r="K3023" t="s">
        <v>25</v>
      </c>
      <c r="L3023">
        <f>1</f>
        <v>1</v>
      </c>
      <c r="M3023" t="s">
        <v>26</v>
      </c>
      <c r="N3023" t="str">
        <f t="shared" si="358"/>
        <v>((select min("ResultID") from "ODM2Core"."Results"),16.25,'08/20/2012 12:44:00',-5,'nc','"provisional"',1,(select "UnitsID" from "ODM2Core"."Units" where "UnitsTypeCV" = 'time' and "UnitsName"='second')),</v>
      </c>
    </row>
    <row r="3024" spans="1:14">
      <c r="A3024" t="s">
        <v>22</v>
      </c>
      <c r="B3024" s="2">
        <f t="shared" si="352"/>
        <v>41141</v>
      </c>
      <c r="C3024" s="1">
        <v>0.53125</v>
      </c>
      <c r="D3024" s="3">
        <f t="shared" si="355"/>
        <v>41141.53125</v>
      </c>
      <c r="E3024">
        <v>16.25</v>
      </c>
      <c r="F3024" t="s">
        <v>9</v>
      </c>
      <c r="G3024">
        <f t="shared" si="353"/>
        <v>16.25</v>
      </c>
      <c r="H3024" s="5">
        <f t="shared" si="354"/>
        <v>41141.53125</v>
      </c>
      <c r="I3024">
        <f t="shared" si="356"/>
        <v>-5</v>
      </c>
      <c r="J3024" t="str">
        <f t="shared" si="357"/>
        <v>nc</v>
      </c>
      <c r="K3024" t="s">
        <v>25</v>
      </c>
      <c r="L3024">
        <f>1</f>
        <v>1</v>
      </c>
      <c r="M3024" t="s">
        <v>26</v>
      </c>
      <c r="N3024" t="str">
        <f t="shared" si="358"/>
        <v>((select min("ResultID") from "ODM2Core"."Results"),16.25,'08/20/2012 12:45:00',-5,'nc','"provisional"',1,(select "UnitsID" from "ODM2Core"."Units" where "UnitsTypeCV" = 'time' and "UnitsName"='second')),</v>
      </c>
    </row>
    <row r="3025" spans="1:14">
      <c r="A3025" t="s">
        <v>22</v>
      </c>
      <c r="B3025" s="2">
        <f t="shared" si="352"/>
        <v>41141</v>
      </c>
      <c r="C3025" s="1">
        <v>0.53194444444444444</v>
      </c>
      <c r="D3025" s="3">
        <f t="shared" si="355"/>
        <v>41141.531944444447</v>
      </c>
      <c r="E3025">
        <v>16.25</v>
      </c>
      <c r="F3025" t="s">
        <v>9</v>
      </c>
      <c r="G3025">
        <f t="shared" si="353"/>
        <v>16.25</v>
      </c>
      <c r="H3025" s="5">
        <f t="shared" si="354"/>
        <v>41141.531944444447</v>
      </c>
      <c r="I3025">
        <f t="shared" si="356"/>
        <v>-5</v>
      </c>
      <c r="J3025" t="str">
        <f t="shared" si="357"/>
        <v>nc</v>
      </c>
      <c r="K3025" t="s">
        <v>25</v>
      </c>
      <c r="L3025">
        <f>1</f>
        <v>1</v>
      </c>
      <c r="M3025" t="s">
        <v>26</v>
      </c>
      <c r="N3025" t="str">
        <f t="shared" si="358"/>
        <v>((select min("ResultID") from "ODM2Core"."Results"),16.25,'08/20/2012 12:46:00',-5,'nc','"provisional"',1,(select "UnitsID" from "ODM2Core"."Units" where "UnitsTypeCV" = 'time' and "UnitsName"='second')),</v>
      </c>
    </row>
    <row r="3026" spans="1:14">
      <c r="A3026" t="s">
        <v>22</v>
      </c>
      <c r="B3026" s="2">
        <f t="shared" si="352"/>
        <v>41141</v>
      </c>
      <c r="C3026" s="1">
        <v>0.53263888888888888</v>
      </c>
      <c r="D3026" s="3">
        <f t="shared" si="355"/>
        <v>41141.532638888886</v>
      </c>
      <c r="E3026">
        <v>16.25</v>
      </c>
      <c r="F3026" t="s">
        <v>9</v>
      </c>
      <c r="G3026">
        <f t="shared" si="353"/>
        <v>16.25</v>
      </c>
      <c r="H3026" s="5">
        <f t="shared" si="354"/>
        <v>41141.532638888886</v>
      </c>
      <c r="I3026">
        <f t="shared" si="356"/>
        <v>-5</v>
      </c>
      <c r="J3026" t="str">
        <f t="shared" si="357"/>
        <v>nc</v>
      </c>
      <c r="K3026" t="s">
        <v>25</v>
      </c>
      <c r="L3026">
        <f>1</f>
        <v>1</v>
      </c>
      <c r="M3026" t="s">
        <v>26</v>
      </c>
      <c r="N3026" t="str">
        <f t="shared" si="358"/>
        <v>((select min("ResultID") from "ODM2Core"."Results"),16.25,'08/20/2012 12:47:00',-5,'nc','"provisional"',1,(select "UnitsID" from "ODM2Core"."Units" where "UnitsTypeCV" = 'time' and "UnitsName"='second')),</v>
      </c>
    </row>
    <row r="3027" spans="1:14">
      <c r="A3027" t="s">
        <v>22</v>
      </c>
      <c r="B3027" s="2">
        <f t="shared" si="352"/>
        <v>41141</v>
      </c>
      <c r="C3027" s="1">
        <v>0.53333333333333333</v>
      </c>
      <c r="D3027" s="3">
        <f t="shared" si="355"/>
        <v>41141.533333333333</v>
      </c>
      <c r="E3027">
        <v>16.25</v>
      </c>
      <c r="F3027" t="s">
        <v>9</v>
      </c>
      <c r="G3027">
        <f t="shared" si="353"/>
        <v>16.25</v>
      </c>
      <c r="H3027" s="5">
        <f t="shared" si="354"/>
        <v>41141.533333333333</v>
      </c>
      <c r="I3027">
        <f t="shared" si="356"/>
        <v>-5</v>
      </c>
      <c r="J3027" t="str">
        <f t="shared" si="357"/>
        <v>nc</v>
      </c>
      <c r="K3027" t="s">
        <v>25</v>
      </c>
      <c r="L3027">
        <f>1</f>
        <v>1</v>
      </c>
      <c r="M3027" t="s">
        <v>26</v>
      </c>
      <c r="N3027" t="str">
        <f t="shared" si="358"/>
        <v>((select min("ResultID") from "ODM2Core"."Results"),16.25,'08/20/2012 12:48:00',-5,'nc','"provisional"',1,(select "UnitsID" from "ODM2Core"."Units" where "UnitsTypeCV" = 'time' and "UnitsName"='second')),</v>
      </c>
    </row>
    <row r="3028" spans="1:14">
      <c r="A3028" t="s">
        <v>22</v>
      </c>
      <c r="B3028" s="2">
        <f t="shared" ref="B3028:B3091" si="359">DATE(2012,8,20)</f>
        <v>41141</v>
      </c>
      <c r="C3028" s="1">
        <v>0.53402777777777777</v>
      </c>
      <c r="D3028" s="3">
        <f t="shared" si="355"/>
        <v>41141.53402777778</v>
      </c>
      <c r="E3028">
        <v>16.25</v>
      </c>
      <c r="F3028" t="s">
        <v>9</v>
      </c>
      <c r="G3028">
        <f t="shared" ref="G3028:G3091" si="360">E3028</f>
        <v>16.25</v>
      </c>
      <c r="H3028" s="5">
        <f t="shared" ref="H3028:H3091" si="361">D3028</f>
        <v>41141.53402777778</v>
      </c>
      <c r="I3028">
        <f t="shared" si="356"/>
        <v>-5</v>
      </c>
      <c r="J3028" t="str">
        <f t="shared" si="357"/>
        <v>nc</v>
      </c>
      <c r="K3028" t="s">
        <v>25</v>
      </c>
      <c r="L3028">
        <f>1</f>
        <v>1</v>
      </c>
      <c r="M3028" t="s">
        <v>26</v>
      </c>
      <c r="N3028" t="str">
        <f t="shared" si="358"/>
        <v>((select min("ResultID") from "ODM2Core"."Results"),16.25,'08/20/2012 12:49:00',-5,'nc','"provisional"',1,(select "UnitsID" from "ODM2Core"."Units" where "UnitsTypeCV" = 'time' and "UnitsName"='second')),</v>
      </c>
    </row>
    <row r="3029" spans="1:14">
      <c r="A3029" t="s">
        <v>22</v>
      </c>
      <c r="B3029" s="2">
        <f t="shared" si="359"/>
        <v>41141</v>
      </c>
      <c r="C3029" s="1">
        <v>0.53472222222222221</v>
      </c>
      <c r="D3029" s="3">
        <f t="shared" si="355"/>
        <v>41141.534722222219</v>
      </c>
      <c r="E3029">
        <v>16.25</v>
      </c>
      <c r="F3029" t="s">
        <v>9</v>
      </c>
      <c r="G3029">
        <f t="shared" si="360"/>
        <v>16.25</v>
      </c>
      <c r="H3029" s="5">
        <f t="shared" si="361"/>
        <v>41141.534722222219</v>
      </c>
      <c r="I3029">
        <f t="shared" si="356"/>
        <v>-5</v>
      </c>
      <c r="J3029" t="str">
        <f t="shared" si="357"/>
        <v>nc</v>
      </c>
      <c r="K3029" t="s">
        <v>25</v>
      </c>
      <c r="L3029">
        <f>1</f>
        <v>1</v>
      </c>
      <c r="M3029" t="s">
        <v>26</v>
      </c>
      <c r="N3029" t="str">
        <f t="shared" si="358"/>
        <v>((select min("ResultID") from "ODM2Core"."Results"),16.25,'08/20/2012 12:50:00',-5,'nc','"provisional"',1,(select "UnitsID" from "ODM2Core"."Units" where "UnitsTypeCV" = 'time' and "UnitsName"='second')),</v>
      </c>
    </row>
    <row r="3030" spans="1:14">
      <c r="A3030" t="s">
        <v>22</v>
      </c>
      <c r="B3030" s="2">
        <f t="shared" si="359"/>
        <v>41141</v>
      </c>
      <c r="C3030" s="1">
        <v>0.53541666666666665</v>
      </c>
      <c r="D3030" s="3">
        <f t="shared" si="355"/>
        <v>41141.535416666666</v>
      </c>
      <c r="E3030">
        <v>16.25</v>
      </c>
      <c r="F3030" t="s">
        <v>9</v>
      </c>
      <c r="G3030">
        <f t="shared" si="360"/>
        <v>16.25</v>
      </c>
      <c r="H3030" s="5">
        <f t="shared" si="361"/>
        <v>41141.535416666666</v>
      </c>
      <c r="I3030">
        <f t="shared" si="356"/>
        <v>-5</v>
      </c>
      <c r="J3030" t="str">
        <f t="shared" si="357"/>
        <v>nc</v>
      </c>
      <c r="K3030" t="s">
        <v>25</v>
      </c>
      <c r="L3030">
        <f>1</f>
        <v>1</v>
      </c>
      <c r="M3030" t="s">
        <v>26</v>
      </c>
      <c r="N3030" t="str">
        <f t="shared" si="358"/>
        <v>((select min("ResultID") from "ODM2Core"."Results"),16.25,'08/20/2012 12:51:00',-5,'nc','"provisional"',1,(select "UnitsID" from "ODM2Core"."Units" where "UnitsTypeCV" = 'time' and "UnitsName"='second')),</v>
      </c>
    </row>
    <row r="3031" spans="1:14">
      <c r="A3031" t="s">
        <v>22</v>
      </c>
      <c r="B3031" s="2">
        <f t="shared" si="359"/>
        <v>41141</v>
      </c>
      <c r="C3031" s="1">
        <v>0.53611111111111109</v>
      </c>
      <c r="D3031" s="3">
        <f t="shared" si="355"/>
        <v>41141.536111111112</v>
      </c>
      <c r="E3031">
        <v>16.25</v>
      </c>
      <c r="F3031" t="s">
        <v>9</v>
      </c>
      <c r="G3031">
        <f t="shared" si="360"/>
        <v>16.25</v>
      </c>
      <c r="H3031" s="5">
        <f t="shared" si="361"/>
        <v>41141.536111111112</v>
      </c>
      <c r="I3031">
        <f t="shared" si="356"/>
        <v>-5</v>
      </c>
      <c r="J3031" t="str">
        <f t="shared" si="357"/>
        <v>nc</v>
      </c>
      <c r="K3031" t="s">
        <v>25</v>
      </c>
      <c r="L3031">
        <f>1</f>
        <v>1</v>
      </c>
      <c r="M3031" t="s">
        <v>26</v>
      </c>
      <c r="N3031" t="str">
        <f t="shared" si="358"/>
        <v>((select min("ResultID") from "ODM2Core"."Results"),16.25,'08/20/2012 12:52:00',-5,'nc','"provisional"',1,(select "UnitsID" from "ODM2Core"."Units" where "UnitsTypeCV" = 'time' and "UnitsName"='second')),</v>
      </c>
    </row>
    <row r="3032" spans="1:14">
      <c r="A3032" t="s">
        <v>22</v>
      </c>
      <c r="B3032" s="2">
        <f t="shared" si="359"/>
        <v>41141</v>
      </c>
      <c r="C3032" s="1">
        <v>0.53680555555555554</v>
      </c>
      <c r="D3032" s="3">
        <f t="shared" si="355"/>
        <v>41141.536805555559</v>
      </c>
      <c r="E3032">
        <v>16.25</v>
      </c>
      <c r="F3032" t="s">
        <v>9</v>
      </c>
      <c r="G3032">
        <f t="shared" si="360"/>
        <v>16.25</v>
      </c>
      <c r="H3032" s="5">
        <f t="shared" si="361"/>
        <v>41141.536805555559</v>
      </c>
      <c r="I3032">
        <f t="shared" si="356"/>
        <v>-5</v>
      </c>
      <c r="J3032" t="str">
        <f t="shared" si="357"/>
        <v>nc</v>
      </c>
      <c r="K3032" t="s">
        <v>25</v>
      </c>
      <c r="L3032">
        <f>1</f>
        <v>1</v>
      </c>
      <c r="M3032" t="s">
        <v>26</v>
      </c>
      <c r="N3032" t="str">
        <f t="shared" si="358"/>
        <v>((select min("ResultID") from "ODM2Core"."Results"),16.25,'08/20/2012 12:53:00',-5,'nc','"provisional"',1,(select "UnitsID" from "ODM2Core"."Units" where "UnitsTypeCV" = 'time' and "UnitsName"='second')),</v>
      </c>
    </row>
    <row r="3033" spans="1:14">
      <c r="A3033" t="s">
        <v>22</v>
      </c>
      <c r="B3033" s="2">
        <f t="shared" si="359"/>
        <v>41141</v>
      </c>
      <c r="C3033" s="1">
        <v>0.53749999999999998</v>
      </c>
      <c r="D3033" s="3">
        <f t="shared" si="355"/>
        <v>41141.537499999999</v>
      </c>
      <c r="E3033">
        <v>16.25</v>
      </c>
      <c r="F3033" t="s">
        <v>9</v>
      </c>
      <c r="G3033">
        <f t="shared" si="360"/>
        <v>16.25</v>
      </c>
      <c r="H3033" s="5">
        <f t="shared" si="361"/>
        <v>41141.537499999999</v>
      </c>
      <c r="I3033">
        <f t="shared" si="356"/>
        <v>-5</v>
      </c>
      <c r="J3033" t="str">
        <f t="shared" si="357"/>
        <v>nc</v>
      </c>
      <c r="K3033" t="s">
        <v>25</v>
      </c>
      <c r="L3033">
        <f>1</f>
        <v>1</v>
      </c>
      <c r="M3033" t="s">
        <v>26</v>
      </c>
      <c r="N3033" t="str">
        <f t="shared" si="358"/>
        <v>((select min("ResultID") from "ODM2Core"."Results"),16.25,'08/20/2012 12:54:00',-5,'nc','"provisional"',1,(select "UnitsID" from "ODM2Core"."Units" where "UnitsTypeCV" = 'time' and "UnitsName"='second')),</v>
      </c>
    </row>
    <row r="3034" spans="1:14">
      <c r="A3034" t="s">
        <v>22</v>
      </c>
      <c r="B3034" s="2">
        <f t="shared" si="359"/>
        <v>41141</v>
      </c>
      <c r="C3034" s="1">
        <v>0.53819444444444442</v>
      </c>
      <c r="D3034" s="3">
        <f t="shared" si="355"/>
        <v>41141.538194444445</v>
      </c>
      <c r="E3034">
        <v>16.25</v>
      </c>
      <c r="F3034" t="s">
        <v>9</v>
      </c>
      <c r="G3034">
        <f t="shared" si="360"/>
        <v>16.25</v>
      </c>
      <c r="H3034" s="5">
        <f t="shared" si="361"/>
        <v>41141.538194444445</v>
      </c>
      <c r="I3034">
        <f t="shared" si="356"/>
        <v>-5</v>
      </c>
      <c r="J3034" t="str">
        <f t="shared" si="357"/>
        <v>nc</v>
      </c>
      <c r="K3034" t="s">
        <v>25</v>
      </c>
      <c r="L3034">
        <f>1</f>
        <v>1</v>
      </c>
      <c r="M3034" t="s">
        <v>26</v>
      </c>
      <c r="N3034" t="str">
        <f t="shared" si="358"/>
        <v>((select min("ResultID") from "ODM2Core"."Results"),16.25,'08/20/2012 12:55:00',-5,'nc','"provisional"',1,(select "UnitsID" from "ODM2Core"."Units" where "UnitsTypeCV" = 'time' and "UnitsName"='second')),</v>
      </c>
    </row>
    <row r="3035" spans="1:14">
      <c r="A3035" t="s">
        <v>22</v>
      </c>
      <c r="B3035" s="2">
        <f t="shared" si="359"/>
        <v>41141</v>
      </c>
      <c r="C3035" s="1">
        <v>0.53888888888888886</v>
      </c>
      <c r="D3035" s="3">
        <f t="shared" si="355"/>
        <v>41141.538888888892</v>
      </c>
      <c r="E3035">
        <v>16.25</v>
      </c>
      <c r="F3035" t="s">
        <v>9</v>
      </c>
      <c r="G3035">
        <f t="shared" si="360"/>
        <v>16.25</v>
      </c>
      <c r="H3035" s="5">
        <f t="shared" si="361"/>
        <v>41141.538888888892</v>
      </c>
      <c r="I3035">
        <f t="shared" si="356"/>
        <v>-5</v>
      </c>
      <c r="J3035" t="str">
        <f t="shared" si="357"/>
        <v>nc</v>
      </c>
      <c r="K3035" t="s">
        <v>25</v>
      </c>
      <c r="L3035">
        <f>1</f>
        <v>1</v>
      </c>
      <c r="M3035" t="s">
        <v>26</v>
      </c>
      <c r="N3035" t="str">
        <f t="shared" si="358"/>
        <v>((select min("ResultID") from "ODM2Core"."Results"),16.25,'08/20/2012 12:56:00',-5,'nc','"provisional"',1,(select "UnitsID" from "ODM2Core"."Units" where "UnitsTypeCV" = 'time' and "UnitsName"='second')),</v>
      </c>
    </row>
    <row r="3036" spans="1:14">
      <c r="A3036" t="s">
        <v>22</v>
      </c>
      <c r="B3036" s="2">
        <f t="shared" si="359"/>
        <v>41141</v>
      </c>
      <c r="C3036" s="1">
        <v>0.5395833333333333</v>
      </c>
      <c r="D3036" s="3">
        <f t="shared" si="355"/>
        <v>41141.539583333331</v>
      </c>
      <c r="E3036">
        <v>16.25</v>
      </c>
      <c r="F3036" t="s">
        <v>9</v>
      </c>
      <c r="G3036">
        <f t="shared" si="360"/>
        <v>16.25</v>
      </c>
      <c r="H3036" s="5">
        <f t="shared" si="361"/>
        <v>41141.539583333331</v>
      </c>
      <c r="I3036">
        <f t="shared" si="356"/>
        <v>-5</v>
      </c>
      <c r="J3036" t="str">
        <f t="shared" si="357"/>
        <v>nc</v>
      </c>
      <c r="K3036" t="s">
        <v>25</v>
      </c>
      <c r="L3036">
        <f>1</f>
        <v>1</v>
      </c>
      <c r="M3036" t="s">
        <v>26</v>
      </c>
      <c r="N3036" t="str">
        <f t="shared" si="358"/>
        <v>((select min("ResultID") from "ODM2Core"."Results"),16.25,'08/20/2012 12:57:00',-5,'nc','"provisional"',1,(select "UnitsID" from "ODM2Core"."Units" where "UnitsTypeCV" = 'time' and "UnitsName"='second')),</v>
      </c>
    </row>
    <row r="3037" spans="1:14">
      <c r="A3037" t="s">
        <v>22</v>
      </c>
      <c r="B3037" s="2">
        <f t="shared" si="359"/>
        <v>41141</v>
      </c>
      <c r="C3037" s="1">
        <v>0.54027777777777775</v>
      </c>
      <c r="D3037" s="3">
        <f t="shared" si="355"/>
        <v>41141.540277777778</v>
      </c>
      <c r="E3037">
        <v>16.25</v>
      </c>
      <c r="F3037" t="s">
        <v>9</v>
      </c>
      <c r="G3037">
        <f t="shared" si="360"/>
        <v>16.25</v>
      </c>
      <c r="H3037" s="5">
        <f t="shared" si="361"/>
        <v>41141.540277777778</v>
      </c>
      <c r="I3037">
        <f t="shared" si="356"/>
        <v>-5</v>
      </c>
      <c r="J3037" t="str">
        <f t="shared" si="357"/>
        <v>nc</v>
      </c>
      <c r="K3037" t="s">
        <v>25</v>
      </c>
      <c r="L3037">
        <f>1</f>
        <v>1</v>
      </c>
      <c r="M3037" t="s">
        <v>26</v>
      </c>
      <c r="N3037" t="str">
        <f t="shared" si="358"/>
        <v>((select min("ResultID") from "ODM2Core"."Results"),16.25,'08/20/2012 12:58:00',-5,'nc','"provisional"',1,(select "UnitsID" from "ODM2Core"."Units" where "UnitsTypeCV" = 'time' and "UnitsName"='second')),</v>
      </c>
    </row>
    <row r="3038" spans="1:14">
      <c r="A3038" t="s">
        <v>22</v>
      </c>
      <c r="B3038" s="2">
        <f t="shared" si="359"/>
        <v>41141</v>
      </c>
      <c r="C3038" s="1">
        <v>0.54097222222222219</v>
      </c>
      <c r="D3038" s="3">
        <f t="shared" si="355"/>
        <v>41141.540972222225</v>
      </c>
      <c r="E3038">
        <v>16.25</v>
      </c>
      <c r="F3038" t="s">
        <v>9</v>
      </c>
      <c r="G3038">
        <f t="shared" si="360"/>
        <v>16.25</v>
      </c>
      <c r="H3038" s="5">
        <f t="shared" si="361"/>
        <v>41141.540972222225</v>
      </c>
      <c r="I3038">
        <f t="shared" si="356"/>
        <v>-5</v>
      </c>
      <c r="J3038" t="str">
        <f t="shared" si="357"/>
        <v>nc</v>
      </c>
      <c r="K3038" t="s">
        <v>25</v>
      </c>
      <c r="L3038">
        <f>1</f>
        <v>1</v>
      </c>
      <c r="M3038" t="s">
        <v>26</v>
      </c>
      <c r="N3038" t="str">
        <f t="shared" si="358"/>
        <v>((select min("ResultID") from "ODM2Core"."Results"),16.25,'08/20/2012 12:59:00',-5,'nc','"provisional"',1,(select "UnitsID" from "ODM2Core"."Units" where "UnitsTypeCV" = 'time' and "UnitsName"='second')),</v>
      </c>
    </row>
    <row r="3039" spans="1:14">
      <c r="A3039" t="s">
        <v>22</v>
      </c>
      <c r="B3039" s="2">
        <f t="shared" si="359"/>
        <v>41141</v>
      </c>
      <c r="C3039" s="1">
        <v>0.54166666666666663</v>
      </c>
      <c r="D3039" s="3">
        <f t="shared" si="355"/>
        <v>41141.541666666664</v>
      </c>
      <c r="E3039">
        <v>16.25</v>
      </c>
      <c r="F3039" t="s">
        <v>9</v>
      </c>
      <c r="G3039">
        <f t="shared" si="360"/>
        <v>16.25</v>
      </c>
      <c r="H3039" s="5">
        <f t="shared" si="361"/>
        <v>41141.541666666664</v>
      </c>
      <c r="I3039">
        <f t="shared" si="356"/>
        <v>-5</v>
      </c>
      <c r="J3039" t="str">
        <f t="shared" si="357"/>
        <v>nc</v>
      </c>
      <c r="K3039" t="s">
        <v>25</v>
      </c>
      <c r="L3039">
        <f>1</f>
        <v>1</v>
      </c>
      <c r="M3039" t="s">
        <v>26</v>
      </c>
      <c r="N3039" t="str">
        <f t="shared" si="358"/>
        <v>((select min("ResultID") from "ODM2Core"."Results"),16.25,'08/20/2012 13:00:00',-5,'nc','"provisional"',1,(select "UnitsID" from "ODM2Core"."Units" where "UnitsTypeCV" = 'time' and "UnitsName"='second')),</v>
      </c>
    </row>
    <row r="3040" spans="1:14">
      <c r="A3040" t="s">
        <v>22</v>
      </c>
      <c r="B3040" s="2">
        <f t="shared" si="359"/>
        <v>41141</v>
      </c>
      <c r="C3040" s="1">
        <v>0.54236111111111118</v>
      </c>
      <c r="D3040" s="3">
        <f t="shared" si="355"/>
        <v>41141.542361111111</v>
      </c>
      <c r="E3040">
        <v>16.25</v>
      </c>
      <c r="F3040" t="s">
        <v>9</v>
      </c>
      <c r="G3040">
        <f t="shared" si="360"/>
        <v>16.25</v>
      </c>
      <c r="H3040" s="5">
        <f t="shared" si="361"/>
        <v>41141.542361111111</v>
      </c>
      <c r="I3040">
        <f t="shared" si="356"/>
        <v>-5</v>
      </c>
      <c r="J3040" t="str">
        <f t="shared" si="357"/>
        <v>nc</v>
      </c>
      <c r="K3040" t="s">
        <v>25</v>
      </c>
      <c r="L3040">
        <f>1</f>
        <v>1</v>
      </c>
      <c r="M3040" t="s">
        <v>26</v>
      </c>
      <c r="N3040" t="str">
        <f t="shared" si="358"/>
        <v>((select min("ResultID") from "ODM2Core"."Results"),16.25,'08/20/2012 13:01:00',-5,'nc','"provisional"',1,(select "UnitsID" from "ODM2Core"."Units" where "UnitsTypeCV" = 'time' and "UnitsName"='second')),</v>
      </c>
    </row>
    <row r="3041" spans="1:14">
      <c r="A3041" t="s">
        <v>22</v>
      </c>
      <c r="B3041" s="2">
        <f t="shared" si="359"/>
        <v>41141</v>
      </c>
      <c r="C3041" s="1">
        <v>0.54305555555555551</v>
      </c>
      <c r="D3041" s="3">
        <f t="shared" si="355"/>
        <v>41141.543055555558</v>
      </c>
      <c r="E3041">
        <v>16.25</v>
      </c>
      <c r="F3041" t="s">
        <v>9</v>
      </c>
      <c r="G3041">
        <f t="shared" si="360"/>
        <v>16.25</v>
      </c>
      <c r="H3041" s="5">
        <f t="shared" si="361"/>
        <v>41141.543055555558</v>
      </c>
      <c r="I3041">
        <f t="shared" si="356"/>
        <v>-5</v>
      </c>
      <c r="J3041" t="str">
        <f t="shared" si="357"/>
        <v>nc</v>
      </c>
      <c r="K3041" t="s">
        <v>25</v>
      </c>
      <c r="L3041">
        <f>1</f>
        <v>1</v>
      </c>
      <c r="M3041" t="s">
        <v>26</v>
      </c>
      <c r="N3041" t="str">
        <f t="shared" si="358"/>
        <v>((select min("ResultID") from "ODM2Core"."Results"),16.25,'08/20/2012 13:02:00',-5,'nc','"provisional"',1,(select "UnitsID" from "ODM2Core"."Units" where "UnitsTypeCV" = 'time' and "UnitsName"='second')),</v>
      </c>
    </row>
    <row r="3042" spans="1:14">
      <c r="A3042" t="s">
        <v>22</v>
      </c>
      <c r="B3042" s="2">
        <f t="shared" si="359"/>
        <v>41141</v>
      </c>
      <c r="C3042" s="1">
        <v>0.54375000000000007</v>
      </c>
      <c r="D3042" s="3">
        <f t="shared" si="355"/>
        <v>41141.543749999997</v>
      </c>
      <c r="E3042">
        <v>16.25</v>
      </c>
      <c r="F3042" t="s">
        <v>9</v>
      </c>
      <c r="G3042">
        <f t="shared" si="360"/>
        <v>16.25</v>
      </c>
      <c r="H3042" s="5">
        <f t="shared" si="361"/>
        <v>41141.543749999997</v>
      </c>
      <c r="I3042">
        <f t="shared" si="356"/>
        <v>-5</v>
      </c>
      <c r="J3042" t="str">
        <f t="shared" si="357"/>
        <v>nc</v>
      </c>
      <c r="K3042" t="s">
        <v>25</v>
      </c>
      <c r="L3042">
        <f>1</f>
        <v>1</v>
      </c>
      <c r="M3042" t="s">
        <v>26</v>
      </c>
      <c r="N3042" t="str">
        <f t="shared" si="358"/>
        <v>((select min("ResultID") from "ODM2Core"."Results"),16.25,'08/20/2012 13:03:00',-5,'nc','"provisional"',1,(select "UnitsID" from "ODM2Core"."Units" where "UnitsTypeCV" = 'time' and "UnitsName"='second')),</v>
      </c>
    </row>
    <row r="3043" spans="1:14">
      <c r="A3043" t="s">
        <v>22</v>
      </c>
      <c r="B3043" s="2">
        <f t="shared" si="359"/>
        <v>41141</v>
      </c>
      <c r="C3043" s="1">
        <v>0.5444444444444444</v>
      </c>
      <c r="D3043" s="3">
        <f t="shared" si="355"/>
        <v>41141.544444444444</v>
      </c>
      <c r="E3043">
        <v>16.25</v>
      </c>
      <c r="F3043" t="s">
        <v>9</v>
      </c>
      <c r="G3043">
        <f t="shared" si="360"/>
        <v>16.25</v>
      </c>
      <c r="H3043" s="5">
        <f t="shared" si="361"/>
        <v>41141.544444444444</v>
      </c>
      <c r="I3043">
        <f t="shared" si="356"/>
        <v>-5</v>
      </c>
      <c r="J3043" t="str">
        <f t="shared" si="357"/>
        <v>nc</v>
      </c>
      <c r="K3043" t="s">
        <v>25</v>
      </c>
      <c r="L3043">
        <f>1</f>
        <v>1</v>
      </c>
      <c r="M3043" t="s">
        <v>26</v>
      </c>
      <c r="N3043" t="str">
        <f t="shared" si="358"/>
        <v>((select min("ResultID") from "ODM2Core"."Results"),16.25,'08/20/2012 13:04:00',-5,'nc','"provisional"',1,(select "UnitsID" from "ODM2Core"."Units" where "UnitsTypeCV" = 'time' and "UnitsName"='second')),</v>
      </c>
    </row>
    <row r="3044" spans="1:14">
      <c r="A3044" t="s">
        <v>22</v>
      </c>
      <c r="B3044" s="2">
        <f t="shared" si="359"/>
        <v>41141</v>
      </c>
      <c r="C3044" s="1">
        <v>0.54513888888888895</v>
      </c>
      <c r="D3044" s="3">
        <f t="shared" si="355"/>
        <v>41141.545138888891</v>
      </c>
      <c r="E3044">
        <v>16.25</v>
      </c>
      <c r="F3044" t="s">
        <v>9</v>
      </c>
      <c r="G3044">
        <f t="shared" si="360"/>
        <v>16.25</v>
      </c>
      <c r="H3044" s="5">
        <f t="shared" si="361"/>
        <v>41141.545138888891</v>
      </c>
      <c r="I3044">
        <f t="shared" si="356"/>
        <v>-5</v>
      </c>
      <c r="J3044" t="str">
        <f t="shared" si="357"/>
        <v>nc</v>
      </c>
      <c r="K3044" t="s">
        <v>25</v>
      </c>
      <c r="L3044">
        <f>1</f>
        <v>1</v>
      </c>
      <c r="M3044" t="s">
        <v>26</v>
      </c>
      <c r="N3044" t="str">
        <f t="shared" si="358"/>
        <v>((select min("ResultID") from "ODM2Core"."Results"),16.25,'08/20/2012 13:05:00',-5,'nc','"provisional"',1,(select "UnitsID" from "ODM2Core"."Units" where "UnitsTypeCV" = 'time' and "UnitsName"='second')),</v>
      </c>
    </row>
    <row r="3045" spans="1:14">
      <c r="A3045" t="s">
        <v>22</v>
      </c>
      <c r="B3045" s="2">
        <f t="shared" si="359"/>
        <v>41141</v>
      </c>
      <c r="C3045" s="1">
        <v>0.54583333333333328</v>
      </c>
      <c r="D3045" s="3">
        <f t="shared" si="355"/>
        <v>41141.54583333333</v>
      </c>
      <c r="E3045">
        <v>16.25</v>
      </c>
      <c r="F3045" t="s">
        <v>9</v>
      </c>
      <c r="G3045">
        <f t="shared" si="360"/>
        <v>16.25</v>
      </c>
      <c r="H3045" s="5">
        <f t="shared" si="361"/>
        <v>41141.54583333333</v>
      </c>
      <c r="I3045">
        <f t="shared" si="356"/>
        <v>-5</v>
      </c>
      <c r="J3045" t="str">
        <f t="shared" si="357"/>
        <v>nc</v>
      </c>
      <c r="K3045" t="s">
        <v>25</v>
      </c>
      <c r="L3045">
        <f>1</f>
        <v>1</v>
      </c>
      <c r="M3045" t="s">
        <v>26</v>
      </c>
      <c r="N3045" t="str">
        <f t="shared" si="358"/>
        <v>((select min("ResultID") from "ODM2Core"."Results"),16.25,'08/20/2012 13:06:00',-5,'nc','"provisional"',1,(select "UnitsID" from "ODM2Core"."Units" where "UnitsTypeCV" = 'time' and "UnitsName"='second')),</v>
      </c>
    </row>
    <row r="3046" spans="1:14">
      <c r="A3046" t="s">
        <v>22</v>
      </c>
      <c r="B3046" s="2">
        <f t="shared" si="359"/>
        <v>41141</v>
      </c>
      <c r="C3046" s="1">
        <v>0.54652777777777783</v>
      </c>
      <c r="D3046" s="3">
        <f t="shared" si="355"/>
        <v>41141.546527777777</v>
      </c>
      <c r="E3046">
        <v>16.25</v>
      </c>
      <c r="F3046" t="s">
        <v>9</v>
      </c>
      <c r="G3046">
        <f t="shared" si="360"/>
        <v>16.25</v>
      </c>
      <c r="H3046" s="5">
        <f t="shared" si="361"/>
        <v>41141.546527777777</v>
      </c>
      <c r="I3046">
        <f t="shared" si="356"/>
        <v>-5</v>
      </c>
      <c r="J3046" t="str">
        <f t="shared" si="357"/>
        <v>nc</v>
      </c>
      <c r="K3046" t="s">
        <v>25</v>
      </c>
      <c r="L3046">
        <f>1</f>
        <v>1</v>
      </c>
      <c r="M3046" t="s">
        <v>26</v>
      </c>
      <c r="N3046" t="str">
        <f t="shared" si="358"/>
        <v>((select min("ResultID") from "ODM2Core"."Results"),16.25,'08/20/2012 13:07:00',-5,'nc','"provisional"',1,(select "UnitsID" from "ODM2Core"."Units" where "UnitsTypeCV" = 'time' and "UnitsName"='second')),</v>
      </c>
    </row>
    <row r="3047" spans="1:14">
      <c r="A3047" t="s">
        <v>22</v>
      </c>
      <c r="B3047" s="2">
        <f t="shared" si="359"/>
        <v>41141</v>
      </c>
      <c r="C3047" s="1">
        <v>0.54722222222222217</v>
      </c>
      <c r="D3047" s="3">
        <f t="shared" si="355"/>
        <v>41141.547222222223</v>
      </c>
      <c r="E3047">
        <v>16.25</v>
      </c>
      <c r="F3047" t="s">
        <v>9</v>
      </c>
      <c r="G3047">
        <f t="shared" si="360"/>
        <v>16.25</v>
      </c>
      <c r="H3047" s="5">
        <f t="shared" si="361"/>
        <v>41141.547222222223</v>
      </c>
      <c r="I3047">
        <f t="shared" si="356"/>
        <v>-5</v>
      </c>
      <c r="J3047" t="str">
        <f t="shared" si="357"/>
        <v>nc</v>
      </c>
      <c r="K3047" t="s">
        <v>25</v>
      </c>
      <c r="L3047">
        <f>1</f>
        <v>1</v>
      </c>
      <c r="M3047" t="s">
        <v>26</v>
      </c>
      <c r="N3047" t="str">
        <f t="shared" si="358"/>
        <v>((select min("ResultID") from "ODM2Core"."Results"),16.25,'08/20/2012 13:08:00',-5,'nc','"provisional"',1,(select "UnitsID" from "ODM2Core"."Units" where "UnitsTypeCV" = 'time' and "UnitsName"='second')),</v>
      </c>
    </row>
    <row r="3048" spans="1:14">
      <c r="A3048" t="s">
        <v>22</v>
      </c>
      <c r="B3048" s="2">
        <f t="shared" si="359"/>
        <v>41141</v>
      </c>
      <c r="C3048" s="1">
        <v>0.54791666666666672</v>
      </c>
      <c r="D3048" s="3">
        <f t="shared" si="355"/>
        <v>41141.54791666667</v>
      </c>
      <c r="E3048">
        <v>16.25</v>
      </c>
      <c r="F3048" t="s">
        <v>9</v>
      </c>
      <c r="G3048">
        <f t="shared" si="360"/>
        <v>16.25</v>
      </c>
      <c r="H3048" s="5">
        <f t="shared" si="361"/>
        <v>41141.54791666667</v>
      </c>
      <c r="I3048">
        <f t="shared" si="356"/>
        <v>-5</v>
      </c>
      <c r="J3048" t="str">
        <f t="shared" si="357"/>
        <v>nc</v>
      </c>
      <c r="K3048" t="s">
        <v>25</v>
      </c>
      <c r="L3048">
        <f>1</f>
        <v>1</v>
      </c>
      <c r="M3048" t="s">
        <v>26</v>
      </c>
      <c r="N3048" t="str">
        <f t="shared" si="358"/>
        <v>((select min("ResultID") from "ODM2Core"."Results"),16.25,'08/20/2012 13:09:00',-5,'nc','"provisional"',1,(select "UnitsID" from "ODM2Core"."Units" where "UnitsTypeCV" = 'time' and "UnitsName"='second')),</v>
      </c>
    </row>
    <row r="3049" spans="1:14">
      <c r="A3049" t="s">
        <v>22</v>
      </c>
      <c r="B3049" s="2">
        <f t="shared" si="359"/>
        <v>41141</v>
      </c>
      <c r="C3049" s="1">
        <v>0.54861111111111105</v>
      </c>
      <c r="D3049" s="3">
        <f t="shared" si="355"/>
        <v>41141.548611111109</v>
      </c>
      <c r="E3049">
        <v>16.25</v>
      </c>
      <c r="F3049" t="s">
        <v>9</v>
      </c>
      <c r="G3049">
        <f t="shared" si="360"/>
        <v>16.25</v>
      </c>
      <c r="H3049" s="5">
        <f t="shared" si="361"/>
        <v>41141.548611111109</v>
      </c>
      <c r="I3049">
        <f t="shared" si="356"/>
        <v>-5</v>
      </c>
      <c r="J3049" t="str">
        <f t="shared" si="357"/>
        <v>nc</v>
      </c>
      <c r="K3049" t="s">
        <v>25</v>
      </c>
      <c r="L3049">
        <f>1</f>
        <v>1</v>
      </c>
      <c r="M3049" t="s">
        <v>26</v>
      </c>
      <c r="N3049" t="str">
        <f t="shared" si="358"/>
        <v>((select min("ResultID") from "ODM2Core"."Results"),16.25,'08/20/2012 13:10:00',-5,'nc','"provisional"',1,(select "UnitsID" from "ODM2Core"."Units" where "UnitsTypeCV" = 'time' and "UnitsName"='second')),</v>
      </c>
    </row>
    <row r="3050" spans="1:14">
      <c r="A3050" t="s">
        <v>22</v>
      </c>
      <c r="B3050" s="2">
        <f t="shared" si="359"/>
        <v>41141</v>
      </c>
      <c r="C3050" s="1">
        <v>0.5493055555555556</v>
      </c>
      <c r="D3050" s="3">
        <f t="shared" si="355"/>
        <v>41141.549305555556</v>
      </c>
      <c r="E3050">
        <v>16.25</v>
      </c>
      <c r="F3050" t="s">
        <v>9</v>
      </c>
      <c r="G3050">
        <f t="shared" si="360"/>
        <v>16.25</v>
      </c>
      <c r="H3050" s="5">
        <f t="shared" si="361"/>
        <v>41141.549305555556</v>
      </c>
      <c r="I3050">
        <f t="shared" si="356"/>
        <v>-5</v>
      </c>
      <c r="J3050" t="str">
        <f t="shared" si="357"/>
        <v>nc</v>
      </c>
      <c r="K3050" t="s">
        <v>25</v>
      </c>
      <c r="L3050">
        <f>1</f>
        <v>1</v>
      </c>
      <c r="M3050" t="s">
        <v>26</v>
      </c>
      <c r="N3050" t="str">
        <f t="shared" si="358"/>
        <v>((select min("ResultID") from "ODM2Core"."Results"),16.25,'08/20/2012 13:11:00',-5,'nc','"provisional"',1,(select "UnitsID" from "ODM2Core"."Units" where "UnitsTypeCV" = 'time' and "UnitsName"='second')),</v>
      </c>
    </row>
    <row r="3051" spans="1:14">
      <c r="A3051" t="s">
        <v>22</v>
      </c>
      <c r="B3051" s="2">
        <f t="shared" si="359"/>
        <v>41141</v>
      </c>
      <c r="C3051" s="1">
        <v>0.54999999999999993</v>
      </c>
      <c r="D3051" s="3">
        <f t="shared" si="355"/>
        <v>41141.550000000003</v>
      </c>
      <c r="E3051">
        <v>16.25</v>
      </c>
      <c r="F3051" t="s">
        <v>9</v>
      </c>
      <c r="G3051">
        <f t="shared" si="360"/>
        <v>16.25</v>
      </c>
      <c r="H3051" s="5">
        <f t="shared" si="361"/>
        <v>41141.550000000003</v>
      </c>
      <c r="I3051">
        <f t="shared" si="356"/>
        <v>-5</v>
      </c>
      <c r="J3051" t="str">
        <f t="shared" si="357"/>
        <v>nc</v>
      </c>
      <c r="K3051" t="s">
        <v>25</v>
      </c>
      <c r="L3051">
        <f>1</f>
        <v>1</v>
      </c>
      <c r="M3051" t="s">
        <v>26</v>
      </c>
      <c r="N3051" t="str">
        <f t="shared" si="358"/>
        <v>((select min("ResultID") from "ODM2Core"."Results"),16.25,'08/20/2012 13:12:00',-5,'nc','"provisional"',1,(select "UnitsID" from "ODM2Core"."Units" where "UnitsTypeCV" = 'time' and "UnitsName"='second')),</v>
      </c>
    </row>
    <row r="3052" spans="1:14">
      <c r="A3052" t="s">
        <v>22</v>
      </c>
      <c r="B3052" s="2">
        <f t="shared" si="359"/>
        <v>41141</v>
      </c>
      <c r="C3052" s="1">
        <v>0.55069444444444449</v>
      </c>
      <c r="D3052" s="3">
        <f t="shared" si="355"/>
        <v>41141.550694444442</v>
      </c>
      <c r="E3052">
        <v>16.25</v>
      </c>
      <c r="F3052" t="s">
        <v>9</v>
      </c>
      <c r="G3052">
        <f t="shared" si="360"/>
        <v>16.25</v>
      </c>
      <c r="H3052" s="5">
        <f t="shared" si="361"/>
        <v>41141.550694444442</v>
      </c>
      <c r="I3052">
        <f t="shared" si="356"/>
        <v>-5</v>
      </c>
      <c r="J3052" t="str">
        <f t="shared" si="357"/>
        <v>nc</v>
      </c>
      <c r="K3052" t="s">
        <v>25</v>
      </c>
      <c r="L3052">
        <f>1</f>
        <v>1</v>
      </c>
      <c r="M3052" t="s">
        <v>26</v>
      </c>
      <c r="N3052" t="str">
        <f t="shared" si="358"/>
        <v>((select min("ResultID") from "ODM2Core"."Results"),16.25,'08/20/2012 13:13:00',-5,'nc','"provisional"',1,(select "UnitsID" from "ODM2Core"."Units" where "UnitsTypeCV" = 'time' and "UnitsName"='second')),</v>
      </c>
    </row>
    <row r="3053" spans="1:14">
      <c r="A3053" t="s">
        <v>22</v>
      </c>
      <c r="B3053" s="2">
        <f t="shared" si="359"/>
        <v>41141</v>
      </c>
      <c r="C3053" s="1">
        <v>0.55138888888888882</v>
      </c>
      <c r="D3053" s="3">
        <f t="shared" si="355"/>
        <v>41141.551388888889</v>
      </c>
      <c r="E3053">
        <v>16.25</v>
      </c>
      <c r="F3053" t="s">
        <v>9</v>
      </c>
      <c r="G3053">
        <f t="shared" si="360"/>
        <v>16.25</v>
      </c>
      <c r="H3053" s="5">
        <f t="shared" si="361"/>
        <v>41141.551388888889</v>
      </c>
      <c r="I3053">
        <f t="shared" si="356"/>
        <v>-5</v>
      </c>
      <c r="J3053" t="str">
        <f t="shared" si="357"/>
        <v>nc</v>
      </c>
      <c r="K3053" t="s">
        <v>25</v>
      </c>
      <c r="L3053">
        <f>1</f>
        <v>1</v>
      </c>
      <c r="M3053" t="s">
        <v>26</v>
      </c>
      <c r="N3053" t="str">
        <f t="shared" si="358"/>
        <v>((select min("ResultID") from "ODM2Core"."Results"),16.25,'08/20/2012 13:14:00',-5,'nc','"provisional"',1,(select "UnitsID" from "ODM2Core"."Units" where "UnitsTypeCV" = 'time' and "UnitsName"='second')),</v>
      </c>
    </row>
    <row r="3054" spans="1:14">
      <c r="A3054" t="s">
        <v>22</v>
      </c>
      <c r="B3054" s="2">
        <f t="shared" si="359"/>
        <v>41141</v>
      </c>
      <c r="C3054" s="1">
        <v>0.55208333333333337</v>
      </c>
      <c r="D3054" s="3">
        <f t="shared" si="355"/>
        <v>41141.552083333336</v>
      </c>
      <c r="E3054">
        <v>16.25</v>
      </c>
      <c r="F3054" t="s">
        <v>9</v>
      </c>
      <c r="G3054">
        <f t="shared" si="360"/>
        <v>16.25</v>
      </c>
      <c r="H3054" s="5">
        <f t="shared" si="361"/>
        <v>41141.552083333336</v>
      </c>
      <c r="I3054">
        <f t="shared" si="356"/>
        <v>-5</v>
      </c>
      <c r="J3054" t="str">
        <f t="shared" si="357"/>
        <v>nc</v>
      </c>
      <c r="K3054" t="s">
        <v>25</v>
      </c>
      <c r="L3054">
        <f>1</f>
        <v>1</v>
      </c>
      <c r="M3054" t="s">
        <v>26</v>
      </c>
      <c r="N3054" t="str">
        <f t="shared" si="358"/>
        <v>((select min("ResultID") from "ODM2Core"."Results"),16.25,'08/20/2012 13:15:00',-5,'nc','"provisional"',1,(select "UnitsID" from "ODM2Core"."Units" where "UnitsTypeCV" = 'time' and "UnitsName"='second')),</v>
      </c>
    </row>
    <row r="3055" spans="1:14">
      <c r="A3055" t="s">
        <v>22</v>
      </c>
      <c r="B3055" s="2">
        <f t="shared" si="359"/>
        <v>41141</v>
      </c>
      <c r="C3055" s="1">
        <v>0.55277777777777781</v>
      </c>
      <c r="D3055" s="3">
        <f t="shared" si="355"/>
        <v>41141.552777777775</v>
      </c>
      <c r="E3055">
        <v>16.25</v>
      </c>
      <c r="F3055" t="s">
        <v>9</v>
      </c>
      <c r="G3055">
        <f t="shared" si="360"/>
        <v>16.25</v>
      </c>
      <c r="H3055" s="5">
        <f t="shared" si="361"/>
        <v>41141.552777777775</v>
      </c>
      <c r="I3055">
        <f t="shared" si="356"/>
        <v>-5</v>
      </c>
      <c r="J3055" t="str">
        <f t="shared" si="357"/>
        <v>nc</v>
      </c>
      <c r="K3055" t="s">
        <v>25</v>
      </c>
      <c r="L3055">
        <f>1</f>
        <v>1</v>
      </c>
      <c r="M3055" t="s">
        <v>26</v>
      </c>
      <c r="N3055" t="str">
        <f t="shared" si="358"/>
        <v>((select min("ResultID") from "ODM2Core"."Results"),16.25,'08/20/2012 13:16:00',-5,'nc','"provisional"',1,(select "UnitsID" from "ODM2Core"."Units" where "UnitsTypeCV" = 'time' and "UnitsName"='second')),</v>
      </c>
    </row>
    <row r="3056" spans="1:14">
      <c r="A3056" t="s">
        <v>22</v>
      </c>
      <c r="B3056" s="2">
        <f t="shared" si="359"/>
        <v>41141</v>
      </c>
      <c r="C3056" s="1">
        <v>0.55347222222222225</v>
      </c>
      <c r="D3056" s="3">
        <f t="shared" si="355"/>
        <v>41141.553472222222</v>
      </c>
      <c r="E3056">
        <v>16.25</v>
      </c>
      <c r="F3056" t="s">
        <v>9</v>
      </c>
      <c r="G3056">
        <f t="shared" si="360"/>
        <v>16.25</v>
      </c>
      <c r="H3056" s="5">
        <f t="shared" si="361"/>
        <v>41141.553472222222</v>
      </c>
      <c r="I3056">
        <f t="shared" si="356"/>
        <v>-5</v>
      </c>
      <c r="J3056" t="str">
        <f t="shared" si="357"/>
        <v>nc</v>
      </c>
      <c r="K3056" t="s">
        <v>25</v>
      </c>
      <c r="L3056">
        <f>1</f>
        <v>1</v>
      </c>
      <c r="M3056" t="s">
        <v>26</v>
      </c>
      <c r="N3056" t="str">
        <f t="shared" si="358"/>
        <v>((select min("ResultID") from "ODM2Core"."Results"),16.25,'08/20/2012 13:17:00',-5,'nc','"provisional"',1,(select "UnitsID" from "ODM2Core"."Units" where "UnitsTypeCV" = 'time' and "UnitsName"='second')),</v>
      </c>
    </row>
    <row r="3057" spans="1:14">
      <c r="A3057" t="s">
        <v>22</v>
      </c>
      <c r="B3057" s="2">
        <f t="shared" si="359"/>
        <v>41141</v>
      </c>
      <c r="C3057" s="1">
        <v>0.5541666666666667</v>
      </c>
      <c r="D3057" s="3">
        <f t="shared" si="355"/>
        <v>41141.554166666669</v>
      </c>
      <c r="E3057">
        <v>16.25</v>
      </c>
      <c r="F3057" t="s">
        <v>9</v>
      </c>
      <c r="G3057">
        <f t="shared" si="360"/>
        <v>16.25</v>
      </c>
      <c r="H3057" s="5">
        <f t="shared" si="361"/>
        <v>41141.554166666669</v>
      </c>
      <c r="I3057">
        <f t="shared" si="356"/>
        <v>-5</v>
      </c>
      <c r="J3057" t="str">
        <f t="shared" si="357"/>
        <v>nc</v>
      </c>
      <c r="K3057" t="s">
        <v>25</v>
      </c>
      <c r="L3057">
        <f>1</f>
        <v>1</v>
      </c>
      <c r="M3057" t="s">
        <v>26</v>
      </c>
      <c r="N3057" t="str">
        <f t="shared" si="358"/>
        <v>((select min("ResultID") from "ODM2Core"."Results"),16.25,'08/20/2012 13:18:00',-5,'nc','"provisional"',1,(select "UnitsID" from "ODM2Core"."Units" where "UnitsTypeCV" = 'time' and "UnitsName"='second')),</v>
      </c>
    </row>
    <row r="3058" spans="1:14">
      <c r="A3058" t="s">
        <v>22</v>
      </c>
      <c r="B3058" s="2">
        <f t="shared" si="359"/>
        <v>41141</v>
      </c>
      <c r="C3058" s="1">
        <v>0.55486111111111114</v>
      </c>
      <c r="D3058" s="3">
        <f t="shared" si="355"/>
        <v>41141.554861111108</v>
      </c>
      <c r="E3058">
        <v>16.25</v>
      </c>
      <c r="F3058" t="s">
        <v>9</v>
      </c>
      <c r="G3058">
        <f t="shared" si="360"/>
        <v>16.25</v>
      </c>
      <c r="H3058" s="5">
        <f t="shared" si="361"/>
        <v>41141.554861111108</v>
      </c>
      <c r="I3058">
        <f t="shared" si="356"/>
        <v>-5</v>
      </c>
      <c r="J3058" t="str">
        <f t="shared" si="357"/>
        <v>nc</v>
      </c>
      <c r="K3058" t="s">
        <v>25</v>
      </c>
      <c r="L3058">
        <f>1</f>
        <v>1</v>
      </c>
      <c r="M3058" t="s">
        <v>26</v>
      </c>
      <c r="N3058" t="str">
        <f t="shared" si="358"/>
        <v>((select min("ResultID") from "ODM2Core"."Results"),16.25,'08/20/2012 13:19:00',-5,'nc','"provisional"',1,(select "UnitsID" from "ODM2Core"."Units" where "UnitsTypeCV" = 'time' and "UnitsName"='second')),</v>
      </c>
    </row>
    <row r="3059" spans="1:14">
      <c r="A3059" t="s">
        <v>22</v>
      </c>
      <c r="B3059" s="2">
        <f t="shared" si="359"/>
        <v>41141</v>
      </c>
      <c r="C3059" s="1">
        <v>0.55555555555555558</v>
      </c>
      <c r="D3059" s="3">
        <f t="shared" si="355"/>
        <v>41141.555555555555</v>
      </c>
      <c r="E3059">
        <v>16.25</v>
      </c>
      <c r="F3059" t="s">
        <v>9</v>
      </c>
      <c r="G3059">
        <f t="shared" si="360"/>
        <v>16.25</v>
      </c>
      <c r="H3059" s="5">
        <f t="shared" si="361"/>
        <v>41141.555555555555</v>
      </c>
      <c r="I3059">
        <f t="shared" si="356"/>
        <v>-5</v>
      </c>
      <c r="J3059" t="str">
        <f t="shared" si="357"/>
        <v>nc</v>
      </c>
      <c r="K3059" t="s">
        <v>25</v>
      </c>
      <c r="L3059">
        <f>1</f>
        <v>1</v>
      </c>
      <c r="M3059" t="s">
        <v>26</v>
      </c>
      <c r="N3059" t="str">
        <f t="shared" si="358"/>
        <v>((select min("ResultID") from "ODM2Core"."Results"),16.25,'08/20/2012 13:20:00',-5,'nc','"provisional"',1,(select "UnitsID" from "ODM2Core"."Units" where "UnitsTypeCV" = 'time' and "UnitsName"='second')),</v>
      </c>
    </row>
    <row r="3060" spans="1:14">
      <c r="A3060" t="s">
        <v>22</v>
      </c>
      <c r="B3060" s="2">
        <f t="shared" si="359"/>
        <v>41141</v>
      </c>
      <c r="C3060" s="1">
        <v>0.55625000000000002</v>
      </c>
      <c r="D3060" s="3">
        <f t="shared" si="355"/>
        <v>41141.556250000001</v>
      </c>
      <c r="E3060">
        <v>16.25</v>
      </c>
      <c r="F3060" t="s">
        <v>9</v>
      </c>
      <c r="G3060">
        <f t="shared" si="360"/>
        <v>16.25</v>
      </c>
      <c r="H3060" s="5">
        <f t="shared" si="361"/>
        <v>41141.556250000001</v>
      </c>
      <c r="I3060">
        <f t="shared" si="356"/>
        <v>-5</v>
      </c>
      <c r="J3060" t="str">
        <f t="shared" si="357"/>
        <v>nc</v>
      </c>
      <c r="K3060" t="s">
        <v>25</v>
      </c>
      <c r="L3060">
        <f>1</f>
        <v>1</v>
      </c>
      <c r="M3060" t="s">
        <v>26</v>
      </c>
      <c r="N3060" t="str">
        <f t="shared" si="358"/>
        <v>((select min("ResultID") from "ODM2Core"."Results"),16.25,'08/20/2012 13:21:00',-5,'nc','"provisional"',1,(select "UnitsID" from "ODM2Core"."Units" where "UnitsTypeCV" = 'time' and "UnitsName"='second')),</v>
      </c>
    </row>
    <row r="3061" spans="1:14">
      <c r="A3061" t="s">
        <v>22</v>
      </c>
      <c r="B3061" s="2">
        <f t="shared" si="359"/>
        <v>41141</v>
      </c>
      <c r="C3061" s="1">
        <v>0.55694444444444446</v>
      </c>
      <c r="D3061" s="3">
        <f t="shared" ref="D3061:D3124" si="362">B3061+C3061</f>
        <v>41141.556944444441</v>
      </c>
      <c r="E3061">
        <v>16.25</v>
      </c>
      <c r="F3061" t="s">
        <v>9</v>
      </c>
      <c r="G3061">
        <f t="shared" si="360"/>
        <v>16.25</v>
      </c>
      <c r="H3061" s="5">
        <f t="shared" si="361"/>
        <v>41141.556944444441</v>
      </c>
      <c r="I3061">
        <f t="shared" ref="I3061:I3124" si="363">-5</f>
        <v>-5</v>
      </c>
      <c r="J3061" t="str">
        <f t="shared" ref="J3061:J3124" si="364">"nc"</f>
        <v>nc</v>
      </c>
      <c r="K3061" t="s">
        <v>25</v>
      </c>
      <c r="L3061">
        <f>1</f>
        <v>1</v>
      </c>
      <c r="M3061" t="s">
        <v>26</v>
      </c>
      <c r="N3061" t="str">
        <f t="shared" si="358"/>
        <v>((select min("ResultID") from "ODM2Core"."Results"),16.25,'08/20/2012 13:22:00',-5,'nc','"provisional"',1,(select "UnitsID" from "ODM2Core"."Units" where "UnitsTypeCV" = 'time' and "UnitsName"='second')),</v>
      </c>
    </row>
    <row r="3062" spans="1:14">
      <c r="A3062" t="s">
        <v>22</v>
      </c>
      <c r="B3062" s="2">
        <f t="shared" si="359"/>
        <v>41141</v>
      </c>
      <c r="C3062" s="1">
        <v>0.55763888888888891</v>
      </c>
      <c r="D3062" s="3">
        <f t="shared" si="362"/>
        <v>41141.557638888888</v>
      </c>
      <c r="E3062">
        <v>16.25</v>
      </c>
      <c r="F3062" t="s">
        <v>9</v>
      </c>
      <c r="G3062">
        <f t="shared" si="360"/>
        <v>16.25</v>
      </c>
      <c r="H3062" s="5">
        <f t="shared" si="361"/>
        <v>41141.557638888888</v>
      </c>
      <c r="I3062">
        <f t="shared" si="363"/>
        <v>-5</v>
      </c>
      <c r="J3062" t="str">
        <f t="shared" si="364"/>
        <v>nc</v>
      </c>
      <c r="K3062" t="s">
        <v>25</v>
      </c>
      <c r="L3062">
        <f>1</f>
        <v>1</v>
      </c>
      <c r="M3062" t="s">
        <v>26</v>
      </c>
      <c r="N3062" t="str">
        <f t="shared" si="358"/>
        <v>((select min("ResultID") from "ODM2Core"."Results"),16.25,'08/20/2012 13:23:00',-5,'nc','"provisional"',1,(select "UnitsID" from "ODM2Core"."Units" where "UnitsTypeCV" = 'time' and "UnitsName"='second')),</v>
      </c>
    </row>
    <row r="3063" spans="1:14">
      <c r="A3063" t="s">
        <v>22</v>
      </c>
      <c r="B3063" s="2">
        <f t="shared" si="359"/>
        <v>41141</v>
      </c>
      <c r="C3063" s="1">
        <v>0.55833333333333335</v>
      </c>
      <c r="D3063" s="3">
        <f t="shared" si="362"/>
        <v>41141.558333333334</v>
      </c>
      <c r="E3063">
        <v>16.25</v>
      </c>
      <c r="F3063" t="s">
        <v>9</v>
      </c>
      <c r="G3063">
        <f t="shared" si="360"/>
        <v>16.25</v>
      </c>
      <c r="H3063" s="5">
        <f t="shared" si="361"/>
        <v>41141.558333333334</v>
      </c>
      <c r="I3063">
        <f t="shared" si="363"/>
        <v>-5</v>
      </c>
      <c r="J3063" t="str">
        <f t="shared" si="364"/>
        <v>nc</v>
      </c>
      <c r="K3063" t="s">
        <v>25</v>
      </c>
      <c r="L3063">
        <f>1</f>
        <v>1</v>
      </c>
      <c r="M3063" t="s">
        <v>26</v>
      </c>
      <c r="N3063" t="str">
        <f t="shared" si="358"/>
        <v>((select min("ResultID") from "ODM2Core"."Results"),16.25,'08/20/2012 13:24:00',-5,'nc','"provisional"',1,(select "UnitsID" from "ODM2Core"."Units" where "UnitsTypeCV" = 'time' and "UnitsName"='second')),</v>
      </c>
    </row>
    <row r="3064" spans="1:14">
      <c r="A3064" t="s">
        <v>22</v>
      </c>
      <c r="B3064" s="2">
        <f t="shared" si="359"/>
        <v>41141</v>
      </c>
      <c r="C3064" s="1">
        <v>0.55902777777777779</v>
      </c>
      <c r="D3064" s="3">
        <f t="shared" si="362"/>
        <v>41141.559027777781</v>
      </c>
      <c r="E3064">
        <v>16.25</v>
      </c>
      <c r="F3064" t="s">
        <v>9</v>
      </c>
      <c r="G3064">
        <f t="shared" si="360"/>
        <v>16.25</v>
      </c>
      <c r="H3064" s="5">
        <f t="shared" si="361"/>
        <v>41141.559027777781</v>
      </c>
      <c r="I3064">
        <f t="shared" si="363"/>
        <v>-5</v>
      </c>
      <c r="J3064" t="str">
        <f t="shared" si="364"/>
        <v>nc</v>
      </c>
      <c r="K3064" t="s">
        <v>25</v>
      </c>
      <c r="L3064">
        <f>1</f>
        <v>1</v>
      </c>
      <c r="M3064" t="s">
        <v>26</v>
      </c>
      <c r="N3064" t="str">
        <f t="shared" si="358"/>
        <v>((select min("ResultID") from "ODM2Core"."Results"),16.25,'08/20/2012 13:25:00',-5,'nc','"provisional"',1,(select "UnitsID" from "ODM2Core"."Units" where "UnitsTypeCV" = 'time' and "UnitsName"='second')),</v>
      </c>
    </row>
    <row r="3065" spans="1:14">
      <c r="A3065" t="s">
        <v>22</v>
      </c>
      <c r="B3065" s="2">
        <f t="shared" si="359"/>
        <v>41141</v>
      </c>
      <c r="C3065" s="1">
        <v>0.55972222222222223</v>
      </c>
      <c r="D3065" s="3">
        <f t="shared" si="362"/>
        <v>41141.55972222222</v>
      </c>
      <c r="E3065">
        <v>16.25</v>
      </c>
      <c r="F3065" t="s">
        <v>9</v>
      </c>
      <c r="G3065">
        <f t="shared" si="360"/>
        <v>16.25</v>
      </c>
      <c r="H3065" s="5">
        <f t="shared" si="361"/>
        <v>41141.55972222222</v>
      </c>
      <c r="I3065">
        <f t="shared" si="363"/>
        <v>-5</v>
      </c>
      <c r="J3065" t="str">
        <f t="shared" si="364"/>
        <v>nc</v>
      </c>
      <c r="K3065" t="s">
        <v>25</v>
      </c>
      <c r="L3065">
        <f>1</f>
        <v>1</v>
      </c>
      <c r="M3065" t="s">
        <v>26</v>
      </c>
      <c r="N3065" t="str">
        <f t="shared" si="358"/>
        <v>((select min("ResultID") from "ODM2Core"."Results"),16.25,'08/20/2012 13:26:00',-5,'nc','"provisional"',1,(select "UnitsID" from "ODM2Core"."Units" where "UnitsTypeCV" = 'time' and "UnitsName"='second')),</v>
      </c>
    </row>
    <row r="3066" spans="1:14">
      <c r="A3066" t="s">
        <v>22</v>
      </c>
      <c r="B3066" s="2">
        <f t="shared" si="359"/>
        <v>41141</v>
      </c>
      <c r="C3066" s="1">
        <v>0.56041666666666667</v>
      </c>
      <c r="D3066" s="3">
        <f t="shared" si="362"/>
        <v>41141.560416666667</v>
      </c>
      <c r="E3066">
        <v>16.25</v>
      </c>
      <c r="F3066" t="s">
        <v>9</v>
      </c>
      <c r="G3066">
        <f t="shared" si="360"/>
        <v>16.25</v>
      </c>
      <c r="H3066" s="5">
        <f t="shared" si="361"/>
        <v>41141.560416666667</v>
      </c>
      <c r="I3066">
        <f t="shared" si="363"/>
        <v>-5</v>
      </c>
      <c r="J3066" t="str">
        <f t="shared" si="364"/>
        <v>nc</v>
      </c>
      <c r="K3066" t="s">
        <v>25</v>
      </c>
      <c r="L3066">
        <f>1</f>
        <v>1</v>
      </c>
      <c r="M3066" t="s">
        <v>26</v>
      </c>
      <c r="N3066" t="str">
        <f t="shared" si="358"/>
        <v>((select min("ResultID") from "ODM2Core"."Results"),16.25,'08/20/2012 13:27:00',-5,'nc','"provisional"',1,(select "UnitsID" from "ODM2Core"."Units" where "UnitsTypeCV" = 'time' and "UnitsName"='second')),</v>
      </c>
    </row>
    <row r="3067" spans="1:14">
      <c r="A3067" t="s">
        <v>22</v>
      </c>
      <c r="B3067" s="2">
        <f t="shared" si="359"/>
        <v>41141</v>
      </c>
      <c r="C3067" s="1">
        <v>0.56111111111111112</v>
      </c>
      <c r="D3067" s="3">
        <f t="shared" si="362"/>
        <v>41141.561111111114</v>
      </c>
      <c r="E3067">
        <v>16.25</v>
      </c>
      <c r="F3067" t="s">
        <v>9</v>
      </c>
      <c r="G3067">
        <f t="shared" si="360"/>
        <v>16.25</v>
      </c>
      <c r="H3067" s="5">
        <f t="shared" si="361"/>
        <v>41141.561111111114</v>
      </c>
      <c r="I3067">
        <f t="shared" si="363"/>
        <v>-5</v>
      </c>
      <c r="J3067" t="str">
        <f t="shared" si="364"/>
        <v>nc</v>
      </c>
      <c r="K3067" t="s">
        <v>25</v>
      </c>
      <c r="L3067">
        <f>1</f>
        <v>1</v>
      </c>
      <c r="M3067" t="s">
        <v>26</v>
      </c>
      <c r="N3067" t="str">
        <f t="shared" si="358"/>
        <v>((select min("ResultID") from "ODM2Core"."Results"),16.25,'08/20/2012 13:28:00',-5,'nc','"provisional"',1,(select "UnitsID" from "ODM2Core"."Units" where "UnitsTypeCV" = 'time' and "UnitsName"='second')),</v>
      </c>
    </row>
    <row r="3068" spans="1:14">
      <c r="A3068" t="s">
        <v>22</v>
      </c>
      <c r="B3068" s="2">
        <f t="shared" si="359"/>
        <v>41141</v>
      </c>
      <c r="C3068" s="1">
        <v>0.56180555555555556</v>
      </c>
      <c r="D3068" s="3">
        <f t="shared" si="362"/>
        <v>41141.561805555553</v>
      </c>
      <c r="E3068">
        <v>16.25</v>
      </c>
      <c r="F3068" t="s">
        <v>9</v>
      </c>
      <c r="G3068">
        <f t="shared" si="360"/>
        <v>16.25</v>
      </c>
      <c r="H3068" s="5">
        <f t="shared" si="361"/>
        <v>41141.561805555553</v>
      </c>
      <c r="I3068">
        <f t="shared" si="363"/>
        <v>-5</v>
      </c>
      <c r="J3068" t="str">
        <f t="shared" si="364"/>
        <v>nc</v>
      </c>
      <c r="K3068" t="s">
        <v>25</v>
      </c>
      <c r="L3068">
        <f>1</f>
        <v>1</v>
      </c>
      <c r="M3068" t="s">
        <v>26</v>
      </c>
      <c r="N3068" t="str">
        <f t="shared" si="358"/>
        <v>((select min("ResultID") from "ODM2Core"."Results"),16.25,'08/20/2012 13:29:00',-5,'nc','"provisional"',1,(select "UnitsID" from "ODM2Core"."Units" where "UnitsTypeCV" = 'time' and "UnitsName"='second')),</v>
      </c>
    </row>
    <row r="3069" spans="1:14">
      <c r="A3069" t="s">
        <v>22</v>
      </c>
      <c r="B3069" s="2">
        <f t="shared" si="359"/>
        <v>41141</v>
      </c>
      <c r="C3069" s="1">
        <v>0.5625</v>
      </c>
      <c r="D3069" s="3">
        <f t="shared" si="362"/>
        <v>41141.5625</v>
      </c>
      <c r="E3069">
        <v>16.25</v>
      </c>
      <c r="F3069" t="s">
        <v>9</v>
      </c>
      <c r="G3069">
        <f t="shared" si="360"/>
        <v>16.25</v>
      </c>
      <c r="H3069" s="5">
        <f t="shared" si="361"/>
        <v>41141.5625</v>
      </c>
      <c r="I3069">
        <f t="shared" si="363"/>
        <v>-5</v>
      </c>
      <c r="J3069" t="str">
        <f t="shared" si="364"/>
        <v>nc</v>
      </c>
      <c r="K3069" t="s">
        <v>25</v>
      </c>
      <c r="L3069">
        <f>1</f>
        <v>1</v>
      </c>
      <c r="M3069" t="s">
        <v>26</v>
      </c>
      <c r="N3069" t="str">
        <f t="shared" si="358"/>
        <v>((select min("ResultID") from "ODM2Core"."Results"),16.25,'08/20/2012 13:30:00',-5,'nc','"provisional"',1,(select "UnitsID" from "ODM2Core"."Units" where "UnitsTypeCV" = 'time' and "UnitsName"='second')),</v>
      </c>
    </row>
    <row r="3070" spans="1:14">
      <c r="A3070" t="s">
        <v>22</v>
      </c>
      <c r="B3070" s="2">
        <f t="shared" si="359"/>
        <v>41141</v>
      </c>
      <c r="C3070" s="1">
        <v>0.56319444444444444</v>
      </c>
      <c r="D3070" s="3">
        <f t="shared" si="362"/>
        <v>41141.563194444447</v>
      </c>
      <c r="E3070">
        <v>16.25</v>
      </c>
      <c r="F3070" t="s">
        <v>9</v>
      </c>
      <c r="G3070">
        <f t="shared" si="360"/>
        <v>16.25</v>
      </c>
      <c r="H3070" s="5">
        <f t="shared" si="361"/>
        <v>41141.563194444447</v>
      </c>
      <c r="I3070">
        <f t="shared" si="363"/>
        <v>-5</v>
      </c>
      <c r="J3070" t="str">
        <f t="shared" si="364"/>
        <v>nc</v>
      </c>
      <c r="K3070" t="s">
        <v>25</v>
      </c>
      <c r="L3070">
        <f>1</f>
        <v>1</v>
      </c>
      <c r="M3070" t="s">
        <v>26</v>
      </c>
      <c r="N3070" t="str">
        <f t="shared" si="358"/>
        <v>((select min("ResultID") from "ODM2Core"."Results"),16.25,'08/20/2012 13:31:00',-5,'nc','"provisional"',1,(select "UnitsID" from "ODM2Core"."Units" where "UnitsTypeCV" = 'time' and "UnitsName"='second')),</v>
      </c>
    </row>
    <row r="3071" spans="1:14">
      <c r="A3071" t="s">
        <v>22</v>
      </c>
      <c r="B3071" s="2">
        <f t="shared" si="359"/>
        <v>41141</v>
      </c>
      <c r="C3071" s="1">
        <v>0.56388888888888888</v>
      </c>
      <c r="D3071" s="3">
        <f t="shared" si="362"/>
        <v>41141.563888888886</v>
      </c>
      <c r="E3071">
        <v>16.25</v>
      </c>
      <c r="F3071" t="s">
        <v>9</v>
      </c>
      <c r="G3071">
        <f t="shared" si="360"/>
        <v>16.25</v>
      </c>
      <c r="H3071" s="5">
        <f t="shared" si="361"/>
        <v>41141.563888888886</v>
      </c>
      <c r="I3071">
        <f t="shared" si="363"/>
        <v>-5</v>
      </c>
      <c r="J3071" t="str">
        <f t="shared" si="364"/>
        <v>nc</v>
      </c>
      <c r="K3071" t="s">
        <v>25</v>
      </c>
      <c r="L3071">
        <f>1</f>
        <v>1</v>
      </c>
      <c r="M3071" t="s">
        <v>26</v>
      </c>
      <c r="N3071" t="str">
        <f t="shared" si="358"/>
        <v>((select min("ResultID") from "ODM2Core"."Results"),16.25,'08/20/2012 13:32:00',-5,'nc','"provisional"',1,(select "UnitsID" from "ODM2Core"."Units" where "UnitsTypeCV" = 'time' and "UnitsName"='second')),</v>
      </c>
    </row>
    <row r="3072" spans="1:14">
      <c r="A3072" t="s">
        <v>22</v>
      </c>
      <c r="B3072" s="2">
        <f t="shared" si="359"/>
        <v>41141</v>
      </c>
      <c r="C3072" s="1">
        <v>0.56458333333333333</v>
      </c>
      <c r="D3072" s="3">
        <f t="shared" si="362"/>
        <v>41141.564583333333</v>
      </c>
      <c r="E3072">
        <v>16.25</v>
      </c>
      <c r="F3072" t="s">
        <v>9</v>
      </c>
      <c r="G3072">
        <f t="shared" si="360"/>
        <v>16.25</v>
      </c>
      <c r="H3072" s="5">
        <f t="shared" si="361"/>
        <v>41141.564583333333</v>
      </c>
      <c r="I3072">
        <f t="shared" si="363"/>
        <v>-5</v>
      </c>
      <c r="J3072" t="str">
        <f t="shared" si="364"/>
        <v>nc</v>
      </c>
      <c r="K3072" t="s">
        <v>25</v>
      </c>
      <c r="L3072">
        <f>1</f>
        <v>1</v>
      </c>
      <c r="M3072" t="s">
        <v>26</v>
      </c>
      <c r="N3072" t="str">
        <f t="shared" si="358"/>
        <v>((select min("ResultID") from "ODM2Core"."Results"),16.25,'08/20/2012 13:33:00',-5,'nc','"provisional"',1,(select "UnitsID" from "ODM2Core"."Units" where "UnitsTypeCV" = 'time' and "UnitsName"='second')),</v>
      </c>
    </row>
    <row r="3073" spans="1:14">
      <c r="A3073" t="s">
        <v>22</v>
      </c>
      <c r="B3073" s="2">
        <f t="shared" si="359"/>
        <v>41141</v>
      </c>
      <c r="C3073" s="1">
        <v>0.56527777777777777</v>
      </c>
      <c r="D3073" s="3">
        <f t="shared" si="362"/>
        <v>41141.56527777778</v>
      </c>
      <c r="E3073">
        <v>16.25</v>
      </c>
      <c r="F3073" t="s">
        <v>9</v>
      </c>
      <c r="G3073">
        <f t="shared" si="360"/>
        <v>16.25</v>
      </c>
      <c r="H3073" s="5">
        <f t="shared" si="361"/>
        <v>41141.56527777778</v>
      </c>
      <c r="I3073">
        <f t="shared" si="363"/>
        <v>-5</v>
      </c>
      <c r="J3073" t="str">
        <f t="shared" si="364"/>
        <v>nc</v>
      </c>
      <c r="K3073" t="s">
        <v>25</v>
      </c>
      <c r="L3073">
        <f>1</f>
        <v>1</v>
      </c>
      <c r="M3073" t="s">
        <v>26</v>
      </c>
      <c r="N3073" t="str">
        <f t="shared" si="358"/>
        <v>((select min("ResultID") from "ODM2Core"."Results"),16.25,'08/20/2012 13:34:00',-5,'nc','"provisional"',1,(select "UnitsID" from "ODM2Core"."Units" where "UnitsTypeCV" = 'time' and "UnitsName"='second')),</v>
      </c>
    </row>
    <row r="3074" spans="1:14">
      <c r="A3074" t="s">
        <v>22</v>
      </c>
      <c r="B3074" s="2">
        <f t="shared" si="359"/>
        <v>41141</v>
      </c>
      <c r="C3074" s="1">
        <v>0.56597222222222221</v>
      </c>
      <c r="D3074" s="3">
        <f t="shared" si="362"/>
        <v>41141.565972222219</v>
      </c>
      <c r="E3074">
        <v>16.25</v>
      </c>
      <c r="F3074" t="s">
        <v>9</v>
      </c>
      <c r="G3074">
        <f t="shared" si="360"/>
        <v>16.25</v>
      </c>
      <c r="H3074" s="5">
        <f t="shared" si="361"/>
        <v>41141.565972222219</v>
      </c>
      <c r="I3074">
        <f t="shared" si="363"/>
        <v>-5</v>
      </c>
      <c r="J3074" t="str">
        <f t="shared" si="364"/>
        <v>nc</v>
      </c>
      <c r="K3074" t="s">
        <v>25</v>
      </c>
      <c r="L3074">
        <f>1</f>
        <v>1</v>
      </c>
      <c r="M3074" t="s">
        <v>26</v>
      </c>
      <c r="N3074" t="str">
        <f t="shared" si="358"/>
        <v>((select min("ResultID") from "ODM2Core"."Results"),16.25,'08/20/2012 13:35:00',-5,'nc','"provisional"',1,(select "UnitsID" from "ODM2Core"."Units" where "UnitsTypeCV" = 'time' and "UnitsName"='second')),</v>
      </c>
    </row>
    <row r="3075" spans="1:14">
      <c r="A3075" t="s">
        <v>22</v>
      </c>
      <c r="B3075" s="2">
        <f t="shared" si="359"/>
        <v>41141</v>
      </c>
      <c r="C3075" s="1">
        <v>0.56666666666666665</v>
      </c>
      <c r="D3075" s="3">
        <f t="shared" si="362"/>
        <v>41141.566666666666</v>
      </c>
      <c r="E3075">
        <v>16.25</v>
      </c>
      <c r="F3075" t="s">
        <v>9</v>
      </c>
      <c r="G3075">
        <f t="shared" si="360"/>
        <v>16.25</v>
      </c>
      <c r="H3075" s="5">
        <f t="shared" si="361"/>
        <v>41141.566666666666</v>
      </c>
      <c r="I3075">
        <f t="shared" si="363"/>
        <v>-5</v>
      </c>
      <c r="J3075" t="str">
        <f t="shared" si="364"/>
        <v>nc</v>
      </c>
      <c r="K3075" t="s">
        <v>25</v>
      </c>
      <c r="L3075">
        <f>1</f>
        <v>1</v>
      </c>
      <c r="M3075" t="s">
        <v>26</v>
      </c>
      <c r="N3075" t="str">
        <f t="shared" si="358"/>
        <v>((select min("ResultID") from "ODM2Core"."Results"),16.25,'08/20/2012 13:36:00',-5,'nc','"provisional"',1,(select "UnitsID" from "ODM2Core"."Units" where "UnitsTypeCV" = 'time' and "UnitsName"='second')),</v>
      </c>
    </row>
    <row r="3076" spans="1:14">
      <c r="A3076" t="s">
        <v>22</v>
      </c>
      <c r="B3076" s="2">
        <f t="shared" si="359"/>
        <v>41141</v>
      </c>
      <c r="C3076" s="1">
        <v>0.56736111111111109</v>
      </c>
      <c r="D3076" s="3">
        <f t="shared" si="362"/>
        <v>41141.567361111112</v>
      </c>
      <c r="E3076">
        <v>16.25</v>
      </c>
      <c r="F3076" t="s">
        <v>9</v>
      </c>
      <c r="G3076">
        <f t="shared" si="360"/>
        <v>16.25</v>
      </c>
      <c r="H3076" s="5">
        <f t="shared" si="361"/>
        <v>41141.567361111112</v>
      </c>
      <c r="I3076">
        <f t="shared" si="363"/>
        <v>-5</v>
      </c>
      <c r="J3076" t="str">
        <f t="shared" si="364"/>
        <v>nc</v>
      </c>
      <c r="K3076" t="s">
        <v>25</v>
      </c>
      <c r="L3076">
        <f>1</f>
        <v>1</v>
      </c>
      <c r="M3076" t="s">
        <v>26</v>
      </c>
      <c r="N3076" t="str">
        <f t="shared" si="358"/>
        <v>((select min("ResultID") from "ODM2Core"."Results"),16.25,'08/20/2012 13:37:00',-5,'nc','"provisional"',1,(select "UnitsID" from "ODM2Core"."Units" where "UnitsTypeCV" = 'time' and "UnitsName"='second')),</v>
      </c>
    </row>
    <row r="3077" spans="1:14">
      <c r="A3077" t="s">
        <v>22</v>
      </c>
      <c r="B3077" s="2">
        <f t="shared" si="359"/>
        <v>41141</v>
      </c>
      <c r="C3077" s="1">
        <v>0.56805555555555554</v>
      </c>
      <c r="D3077" s="3">
        <f t="shared" si="362"/>
        <v>41141.568055555559</v>
      </c>
      <c r="E3077">
        <v>16.25</v>
      </c>
      <c r="F3077" t="s">
        <v>9</v>
      </c>
      <c r="G3077">
        <f t="shared" si="360"/>
        <v>16.25</v>
      </c>
      <c r="H3077" s="5">
        <f t="shared" si="361"/>
        <v>41141.568055555559</v>
      </c>
      <c r="I3077">
        <f t="shared" si="363"/>
        <v>-5</v>
      </c>
      <c r="J3077" t="str">
        <f t="shared" si="364"/>
        <v>nc</v>
      </c>
      <c r="K3077" t="s">
        <v>25</v>
      </c>
      <c r="L3077">
        <f>1</f>
        <v>1</v>
      </c>
      <c r="M3077" t="s">
        <v>26</v>
      </c>
      <c r="N3077" t="str">
        <f t="shared" ref="N3077:N3140" si="365">CONCATENATE("(",F3077,",",G3077,",","'",TEXT(H3077,"MM/DD/YYYY HH:MM:SS"),"'",",",I3077,",",,"'",J3077,"'",",","'",K3077,"'",",",L3077,",",M3077,"),")</f>
        <v>((select min("ResultID") from "ODM2Core"."Results"),16.25,'08/20/2012 13:38:00',-5,'nc','"provisional"',1,(select "UnitsID" from "ODM2Core"."Units" where "UnitsTypeCV" = 'time' and "UnitsName"='second')),</v>
      </c>
    </row>
    <row r="3078" spans="1:14">
      <c r="A3078" t="s">
        <v>22</v>
      </c>
      <c r="B3078" s="2">
        <f t="shared" si="359"/>
        <v>41141</v>
      </c>
      <c r="C3078" s="1">
        <v>0.56874999999999998</v>
      </c>
      <c r="D3078" s="3">
        <f t="shared" si="362"/>
        <v>41141.568749999999</v>
      </c>
      <c r="E3078">
        <v>16.25</v>
      </c>
      <c r="F3078" t="s">
        <v>9</v>
      </c>
      <c r="G3078">
        <f t="shared" si="360"/>
        <v>16.25</v>
      </c>
      <c r="H3078" s="5">
        <f t="shared" si="361"/>
        <v>41141.568749999999</v>
      </c>
      <c r="I3078">
        <f t="shared" si="363"/>
        <v>-5</v>
      </c>
      <c r="J3078" t="str">
        <f t="shared" si="364"/>
        <v>nc</v>
      </c>
      <c r="K3078" t="s">
        <v>25</v>
      </c>
      <c r="L3078">
        <f>1</f>
        <v>1</v>
      </c>
      <c r="M3078" t="s">
        <v>26</v>
      </c>
      <c r="N3078" t="str">
        <f t="shared" si="365"/>
        <v>((select min("ResultID") from "ODM2Core"."Results"),16.25,'08/20/2012 13:39:00',-5,'nc','"provisional"',1,(select "UnitsID" from "ODM2Core"."Units" where "UnitsTypeCV" = 'time' and "UnitsName"='second')),</v>
      </c>
    </row>
    <row r="3079" spans="1:14">
      <c r="A3079" t="s">
        <v>22</v>
      </c>
      <c r="B3079" s="2">
        <f t="shared" si="359"/>
        <v>41141</v>
      </c>
      <c r="C3079" s="1">
        <v>0.56944444444444442</v>
      </c>
      <c r="D3079" s="3">
        <f t="shared" si="362"/>
        <v>41141.569444444445</v>
      </c>
      <c r="E3079">
        <v>16.25</v>
      </c>
      <c r="F3079" t="s">
        <v>9</v>
      </c>
      <c r="G3079">
        <f t="shared" si="360"/>
        <v>16.25</v>
      </c>
      <c r="H3079" s="5">
        <f t="shared" si="361"/>
        <v>41141.569444444445</v>
      </c>
      <c r="I3079">
        <f t="shared" si="363"/>
        <v>-5</v>
      </c>
      <c r="J3079" t="str">
        <f t="shared" si="364"/>
        <v>nc</v>
      </c>
      <c r="K3079" t="s">
        <v>25</v>
      </c>
      <c r="L3079">
        <f>1</f>
        <v>1</v>
      </c>
      <c r="M3079" t="s">
        <v>26</v>
      </c>
      <c r="N3079" t="str">
        <f t="shared" si="365"/>
        <v>((select min("ResultID") from "ODM2Core"."Results"),16.25,'08/20/2012 13:40:00',-5,'nc','"provisional"',1,(select "UnitsID" from "ODM2Core"."Units" where "UnitsTypeCV" = 'time' and "UnitsName"='second')),</v>
      </c>
    </row>
    <row r="3080" spans="1:14">
      <c r="A3080" t="s">
        <v>22</v>
      </c>
      <c r="B3080" s="2">
        <f t="shared" si="359"/>
        <v>41141</v>
      </c>
      <c r="C3080" s="1">
        <v>0.57013888888888886</v>
      </c>
      <c r="D3080" s="3">
        <f t="shared" si="362"/>
        <v>41141.570138888892</v>
      </c>
      <c r="E3080">
        <v>16.25</v>
      </c>
      <c r="F3080" t="s">
        <v>9</v>
      </c>
      <c r="G3080">
        <f t="shared" si="360"/>
        <v>16.25</v>
      </c>
      <c r="H3080" s="5">
        <f t="shared" si="361"/>
        <v>41141.570138888892</v>
      </c>
      <c r="I3080">
        <f t="shared" si="363"/>
        <v>-5</v>
      </c>
      <c r="J3080" t="str">
        <f t="shared" si="364"/>
        <v>nc</v>
      </c>
      <c r="K3080" t="s">
        <v>25</v>
      </c>
      <c r="L3080">
        <f>1</f>
        <v>1</v>
      </c>
      <c r="M3080" t="s">
        <v>26</v>
      </c>
      <c r="N3080" t="str">
        <f t="shared" si="365"/>
        <v>((select min("ResultID") from "ODM2Core"."Results"),16.25,'08/20/2012 13:41:00',-5,'nc','"provisional"',1,(select "UnitsID" from "ODM2Core"."Units" where "UnitsTypeCV" = 'time' and "UnitsName"='second')),</v>
      </c>
    </row>
    <row r="3081" spans="1:14">
      <c r="A3081" t="s">
        <v>22</v>
      </c>
      <c r="B3081" s="2">
        <f t="shared" si="359"/>
        <v>41141</v>
      </c>
      <c r="C3081" s="1">
        <v>0.5708333333333333</v>
      </c>
      <c r="D3081" s="3">
        <f t="shared" si="362"/>
        <v>41141.570833333331</v>
      </c>
      <c r="E3081">
        <v>16.25</v>
      </c>
      <c r="F3081" t="s">
        <v>9</v>
      </c>
      <c r="G3081">
        <f t="shared" si="360"/>
        <v>16.25</v>
      </c>
      <c r="H3081" s="5">
        <f t="shared" si="361"/>
        <v>41141.570833333331</v>
      </c>
      <c r="I3081">
        <f t="shared" si="363"/>
        <v>-5</v>
      </c>
      <c r="J3081" t="str">
        <f t="shared" si="364"/>
        <v>nc</v>
      </c>
      <c r="K3081" t="s">
        <v>25</v>
      </c>
      <c r="L3081">
        <f>1</f>
        <v>1</v>
      </c>
      <c r="M3081" t="s">
        <v>26</v>
      </c>
      <c r="N3081" t="str">
        <f t="shared" si="365"/>
        <v>((select min("ResultID") from "ODM2Core"."Results"),16.25,'08/20/2012 13:42:00',-5,'nc','"provisional"',1,(select "UnitsID" from "ODM2Core"."Units" where "UnitsTypeCV" = 'time' and "UnitsName"='second')),</v>
      </c>
    </row>
    <row r="3082" spans="1:14">
      <c r="A3082" t="s">
        <v>22</v>
      </c>
      <c r="B3082" s="2">
        <f t="shared" si="359"/>
        <v>41141</v>
      </c>
      <c r="C3082" s="1">
        <v>0.57152777777777775</v>
      </c>
      <c r="D3082" s="3">
        <f t="shared" si="362"/>
        <v>41141.571527777778</v>
      </c>
      <c r="E3082">
        <v>16.25</v>
      </c>
      <c r="F3082" t="s">
        <v>9</v>
      </c>
      <c r="G3082">
        <f t="shared" si="360"/>
        <v>16.25</v>
      </c>
      <c r="H3082" s="5">
        <f t="shared" si="361"/>
        <v>41141.571527777778</v>
      </c>
      <c r="I3082">
        <f t="shared" si="363"/>
        <v>-5</v>
      </c>
      <c r="J3082" t="str">
        <f t="shared" si="364"/>
        <v>nc</v>
      </c>
      <c r="K3082" t="s">
        <v>25</v>
      </c>
      <c r="L3082">
        <f>1</f>
        <v>1</v>
      </c>
      <c r="M3082" t="s">
        <v>26</v>
      </c>
      <c r="N3082" t="str">
        <f t="shared" si="365"/>
        <v>((select min("ResultID") from "ODM2Core"."Results"),16.25,'08/20/2012 13:43:00',-5,'nc','"provisional"',1,(select "UnitsID" from "ODM2Core"."Units" where "UnitsTypeCV" = 'time' and "UnitsName"='second')),</v>
      </c>
    </row>
    <row r="3083" spans="1:14">
      <c r="A3083" t="s">
        <v>22</v>
      </c>
      <c r="B3083" s="2">
        <f t="shared" si="359"/>
        <v>41141</v>
      </c>
      <c r="C3083" s="1">
        <v>0.57222222222222219</v>
      </c>
      <c r="D3083" s="3">
        <f t="shared" si="362"/>
        <v>41141.572222222225</v>
      </c>
      <c r="E3083">
        <v>16.25</v>
      </c>
      <c r="F3083" t="s">
        <v>9</v>
      </c>
      <c r="G3083">
        <f t="shared" si="360"/>
        <v>16.25</v>
      </c>
      <c r="H3083" s="5">
        <f t="shared" si="361"/>
        <v>41141.572222222225</v>
      </c>
      <c r="I3083">
        <f t="shared" si="363"/>
        <v>-5</v>
      </c>
      <c r="J3083" t="str">
        <f t="shared" si="364"/>
        <v>nc</v>
      </c>
      <c r="K3083" t="s">
        <v>25</v>
      </c>
      <c r="L3083">
        <f>1</f>
        <v>1</v>
      </c>
      <c r="M3083" t="s">
        <v>26</v>
      </c>
      <c r="N3083" t="str">
        <f t="shared" si="365"/>
        <v>((select min("ResultID") from "ODM2Core"."Results"),16.25,'08/20/2012 13:44:00',-5,'nc','"provisional"',1,(select "UnitsID" from "ODM2Core"."Units" where "UnitsTypeCV" = 'time' and "UnitsName"='second')),</v>
      </c>
    </row>
    <row r="3084" spans="1:14">
      <c r="A3084" t="s">
        <v>22</v>
      </c>
      <c r="B3084" s="2">
        <f t="shared" si="359"/>
        <v>41141</v>
      </c>
      <c r="C3084" s="1">
        <v>0.57291666666666663</v>
      </c>
      <c r="D3084" s="3">
        <f t="shared" si="362"/>
        <v>41141.572916666664</v>
      </c>
      <c r="E3084">
        <v>16.25</v>
      </c>
      <c r="F3084" t="s">
        <v>9</v>
      </c>
      <c r="G3084">
        <f t="shared" si="360"/>
        <v>16.25</v>
      </c>
      <c r="H3084" s="5">
        <f t="shared" si="361"/>
        <v>41141.572916666664</v>
      </c>
      <c r="I3084">
        <f t="shared" si="363"/>
        <v>-5</v>
      </c>
      <c r="J3084" t="str">
        <f t="shared" si="364"/>
        <v>nc</v>
      </c>
      <c r="K3084" t="s">
        <v>25</v>
      </c>
      <c r="L3084">
        <f>1</f>
        <v>1</v>
      </c>
      <c r="M3084" t="s">
        <v>26</v>
      </c>
      <c r="N3084" t="str">
        <f t="shared" si="365"/>
        <v>((select min("ResultID") from "ODM2Core"."Results"),16.25,'08/20/2012 13:45:00',-5,'nc','"provisional"',1,(select "UnitsID" from "ODM2Core"."Units" where "UnitsTypeCV" = 'time' and "UnitsName"='second')),</v>
      </c>
    </row>
    <row r="3085" spans="1:14">
      <c r="A3085" t="s">
        <v>22</v>
      </c>
      <c r="B3085" s="2">
        <f t="shared" si="359"/>
        <v>41141</v>
      </c>
      <c r="C3085" s="1">
        <v>0.57361111111111118</v>
      </c>
      <c r="D3085" s="3">
        <f t="shared" si="362"/>
        <v>41141.573611111111</v>
      </c>
      <c r="E3085">
        <v>16.25</v>
      </c>
      <c r="F3085" t="s">
        <v>9</v>
      </c>
      <c r="G3085">
        <f t="shared" si="360"/>
        <v>16.25</v>
      </c>
      <c r="H3085" s="5">
        <f t="shared" si="361"/>
        <v>41141.573611111111</v>
      </c>
      <c r="I3085">
        <f t="shared" si="363"/>
        <v>-5</v>
      </c>
      <c r="J3085" t="str">
        <f t="shared" si="364"/>
        <v>nc</v>
      </c>
      <c r="K3085" t="s">
        <v>25</v>
      </c>
      <c r="L3085">
        <f>1</f>
        <v>1</v>
      </c>
      <c r="M3085" t="s">
        <v>26</v>
      </c>
      <c r="N3085" t="str">
        <f t="shared" si="365"/>
        <v>((select min("ResultID") from "ODM2Core"."Results"),16.25,'08/20/2012 13:46:00',-5,'nc','"provisional"',1,(select "UnitsID" from "ODM2Core"."Units" where "UnitsTypeCV" = 'time' and "UnitsName"='second')),</v>
      </c>
    </row>
    <row r="3086" spans="1:14">
      <c r="A3086" t="s">
        <v>22</v>
      </c>
      <c r="B3086" s="2">
        <f t="shared" si="359"/>
        <v>41141</v>
      </c>
      <c r="C3086" s="1">
        <v>0.57430555555555551</v>
      </c>
      <c r="D3086" s="3">
        <f t="shared" si="362"/>
        <v>41141.574305555558</v>
      </c>
      <c r="E3086">
        <v>16.25</v>
      </c>
      <c r="F3086" t="s">
        <v>9</v>
      </c>
      <c r="G3086">
        <f t="shared" si="360"/>
        <v>16.25</v>
      </c>
      <c r="H3086" s="5">
        <f t="shared" si="361"/>
        <v>41141.574305555558</v>
      </c>
      <c r="I3086">
        <f t="shared" si="363"/>
        <v>-5</v>
      </c>
      <c r="J3086" t="str">
        <f t="shared" si="364"/>
        <v>nc</v>
      </c>
      <c r="K3086" t="s">
        <v>25</v>
      </c>
      <c r="L3086">
        <f>1</f>
        <v>1</v>
      </c>
      <c r="M3086" t="s">
        <v>26</v>
      </c>
      <c r="N3086" t="str">
        <f t="shared" si="365"/>
        <v>((select min("ResultID") from "ODM2Core"."Results"),16.25,'08/20/2012 13:47:00',-5,'nc','"provisional"',1,(select "UnitsID" from "ODM2Core"."Units" where "UnitsTypeCV" = 'time' and "UnitsName"='second')),</v>
      </c>
    </row>
    <row r="3087" spans="1:14">
      <c r="A3087" t="s">
        <v>22</v>
      </c>
      <c r="B3087" s="2">
        <f t="shared" si="359"/>
        <v>41141</v>
      </c>
      <c r="C3087" s="1">
        <v>0.57500000000000007</v>
      </c>
      <c r="D3087" s="3">
        <f t="shared" si="362"/>
        <v>41141.574999999997</v>
      </c>
      <c r="E3087">
        <v>16.25</v>
      </c>
      <c r="F3087" t="s">
        <v>9</v>
      </c>
      <c r="G3087">
        <f t="shared" si="360"/>
        <v>16.25</v>
      </c>
      <c r="H3087" s="5">
        <f t="shared" si="361"/>
        <v>41141.574999999997</v>
      </c>
      <c r="I3087">
        <f t="shared" si="363"/>
        <v>-5</v>
      </c>
      <c r="J3087" t="str">
        <f t="shared" si="364"/>
        <v>nc</v>
      </c>
      <c r="K3087" t="s">
        <v>25</v>
      </c>
      <c r="L3087">
        <f>1</f>
        <v>1</v>
      </c>
      <c r="M3087" t="s">
        <v>26</v>
      </c>
      <c r="N3087" t="str">
        <f t="shared" si="365"/>
        <v>((select min("ResultID") from "ODM2Core"."Results"),16.25,'08/20/2012 13:48:00',-5,'nc','"provisional"',1,(select "UnitsID" from "ODM2Core"."Units" where "UnitsTypeCV" = 'time' and "UnitsName"='second')),</v>
      </c>
    </row>
    <row r="3088" spans="1:14">
      <c r="A3088" t="s">
        <v>22</v>
      </c>
      <c r="B3088" s="2">
        <f t="shared" si="359"/>
        <v>41141</v>
      </c>
      <c r="C3088" s="1">
        <v>0.5756944444444444</v>
      </c>
      <c r="D3088" s="3">
        <f t="shared" si="362"/>
        <v>41141.575694444444</v>
      </c>
      <c r="E3088">
        <v>16.25</v>
      </c>
      <c r="F3088" t="s">
        <v>9</v>
      </c>
      <c r="G3088">
        <f t="shared" si="360"/>
        <v>16.25</v>
      </c>
      <c r="H3088" s="5">
        <f t="shared" si="361"/>
        <v>41141.575694444444</v>
      </c>
      <c r="I3088">
        <f t="shared" si="363"/>
        <v>-5</v>
      </c>
      <c r="J3088" t="str">
        <f t="shared" si="364"/>
        <v>nc</v>
      </c>
      <c r="K3088" t="s">
        <v>25</v>
      </c>
      <c r="L3088">
        <f>1</f>
        <v>1</v>
      </c>
      <c r="M3088" t="s">
        <v>26</v>
      </c>
      <c r="N3088" t="str">
        <f t="shared" si="365"/>
        <v>((select min("ResultID") from "ODM2Core"."Results"),16.25,'08/20/2012 13:49:00',-5,'nc','"provisional"',1,(select "UnitsID" from "ODM2Core"."Units" where "UnitsTypeCV" = 'time' and "UnitsName"='second')),</v>
      </c>
    </row>
    <row r="3089" spans="1:14">
      <c r="A3089" t="s">
        <v>22</v>
      </c>
      <c r="B3089" s="2">
        <f t="shared" si="359"/>
        <v>41141</v>
      </c>
      <c r="C3089" s="1">
        <v>0.57638888888888895</v>
      </c>
      <c r="D3089" s="3">
        <f t="shared" si="362"/>
        <v>41141.576388888891</v>
      </c>
      <c r="E3089">
        <v>16.25</v>
      </c>
      <c r="F3089" t="s">
        <v>9</v>
      </c>
      <c r="G3089">
        <f t="shared" si="360"/>
        <v>16.25</v>
      </c>
      <c r="H3089" s="5">
        <f t="shared" si="361"/>
        <v>41141.576388888891</v>
      </c>
      <c r="I3089">
        <f t="shared" si="363"/>
        <v>-5</v>
      </c>
      <c r="J3089" t="str">
        <f t="shared" si="364"/>
        <v>nc</v>
      </c>
      <c r="K3089" t="s">
        <v>25</v>
      </c>
      <c r="L3089">
        <f>1</f>
        <v>1</v>
      </c>
      <c r="M3089" t="s">
        <v>26</v>
      </c>
      <c r="N3089" t="str">
        <f t="shared" si="365"/>
        <v>((select min("ResultID") from "ODM2Core"."Results"),16.25,'08/20/2012 13:50:00',-5,'nc','"provisional"',1,(select "UnitsID" from "ODM2Core"."Units" where "UnitsTypeCV" = 'time' and "UnitsName"='second')),</v>
      </c>
    </row>
    <row r="3090" spans="1:14">
      <c r="A3090" t="s">
        <v>22</v>
      </c>
      <c r="B3090" s="2">
        <f t="shared" si="359"/>
        <v>41141</v>
      </c>
      <c r="C3090" s="1">
        <v>0.57708333333333328</v>
      </c>
      <c r="D3090" s="3">
        <f t="shared" si="362"/>
        <v>41141.57708333333</v>
      </c>
      <c r="E3090">
        <v>16.25</v>
      </c>
      <c r="F3090" t="s">
        <v>9</v>
      </c>
      <c r="G3090">
        <f t="shared" si="360"/>
        <v>16.25</v>
      </c>
      <c r="H3090" s="5">
        <f t="shared" si="361"/>
        <v>41141.57708333333</v>
      </c>
      <c r="I3090">
        <f t="shared" si="363"/>
        <v>-5</v>
      </c>
      <c r="J3090" t="str">
        <f t="shared" si="364"/>
        <v>nc</v>
      </c>
      <c r="K3090" t="s">
        <v>25</v>
      </c>
      <c r="L3090">
        <f>1</f>
        <v>1</v>
      </c>
      <c r="M3090" t="s">
        <v>26</v>
      </c>
      <c r="N3090" t="str">
        <f t="shared" si="365"/>
        <v>((select min("ResultID") from "ODM2Core"."Results"),16.25,'08/20/2012 13:51:00',-5,'nc','"provisional"',1,(select "UnitsID" from "ODM2Core"."Units" where "UnitsTypeCV" = 'time' and "UnitsName"='second')),</v>
      </c>
    </row>
    <row r="3091" spans="1:14">
      <c r="A3091" t="s">
        <v>22</v>
      </c>
      <c r="B3091" s="2">
        <f t="shared" si="359"/>
        <v>41141</v>
      </c>
      <c r="C3091" s="1">
        <v>0.57777777777777783</v>
      </c>
      <c r="D3091" s="3">
        <f t="shared" si="362"/>
        <v>41141.577777777777</v>
      </c>
      <c r="E3091">
        <v>16.25</v>
      </c>
      <c r="F3091" t="s">
        <v>9</v>
      </c>
      <c r="G3091">
        <f t="shared" si="360"/>
        <v>16.25</v>
      </c>
      <c r="H3091" s="5">
        <f t="shared" si="361"/>
        <v>41141.577777777777</v>
      </c>
      <c r="I3091">
        <f t="shared" si="363"/>
        <v>-5</v>
      </c>
      <c r="J3091" t="str">
        <f t="shared" si="364"/>
        <v>nc</v>
      </c>
      <c r="K3091" t="s">
        <v>25</v>
      </c>
      <c r="L3091">
        <f>1</f>
        <v>1</v>
      </c>
      <c r="M3091" t="s">
        <v>26</v>
      </c>
      <c r="N3091" t="str">
        <f t="shared" si="365"/>
        <v>((select min("ResultID") from "ODM2Core"."Results"),16.25,'08/20/2012 13:52:00',-5,'nc','"provisional"',1,(select "UnitsID" from "ODM2Core"."Units" where "UnitsTypeCV" = 'time' and "UnitsName"='second')),</v>
      </c>
    </row>
    <row r="3092" spans="1:14">
      <c r="A3092" t="s">
        <v>22</v>
      </c>
      <c r="B3092" s="2">
        <f t="shared" ref="B3092:B3155" si="366">DATE(2012,8,20)</f>
        <v>41141</v>
      </c>
      <c r="C3092" s="1">
        <v>0.57847222222222217</v>
      </c>
      <c r="D3092" s="3">
        <f t="shared" si="362"/>
        <v>41141.578472222223</v>
      </c>
      <c r="E3092">
        <v>16.25</v>
      </c>
      <c r="F3092" t="s">
        <v>9</v>
      </c>
      <c r="G3092">
        <f t="shared" ref="G3092:G3155" si="367">E3092</f>
        <v>16.25</v>
      </c>
      <c r="H3092" s="5">
        <f t="shared" ref="H3092:H3155" si="368">D3092</f>
        <v>41141.578472222223</v>
      </c>
      <c r="I3092">
        <f t="shared" si="363"/>
        <v>-5</v>
      </c>
      <c r="J3092" t="str">
        <f t="shared" si="364"/>
        <v>nc</v>
      </c>
      <c r="K3092" t="s">
        <v>25</v>
      </c>
      <c r="L3092">
        <f>1</f>
        <v>1</v>
      </c>
      <c r="M3092" t="s">
        <v>26</v>
      </c>
      <c r="N3092" t="str">
        <f t="shared" si="365"/>
        <v>((select min("ResultID") from "ODM2Core"."Results"),16.25,'08/20/2012 13:53:00',-5,'nc','"provisional"',1,(select "UnitsID" from "ODM2Core"."Units" where "UnitsTypeCV" = 'time' and "UnitsName"='second')),</v>
      </c>
    </row>
    <row r="3093" spans="1:14">
      <c r="A3093" t="s">
        <v>22</v>
      </c>
      <c r="B3093" s="2">
        <f t="shared" si="366"/>
        <v>41141</v>
      </c>
      <c r="C3093" s="1">
        <v>0.57916666666666672</v>
      </c>
      <c r="D3093" s="3">
        <f t="shared" si="362"/>
        <v>41141.57916666667</v>
      </c>
      <c r="E3093">
        <v>16.25</v>
      </c>
      <c r="F3093" t="s">
        <v>9</v>
      </c>
      <c r="G3093">
        <f t="shared" si="367"/>
        <v>16.25</v>
      </c>
      <c r="H3093" s="5">
        <f t="shared" si="368"/>
        <v>41141.57916666667</v>
      </c>
      <c r="I3093">
        <f t="shared" si="363"/>
        <v>-5</v>
      </c>
      <c r="J3093" t="str">
        <f t="shared" si="364"/>
        <v>nc</v>
      </c>
      <c r="K3093" t="s">
        <v>25</v>
      </c>
      <c r="L3093">
        <f>1</f>
        <v>1</v>
      </c>
      <c r="M3093" t="s">
        <v>26</v>
      </c>
      <c r="N3093" t="str">
        <f t="shared" si="365"/>
        <v>((select min("ResultID") from "ODM2Core"."Results"),16.25,'08/20/2012 13:54:00',-5,'nc','"provisional"',1,(select "UnitsID" from "ODM2Core"."Units" where "UnitsTypeCV" = 'time' and "UnitsName"='second')),</v>
      </c>
    </row>
    <row r="3094" spans="1:14">
      <c r="A3094" t="s">
        <v>22</v>
      </c>
      <c r="B3094" s="2">
        <f t="shared" si="366"/>
        <v>41141</v>
      </c>
      <c r="C3094" s="1">
        <v>0.57986111111111105</v>
      </c>
      <c r="D3094" s="3">
        <f t="shared" si="362"/>
        <v>41141.579861111109</v>
      </c>
      <c r="E3094">
        <v>16.25</v>
      </c>
      <c r="F3094" t="s">
        <v>9</v>
      </c>
      <c r="G3094">
        <f t="shared" si="367"/>
        <v>16.25</v>
      </c>
      <c r="H3094" s="5">
        <f t="shared" si="368"/>
        <v>41141.579861111109</v>
      </c>
      <c r="I3094">
        <f t="shared" si="363"/>
        <v>-5</v>
      </c>
      <c r="J3094" t="str">
        <f t="shared" si="364"/>
        <v>nc</v>
      </c>
      <c r="K3094" t="s">
        <v>25</v>
      </c>
      <c r="L3094">
        <f>1</f>
        <v>1</v>
      </c>
      <c r="M3094" t="s">
        <v>26</v>
      </c>
      <c r="N3094" t="str">
        <f t="shared" si="365"/>
        <v>((select min("ResultID") from "ODM2Core"."Results"),16.25,'08/20/2012 13:55:00',-5,'nc','"provisional"',1,(select "UnitsID" from "ODM2Core"."Units" where "UnitsTypeCV" = 'time' and "UnitsName"='second')),</v>
      </c>
    </row>
    <row r="3095" spans="1:14">
      <c r="A3095" t="s">
        <v>22</v>
      </c>
      <c r="B3095" s="2">
        <f t="shared" si="366"/>
        <v>41141</v>
      </c>
      <c r="C3095" s="1">
        <v>0.5805555555555556</v>
      </c>
      <c r="D3095" s="3">
        <f t="shared" si="362"/>
        <v>41141.580555555556</v>
      </c>
      <c r="E3095">
        <v>16.25</v>
      </c>
      <c r="F3095" t="s">
        <v>9</v>
      </c>
      <c r="G3095">
        <f t="shared" si="367"/>
        <v>16.25</v>
      </c>
      <c r="H3095" s="5">
        <f t="shared" si="368"/>
        <v>41141.580555555556</v>
      </c>
      <c r="I3095">
        <f t="shared" si="363"/>
        <v>-5</v>
      </c>
      <c r="J3095" t="str">
        <f t="shared" si="364"/>
        <v>nc</v>
      </c>
      <c r="K3095" t="s">
        <v>25</v>
      </c>
      <c r="L3095">
        <f>1</f>
        <v>1</v>
      </c>
      <c r="M3095" t="s">
        <v>26</v>
      </c>
      <c r="N3095" t="str">
        <f t="shared" si="365"/>
        <v>((select min("ResultID") from "ODM2Core"."Results"),16.25,'08/20/2012 13:56:00',-5,'nc','"provisional"',1,(select "UnitsID" from "ODM2Core"."Units" where "UnitsTypeCV" = 'time' and "UnitsName"='second')),</v>
      </c>
    </row>
    <row r="3096" spans="1:14">
      <c r="A3096" t="s">
        <v>22</v>
      </c>
      <c r="B3096" s="2">
        <f t="shared" si="366"/>
        <v>41141</v>
      </c>
      <c r="C3096" s="1">
        <v>0.58124999999999993</v>
      </c>
      <c r="D3096" s="3">
        <f t="shared" si="362"/>
        <v>41141.581250000003</v>
      </c>
      <c r="E3096">
        <v>16.25</v>
      </c>
      <c r="F3096" t="s">
        <v>9</v>
      </c>
      <c r="G3096">
        <f t="shared" si="367"/>
        <v>16.25</v>
      </c>
      <c r="H3096" s="5">
        <f t="shared" si="368"/>
        <v>41141.581250000003</v>
      </c>
      <c r="I3096">
        <f t="shared" si="363"/>
        <v>-5</v>
      </c>
      <c r="J3096" t="str">
        <f t="shared" si="364"/>
        <v>nc</v>
      </c>
      <c r="K3096" t="s">
        <v>25</v>
      </c>
      <c r="L3096">
        <f>1</f>
        <v>1</v>
      </c>
      <c r="M3096" t="s">
        <v>26</v>
      </c>
      <c r="N3096" t="str">
        <f t="shared" si="365"/>
        <v>((select min("ResultID") from "ODM2Core"."Results"),16.25,'08/20/2012 13:57:00',-5,'nc','"provisional"',1,(select "UnitsID" from "ODM2Core"."Units" where "UnitsTypeCV" = 'time' and "UnitsName"='second')),</v>
      </c>
    </row>
    <row r="3097" spans="1:14">
      <c r="A3097" t="s">
        <v>22</v>
      </c>
      <c r="B3097" s="2">
        <f t="shared" si="366"/>
        <v>41141</v>
      </c>
      <c r="C3097" s="1">
        <v>0.58194444444444449</v>
      </c>
      <c r="D3097" s="3">
        <f t="shared" si="362"/>
        <v>41141.581944444442</v>
      </c>
      <c r="E3097">
        <v>16.25</v>
      </c>
      <c r="F3097" t="s">
        <v>9</v>
      </c>
      <c r="G3097">
        <f t="shared" si="367"/>
        <v>16.25</v>
      </c>
      <c r="H3097" s="5">
        <f t="shared" si="368"/>
        <v>41141.581944444442</v>
      </c>
      <c r="I3097">
        <f t="shared" si="363"/>
        <v>-5</v>
      </c>
      <c r="J3097" t="str">
        <f t="shared" si="364"/>
        <v>nc</v>
      </c>
      <c r="K3097" t="s">
        <v>25</v>
      </c>
      <c r="L3097">
        <f>1</f>
        <v>1</v>
      </c>
      <c r="M3097" t="s">
        <v>26</v>
      </c>
      <c r="N3097" t="str">
        <f t="shared" si="365"/>
        <v>((select min("ResultID") from "ODM2Core"."Results"),16.25,'08/20/2012 13:58:00',-5,'nc','"provisional"',1,(select "UnitsID" from "ODM2Core"."Units" where "UnitsTypeCV" = 'time' and "UnitsName"='second')),</v>
      </c>
    </row>
    <row r="3098" spans="1:14">
      <c r="A3098" t="s">
        <v>22</v>
      </c>
      <c r="B3098" s="2">
        <f t="shared" si="366"/>
        <v>41141</v>
      </c>
      <c r="C3098" s="1">
        <v>0.58263888888888882</v>
      </c>
      <c r="D3098" s="3">
        <f t="shared" si="362"/>
        <v>41141.582638888889</v>
      </c>
      <c r="E3098">
        <v>16.25</v>
      </c>
      <c r="F3098" t="s">
        <v>9</v>
      </c>
      <c r="G3098">
        <f t="shared" si="367"/>
        <v>16.25</v>
      </c>
      <c r="H3098" s="5">
        <f t="shared" si="368"/>
        <v>41141.582638888889</v>
      </c>
      <c r="I3098">
        <f t="shared" si="363"/>
        <v>-5</v>
      </c>
      <c r="J3098" t="str">
        <f t="shared" si="364"/>
        <v>nc</v>
      </c>
      <c r="K3098" t="s">
        <v>25</v>
      </c>
      <c r="L3098">
        <f>1</f>
        <v>1</v>
      </c>
      <c r="M3098" t="s">
        <v>26</v>
      </c>
      <c r="N3098" t="str">
        <f t="shared" si="365"/>
        <v>((select min("ResultID") from "ODM2Core"."Results"),16.25,'08/20/2012 13:59:00',-5,'nc','"provisional"',1,(select "UnitsID" from "ODM2Core"."Units" where "UnitsTypeCV" = 'time' and "UnitsName"='second')),</v>
      </c>
    </row>
    <row r="3099" spans="1:14">
      <c r="A3099" t="s">
        <v>22</v>
      </c>
      <c r="B3099" s="2">
        <f t="shared" si="366"/>
        <v>41141</v>
      </c>
      <c r="C3099" s="1">
        <v>0.58333333333333337</v>
      </c>
      <c r="D3099" s="3">
        <f t="shared" si="362"/>
        <v>41141.583333333336</v>
      </c>
      <c r="E3099">
        <v>16.25</v>
      </c>
      <c r="F3099" t="s">
        <v>9</v>
      </c>
      <c r="G3099">
        <f t="shared" si="367"/>
        <v>16.25</v>
      </c>
      <c r="H3099" s="5">
        <f t="shared" si="368"/>
        <v>41141.583333333336</v>
      </c>
      <c r="I3099">
        <f t="shared" si="363"/>
        <v>-5</v>
      </c>
      <c r="J3099" t="str">
        <f t="shared" si="364"/>
        <v>nc</v>
      </c>
      <c r="K3099" t="s">
        <v>25</v>
      </c>
      <c r="L3099">
        <f>1</f>
        <v>1</v>
      </c>
      <c r="M3099" t="s">
        <v>26</v>
      </c>
      <c r="N3099" t="str">
        <f t="shared" si="365"/>
        <v>((select min("ResultID") from "ODM2Core"."Results"),16.25,'08/20/2012 14:00:00',-5,'nc','"provisional"',1,(select "UnitsID" from "ODM2Core"."Units" where "UnitsTypeCV" = 'time' and "UnitsName"='second')),</v>
      </c>
    </row>
    <row r="3100" spans="1:14">
      <c r="A3100" t="s">
        <v>22</v>
      </c>
      <c r="B3100" s="2">
        <f t="shared" si="366"/>
        <v>41141</v>
      </c>
      <c r="C3100" s="1">
        <v>0.58402777777777781</v>
      </c>
      <c r="D3100" s="3">
        <f t="shared" si="362"/>
        <v>41141.584027777775</v>
      </c>
      <c r="E3100">
        <v>16.25</v>
      </c>
      <c r="F3100" t="s">
        <v>9</v>
      </c>
      <c r="G3100">
        <f t="shared" si="367"/>
        <v>16.25</v>
      </c>
      <c r="H3100" s="5">
        <f t="shared" si="368"/>
        <v>41141.584027777775</v>
      </c>
      <c r="I3100">
        <f t="shared" si="363"/>
        <v>-5</v>
      </c>
      <c r="J3100" t="str">
        <f t="shared" si="364"/>
        <v>nc</v>
      </c>
      <c r="K3100" t="s">
        <v>25</v>
      </c>
      <c r="L3100">
        <f>1</f>
        <v>1</v>
      </c>
      <c r="M3100" t="s">
        <v>26</v>
      </c>
      <c r="N3100" t="str">
        <f t="shared" si="365"/>
        <v>((select min("ResultID") from "ODM2Core"."Results"),16.25,'08/20/2012 14:01:00',-5,'nc','"provisional"',1,(select "UnitsID" from "ODM2Core"."Units" where "UnitsTypeCV" = 'time' and "UnitsName"='second')),</v>
      </c>
    </row>
    <row r="3101" spans="1:14">
      <c r="A3101" t="s">
        <v>22</v>
      </c>
      <c r="B3101" s="2">
        <f t="shared" si="366"/>
        <v>41141</v>
      </c>
      <c r="C3101" s="1">
        <v>0.58472222222222225</v>
      </c>
      <c r="D3101" s="3">
        <f t="shared" si="362"/>
        <v>41141.584722222222</v>
      </c>
      <c r="E3101">
        <v>16.25</v>
      </c>
      <c r="F3101" t="s">
        <v>9</v>
      </c>
      <c r="G3101">
        <f t="shared" si="367"/>
        <v>16.25</v>
      </c>
      <c r="H3101" s="5">
        <f t="shared" si="368"/>
        <v>41141.584722222222</v>
      </c>
      <c r="I3101">
        <f t="shared" si="363"/>
        <v>-5</v>
      </c>
      <c r="J3101" t="str">
        <f t="shared" si="364"/>
        <v>nc</v>
      </c>
      <c r="K3101" t="s">
        <v>25</v>
      </c>
      <c r="L3101">
        <f>1</f>
        <v>1</v>
      </c>
      <c r="M3101" t="s">
        <v>26</v>
      </c>
      <c r="N3101" t="str">
        <f t="shared" si="365"/>
        <v>((select min("ResultID") from "ODM2Core"."Results"),16.25,'08/20/2012 14:02:00',-5,'nc','"provisional"',1,(select "UnitsID" from "ODM2Core"."Units" where "UnitsTypeCV" = 'time' and "UnitsName"='second')),</v>
      </c>
    </row>
    <row r="3102" spans="1:14">
      <c r="A3102" t="s">
        <v>22</v>
      </c>
      <c r="B3102" s="2">
        <f t="shared" si="366"/>
        <v>41141</v>
      </c>
      <c r="C3102" s="1">
        <v>0.5854166666666667</v>
      </c>
      <c r="D3102" s="3">
        <f t="shared" si="362"/>
        <v>41141.585416666669</v>
      </c>
      <c r="E3102">
        <v>16.25</v>
      </c>
      <c r="F3102" t="s">
        <v>9</v>
      </c>
      <c r="G3102">
        <f t="shared" si="367"/>
        <v>16.25</v>
      </c>
      <c r="H3102" s="5">
        <f t="shared" si="368"/>
        <v>41141.585416666669</v>
      </c>
      <c r="I3102">
        <f t="shared" si="363"/>
        <v>-5</v>
      </c>
      <c r="J3102" t="str">
        <f t="shared" si="364"/>
        <v>nc</v>
      </c>
      <c r="K3102" t="s">
        <v>25</v>
      </c>
      <c r="L3102">
        <f>1</f>
        <v>1</v>
      </c>
      <c r="M3102" t="s">
        <v>26</v>
      </c>
      <c r="N3102" t="str">
        <f t="shared" si="365"/>
        <v>((select min("ResultID") from "ODM2Core"."Results"),16.25,'08/20/2012 14:03:00',-5,'nc','"provisional"',1,(select "UnitsID" from "ODM2Core"."Units" where "UnitsTypeCV" = 'time' and "UnitsName"='second')),</v>
      </c>
    </row>
    <row r="3103" spans="1:14">
      <c r="A3103" t="s">
        <v>22</v>
      </c>
      <c r="B3103" s="2">
        <f t="shared" si="366"/>
        <v>41141</v>
      </c>
      <c r="C3103" s="1">
        <v>0.58611111111111114</v>
      </c>
      <c r="D3103" s="3">
        <f t="shared" si="362"/>
        <v>41141.586111111108</v>
      </c>
      <c r="E3103">
        <v>16.25</v>
      </c>
      <c r="F3103" t="s">
        <v>9</v>
      </c>
      <c r="G3103">
        <f t="shared" si="367"/>
        <v>16.25</v>
      </c>
      <c r="H3103" s="5">
        <f t="shared" si="368"/>
        <v>41141.586111111108</v>
      </c>
      <c r="I3103">
        <f t="shared" si="363"/>
        <v>-5</v>
      </c>
      <c r="J3103" t="str">
        <f t="shared" si="364"/>
        <v>nc</v>
      </c>
      <c r="K3103" t="s">
        <v>25</v>
      </c>
      <c r="L3103">
        <f>1</f>
        <v>1</v>
      </c>
      <c r="M3103" t="s">
        <v>26</v>
      </c>
      <c r="N3103" t="str">
        <f t="shared" si="365"/>
        <v>((select min("ResultID") from "ODM2Core"."Results"),16.25,'08/20/2012 14:04:00',-5,'nc','"provisional"',1,(select "UnitsID" from "ODM2Core"."Units" where "UnitsTypeCV" = 'time' and "UnitsName"='second')),</v>
      </c>
    </row>
    <row r="3104" spans="1:14">
      <c r="A3104" t="s">
        <v>22</v>
      </c>
      <c r="B3104" s="2">
        <f t="shared" si="366"/>
        <v>41141</v>
      </c>
      <c r="C3104" s="1">
        <v>0.58680555555555558</v>
      </c>
      <c r="D3104" s="3">
        <f t="shared" si="362"/>
        <v>41141.586805555555</v>
      </c>
      <c r="E3104">
        <v>16.25</v>
      </c>
      <c r="F3104" t="s">
        <v>9</v>
      </c>
      <c r="G3104">
        <f t="shared" si="367"/>
        <v>16.25</v>
      </c>
      <c r="H3104" s="5">
        <f t="shared" si="368"/>
        <v>41141.586805555555</v>
      </c>
      <c r="I3104">
        <f t="shared" si="363"/>
        <v>-5</v>
      </c>
      <c r="J3104" t="str">
        <f t="shared" si="364"/>
        <v>nc</v>
      </c>
      <c r="K3104" t="s">
        <v>25</v>
      </c>
      <c r="L3104">
        <f>1</f>
        <v>1</v>
      </c>
      <c r="M3104" t="s">
        <v>26</v>
      </c>
      <c r="N3104" t="str">
        <f t="shared" si="365"/>
        <v>((select min("ResultID") from "ODM2Core"."Results"),16.25,'08/20/2012 14:05:00',-5,'nc','"provisional"',1,(select "UnitsID" from "ODM2Core"."Units" where "UnitsTypeCV" = 'time' and "UnitsName"='second')),</v>
      </c>
    </row>
    <row r="3105" spans="1:14">
      <c r="A3105" t="s">
        <v>22</v>
      </c>
      <c r="B3105" s="2">
        <f t="shared" si="366"/>
        <v>41141</v>
      </c>
      <c r="C3105" s="1">
        <v>0.58750000000000002</v>
      </c>
      <c r="D3105" s="3">
        <f t="shared" si="362"/>
        <v>41141.587500000001</v>
      </c>
      <c r="E3105">
        <v>16.25</v>
      </c>
      <c r="F3105" t="s">
        <v>9</v>
      </c>
      <c r="G3105">
        <f t="shared" si="367"/>
        <v>16.25</v>
      </c>
      <c r="H3105" s="5">
        <f t="shared" si="368"/>
        <v>41141.587500000001</v>
      </c>
      <c r="I3105">
        <f t="shared" si="363"/>
        <v>-5</v>
      </c>
      <c r="J3105" t="str">
        <f t="shared" si="364"/>
        <v>nc</v>
      </c>
      <c r="K3105" t="s">
        <v>25</v>
      </c>
      <c r="L3105">
        <f>1</f>
        <v>1</v>
      </c>
      <c r="M3105" t="s">
        <v>26</v>
      </c>
      <c r="N3105" t="str">
        <f t="shared" si="365"/>
        <v>((select min("ResultID") from "ODM2Core"."Results"),16.25,'08/20/2012 14:06:00',-5,'nc','"provisional"',1,(select "UnitsID" from "ODM2Core"."Units" where "UnitsTypeCV" = 'time' and "UnitsName"='second')),</v>
      </c>
    </row>
    <row r="3106" spans="1:14">
      <c r="A3106" t="s">
        <v>22</v>
      </c>
      <c r="B3106" s="2">
        <f t="shared" si="366"/>
        <v>41141</v>
      </c>
      <c r="C3106" s="1">
        <v>0.58819444444444446</v>
      </c>
      <c r="D3106" s="3">
        <f t="shared" si="362"/>
        <v>41141.588194444441</v>
      </c>
      <c r="E3106">
        <v>16.25</v>
      </c>
      <c r="F3106" t="s">
        <v>9</v>
      </c>
      <c r="G3106">
        <f t="shared" si="367"/>
        <v>16.25</v>
      </c>
      <c r="H3106" s="5">
        <f t="shared" si="368"/>
        <v>41141.588194444441</v>
      </c>
      <c r="I3106">
        <f t="shared" si="363"/>
        <v>-5</v>
      </c>
      <c r="J3106" t="str">
        <f t="shared" si="364"/>
        <v>nc</v>
      </c>
      <c r="K3106" t="s">
        <v>25</v>
      </c>
      <c r="L3106">
        <f>1</f>
        <v>1</v>
      </c>
      <c r="M3106" t="s">
        <v>26</v>
      </c>
      <c r="N3106" t="str">
        <f t="shared" si="365"/>
        <v>((select min("ResultID") from "ODM2Core"."Results"),16.25,'08/20/2012 14:07:00',-5,'nc','"provisional"',1,(select "UnitsID" from "ODM2Core"."Units" where "UnitsTypeCV" = 'time' and "UnitsName"='second')),</v>
      </c>
    </row>
    <row r="3107" spans="1:14">
      <c r="A3107" t="s">
        <v>22</v>
      </c>
      <c r="B3107" s="2">
        <f t="shared" si="366"/>
        <v>41141</v>
      </c>
      <c r="C3107" s="1">
        <v>0.58888888888888891</v>
      </c>
      <c r="D3107" s="3">
        <f t="shared" si="362"/>
        <v>41141.588888888888</v>
      </c>
      <c r="E3107">
        <v>16.25</v>
      </c>
      <c r="F3107" t="s">
        <v>9</v>
      </c>
      <c r="G3107">
        <f t="shared" si="367"/>
        <v>16.25</v>
      </c>
      <c r="H3107" s="5">
        <f t="shared" si="368"/>
        <v>41141.588888888888</v>
      </c>
      <c r="I3107">
        <f t="shared" si="363"/>
        <v>-5</v>
      </c>
      <c r="J3107" t="str">
        <f t="shared" si="364"/>
        <v>nc</v>
      </c>
      <c r="K3107" t="s">
        <v>25</v>
      </c>
      <c r="L3107">
        <f>1</f>
        <v>1</v>
      </c>
      <c r="M3107" t="s">
        <v>26</v>
      </c>
      <c r="N3107" t="str">
        <f t="shared" si="365"/>
        <v>((select min("ResultID") from "ODM2Core"."Results"),16.25,'08/20/2012 14:08:00',-5,'nc','"provisional"',1,(select "UnitsID" from "ODM2Core"."Units" where "UnitsTypeCV" = 'time' and "UnitsName"='second')),</v>
      </c>
    </row>
    <row r="3108" spans="1:14">
      <c r="A3108" t="s">
        <v>22</v>
      </c>
      <c r="B3108" s="2">
        <f t="shared" si="366"/>
        <v>41141</v>
      </c>
      <c r="C3108" s="1">
        <v>0.58958333333333335</v>
      </c>
      <c r="D3108" s="3">
        <f t="shared" si="362"/>
        <v>41141.589583333334</v>
      </c>
      <c r="E3108">
        <v>16.25</v>
      </c>
      <c r="F3108" t="s">
        <v>9</v>
      </c>
      <c r="G3108">
        <f t="shared" si="367"/>
        <v>16.25</v>
      </c>
      <c r="H3108" s="5">
        <f t="shared" si="368"/>
        <v>41141.589583333334</v>
      </c>
      <c r="I3108">
        <f t="shared" si="363"/>
        <v>-5</v>
      </c>
      <c r="J3108" t="str">
        <f t="shared" si="364"/>
        <v>nc</v>
      </c>
      <c r="K3108" t="s">
        <v>25</v>
      </c>
      <c r="L3108">
        <f>1</f>
        <v>1</v>
      </c>
      <c r="M3108" t="s">
        <v>26</v>
      </c>
      <c r="N3108" t="str">
        <f t="shared" si="365"/>
        <v>((select min("ResultID") from "ODM2Core"."Results"),16.25,'08/20/2012 14:09:00',-5,'nc','"provisional"',1,(select "UnitsID" from "ODM2Core"."Units" where "UnitsTypeCV" = 'time' and "UnitsName"='second')),</v>
      </c>
    </row>
    <row r="3109" spans="1:14">
      <c r="A3109" t="s">
        <v>22</v>
      </c>
      <c r="B3109" s="2">
        <f t="shared" si="366"/>
        <v>41141</v>
      </c>
      <c r="C3109" s="1">
        <v>0.59027777777777779</v>
      </c>
      <c r="D3109" s="3">
        <f t="shared" si="362"/>
        <v>41141.590277777781</v>
      </c>
      <c r="E3109">
        <v>16.25</v>
      </c>
      <c r="F3109" t="s">
        <v>9</v>
      </c>
      <c r="G3109">
        <f t="shared" si="367"/>
        <v>16.25</v>
      </c>
      <c r="H3109" s="5">
        <f t="shared" si="368"/>
        <v>41141.590277777781</v>
      </c>
      <c r="I3109">
        <f t="shared" si="363"/>
        <v>-5</v>
      </c>
      <c r="J3109" t="str">
        <f t="shared" si="364"/>
        <v>nc</v>
      </c>
      <c r="K3109" t="s">
        <v>25</v>
      </c>
      <c r="L3109">
        <f>1</f>
        <v>1</v>
      </c>
      <c r="M3109" t="s">
        <v>26</v>
      </c>
      <c r="N3109" t="str">
        <f t="shared" si="365"/>
        <v>((select min("ResultID") from "ODM2Core"."Results"),16.25,'08/20/2012 14:10:00',-5,'nc','"provisional"',1,(select "UnitsID" from "ODM2Core"."Units" where "UnitsTypeCV" = 'time' and "UnitsName"='second')),</v>
      </c>
    </row>
    <row r="3110" spans="1:14">
      <c r="A3110" t="s">
        <v>22</v>
      </c>
      <c r="B3110" s="2">
        <f t="shared" si="366"/>
        <v>41141</v>
      </c>
      <c r="C3110" s="1">
        <v>0.59097222222222223</v>
      </c>
      <c r="D3110" s="3">
        <f t="shared" si="362"/>
        <v>41141.59097222222</v>
      </c>
      <c r="E3110">
        <v>16.25</v>
      </c>
      <c r="F3110" t="s">
        <v>9</v>
      </c>
      <c r="G3110">
        <f t="shared" si="367"/>
        <v>16.25</v>
      </c>
      <c r="H3110" s="5">
        <f t="shared" si="368"/>
        <v>41141.59097222222</v>
      </c>
      <c r="I3110">
        <f t="shared" si="363"/>
        <v>-5</v>
      </c>
      <c r="J3110" t="str">
        <f t="shared" si="364"/>
        <v>nc</v>
      </c>
      <c r="K3110" t="s">
        <v>25</v>
      </c>
      <c r="L3110">
        <f>1</f>
        <v>1</v>
      </c>
      <c r="M3110" t="s">
        <v>26</v>
      </c>
      <c r="N3110" t="str">
        <f t="shared" si="365"/>
        <v>((select min("ResultID") from "ODM2Core"."Results"),16.25,'08/20/2012 14:11:00',-5,'nc','"provisional"',1,(select "UnitsID" from "ODM2Core"."Units" where "UnitsTypeCV" = 'time' and "UnitsName"='second')),</v>
      </c>
    </row>
    <row r="3111" spans="1:14">
      <c r="A3111" t="s">
        <v>22</v>
      </c>
      <c r="B3111" s="2">
        <f t="shared" si="366"/>
        <v>41141</v>
      </c>
      <c r="C3111" s="1">
        <v>0.59166666666666667</v>
      </c>
      <c r="D3111" s="3">
        <f t="shared" si="362"/>
        <v>41141.591666666667</v>
      </c>
      <c r="E3111">
        <v>16.25</v>
      </c>
      <c r="F3111" t="s">
        <v>9</v>
      </c>
      <c r="G3111">
        <f t="shared" si="367"/>
        <v>16.25</v>
      </c>
      <c r="H3111" s="5">
        <f t="shared" si="368"/>
        <v>41141.591666666667</v>
      </c>
      <c r="I3111">
        <f t="shared" si="363"/>
        <v>-5</v>
      </c>
      <c r="J3111" t="str">
        <f t="shared" si="364"/>
        <v>nc</v>
      </c>
      <c r="K3111" t="s">
        <v>25</v>
      </c>
      <c r="L3111">
        <f>1</f>
        <v>1</v>
      </c>
      <c r="M3111" t="s">
        <v>26</v>
      </c>
      <c r="N3111" t="str">
        <f t="shared" si="365"/>
        <v>((select min("ResultID") from "ODM2Core"."Results"),16.25,'08/20/2012 14:12:00',-5,'nc','"provisional"',1,(select "UnitsID" from "ODM2Core"."Units" where "UnitsTypeCV" = 'time' and "UnitsName"='second')),</v>
      </c>
    </row>
    <row r="3112" spans="1:14">
      <c r="A3112" t="s">
        <v>22</v>
      </c>
      <c r="B3112" s="2">
        <f t="shared" si="366"/>
        <v>41141</v>
      </c>
      <c r="C3112" s="1">
        <v>0.59236111111111112</v>
      </c>
      <c r="D3112" s="3">
        <f t="shared" si="362"/>
        <v>41141.592361111114</v>
      </c>
      <c r="E3112">
        <v>16.25</v>
      </c>
      <c r="F3112" t="s">
        <v>9</v>
      </c>
      <c r="G3112">
        <f t="shared" si="367"/>
        <v>16.25</v>
      </c>
      <c r="H3112" s="5">
        <f t="shared" si="368"/>
        <v>41141.592361111114</v>
      </c>
      <c r="I3112">
        <f t="shared" si="363"/>
        <v>-5</v>
      </c>
      <c r="J3112" t="str">
        <f t="shared" si="364"/>
        <v>nc</v>
      </c>
      <c r="K3112" t="s">
        <v>25</v>
      </c>
      <c r="L3112">
        <f>1</f>
        <v>1</v>
      </c>
      <c r="M3112" t="s">
        <v>26</v>
      </c>
      <c r="N3112" t="str">
        <f t="shared" si="365"/>
        <v>((select min("ResultID") from "ODM2Core"."Results"),16.25,'08/20/2012 14:13:00',-5,'nc','"provisional"',1,(select "UnitsID" from "ODM2Core"."Units" where "UnitsTypeCV" = 'time' and "UnitsName"='second')),</v>
      </c>
    </row>
    <row r="3113" spans="1:14">
      <c r="A3113" t="s">
        <v>22</v>
      </c>
      <c r="B3113" s="2">
        <f t="shared" si="366"/>
        <v>41141</v>
      </c>
      <c r="C3113" s="1">
        <v>0.59305555555555556</v>
      </c>
      <c r="D3113" s="3">
        <f t="shared" si="362"/>
        <v>41141.593055555553</v>
      </c>
      <c r="E3113">
        <v>16.25</v>
      </c>
      <c r="F3113" t="s">
        <v>9</v>
      </c>
      <c r="G3113">
        <f t="shared" si="367"/>
        <v>16.25</v>
      </c>
      <c r="H3113" s="5">
        <f t="shared" si="368"/>
        <v>41141.593055555553</v>
      </c>
      <c r="I3113">
        <f t="shared" si="363"/>
        <v>-5</v>
      </c>
      <c r="J3113" t="str">
        <f t="shared" si="364"/>
        <v>nc</v>
      </c>
      <c r="K3113" t="s">
        <v>25</v>
      </c>
      <c r="L3113">
        <f>1</f>
        <v>1</v>
      </c>
      <c r="M3113" t="s">
        <v>26</v>
      </c>
      <c r="N3113" t="str">
        <f t="shared" si="365"/>
        <v>((select min("ResultID") from "ODM2Core"."Results"),16.25,'08/20/2012 14:14:00',-5,'nc','"provisional"',1,(select "UnitsID" from "ODM2Core"."Units" where "UnitsTypeCV" = 'time' and "UnitsName"='second')),</v>
      </c>
    </row>
    <row r="3114" spans="1:14">
      <c r="A3114" t="s">
        <v>22</v>
      </c>
      <c r="B3114" s="2">
        <f t="shared" si="366"/>
        <v>41141</v>
      </c>
      <c r="C3114" s="1">
        <v>0.59375</v>
      </c>
      <c r="D3114" s="3">
        <f t="shared" si="362"/>
        <v>41141.59375</v>
      </c>
      <c r="E3114">
        <v>16.25</v>
      </c>
      <c r="F3114" t="s">
        <v>9</v>
      </c>
      <c r="G3114">
        <f t="shared" si="367"/>
        <v>16.25</v>
      </c>
      <c r="H3114" s="5">
        <f t="shared" si="368"/>
        <v>41141.59375</v>
      </c>
      <c r="I3114">
        <f t="shared" si="363"/>
        <v>-5</v>
      </c>
      <c r="J3114" t="str">
        <f t="shared" si="364"/>
        <v>nc</v>
      </c>
      <c r="K3114" t="s">
        <v>25</v>
      </c>
      <c r="L3114">
        <f>1</f>
        <v>1</v>
      </c>
      <c r="M3114" t="s">
        <v>26</v>
      </c>
      <c r="N3114" t="str">
        <f t="shared" si="365"/>
        <v>((select min("ResultID") from "ODM2Core"."Results"),16.25,'08/20/2012 14:15:00',-5,'nc','"provisional"',1,(select "UnitsID" from "ODM2Core"."Units" where "UnitsTypeCV" = 'time' and "UnitsName"='second')),</v>
      </c>
    </row>
    <row r="3115" spans="1:14">
      <c r="A3115" t="s">
        <v>22</v>
      </c>
      <c r="B3115" s="2">
        <f t="shared" si="366"/>
        <v>41141</v>
      </c>
      <c r="C3115" s="1">
        <v>0.59444444444444444</v>
      </c>
      <c r="D3115" s="3">
        <f t="shared" si="362"/>
        <v>41141.594444444447</v>
      </c>
      <c r="E3115">
        <v>16.25</v>
      </c>
      <c r="F3115" t="s">
        <v>9</v>
      </c>
      <c r="G3115">
        <f t="shared" si="367"/>
        <v>16.25</v>
      </c>
      <c r="H3115" s="5">
        <f t="shared" si="368"/>
        <v>41141.594444444447</v>
      </c>
      <c r="I3115">
        <f t="shared" si="363"/>
        <v>-5</v>
      </c>
      <c r="J3115" t="str">
        <f t="shared" si="364"/>
        <v>nc</v>
      </c>
      <c r="K3115" t="s">
        <v>25</v>
      </c>
      <c r="L3115">
        <f>1</f>
        <v>1</v>
      </c>
      <c r="M3115" t="s">
        <v>26</v>
      </c>
      <c r="N3115" t="str">
        <f t="shared" si="365"/>
        <v>((select min("ResultID") from "ODM2Core"."Results"),16.25,'08/20/2012 14:16:00',-5,'nc','"provisional"',1,(select "UnitsID" from "ODM2Core"."Units" where "UnitsTypeCV" = 'time' and "UnitsName"='second')),</v>
      </c>
    </row>
    <row r="3116" spans="1:14">
      <c r="A3116" t="s">
        <v>22</v>
      </c>
      <c r="B3116" s="2">
        <f t="shared" si="366"/>
        <v>41141</v>
      </c>
      <c r="C3116" s="1">
        <v>0.59513888888888888</v>
      </c>
      <c r="D3116" s="3">
        <f t="shared" si="362"/>
        <v>41141.595138888886</v>
      </c>
      <c r="E3116">
        <v>16.25</v>
      </c>
      <c r="F3116" t="s">
        <v>9</v>
      </c>
      <c r="G3116">
        <f t="shared" si="367"/>
        <v>16.25</v>
      </c>
      <c r="H3116" s="5">
        <f t="shared" si="368"/>
        <v>41141.595138888886</v>
      </c>
      <c r="I3116">
        <f t="shared" si="363"/>
        <v>-5</v>
      </c>
      <c r="J3116" t="str">
        <f t="shared" si="364"/>
        <v>nc</v>
      </c>
      <c r="K3116" t="s">
        <v>25</v>
      </c>
      <c r="L3116">
        <f>1</f>
        <v>1</v>
      </c>
      <c r="M3116" t="s">
        <v>26</v>
      </c>
      <c r="N3116" t="str">
        <f t="shared" si="365"/>
        <v>((select min("ResultID") from "ODM2Core"."Results"),16.25,'08/20/2012 14:17:00',-5,'nc','"provisional"',1,(select "UnitsID" from "ODM2Core"."Units" where "UnitsTypeCV" = 'time' and "UnitsName"='second')),</v>
      </c>
    </row>
    <row r="3117" spans="1:14">
      <c r="A3117" t="s">
        <v>22</v>
      </c>
      <c r="B3117" s="2">
        <f t="shared" si="366"/>
        <v>41141</v>
      </c>
      <c r="C3117" s="1">
        <v>0.59583333333333333</v>
      </c>
      <c r="D3117" s="3">
        <f t="shared" si="362"/>
        <v>41141.595833333333</v>
      </c>
      <c r="E3117">
        <v>16.25</v>
      </c>
      <c r="F3117" t="s">
        <v>9</v>
      </c>
      <c r="G3117">
        <f t="shared" si="367"/>
        <v>16.25</v>
      </c>
      <c r="H3117" s="5">
        <f t="shared" si="368"/>
        <v>41141.595833333333</v>
      </c>
      <c r="I3117">
        <f t="shared" si="363"/>
        <v>-5</v>
      </c>
      <c r="J3117" t="str">
        <f t="shared" si="364"/>
        <v>nc</v>
      </c>
      <c r="K3117" t="s">
        <v>25</v>
      </c>
      <c r="L3117">
        <f>1</f>
        <v>1</v>
      </c>
      <c r="M3117" t="s">
        <v>26</v>
      </c>
      <c r="N3117" t="str">
        <f t="shared" si="365"/>
        <v>((select min("ResultID") from "ODM2Core"."Results"),16.25,'08/20/2012 14:18:00',-5,'nc','"provisional"',1,(select "UnitsID" from "ODM2Core"."Units" where "UnitsTypeCV" = 'time' and "UnitsName"='second')),</v>
      </c>
    </row>
    <row r="3118" spans="1:14">
      <c r="A3118" t="s">
        <v>22</v>
      </c>
      <c r="B3118" s="2">
        <f t="shared" si="366"/>
        <v>41141</v>
      </c>
      <c r="C3118" s="1">
        <v>0.59652777777777777</v>
      </c>
      <c r="D3118" s="3">
        <f t="shared" si="362"/>
        <v>41141.59652777778</v>
      </c>
      <c r="E3118">
        <v>16.25</v>
      </c>
      <c r="F3118" t="s">
        <v>9</v>
      </c>
      <c r="G3118">
        <f t="shared" si="367"/>
        <v>16.25</v>
      </c>
      <c r="H3118" s="5">
        <f t="shared" si="368"/>
        <v>41141.59652777778</v>
      </c>
      <c r="I3118">
        <f t="shared" si="363"/>
        <v>-5</v>
      </c>
      <c r="J3118" t="str">
        <f t="shared" si="364"/>
        <v>nc</v>
      </c>
      <c r="K3118" t="s">
        <v>25</v>
      </c>
      <c r="L3118">
        <f>1</f>
        <v>1</v>
      </c>
      <c r="M3118" t="s">
        <v>26</v>
      </c>
      <c r="N3118" t="str">
        <f t="shared" si="365"/>
        <v>((select min("ResultID") from "ODM2Core"."Results"),16.25,'08/20/2012 14:19:00',-5,'nc','"provisional"',1,(select "UnitsID" from "ODM2Core"."Units" where "UnitsTypeCV" = 'time' and "UnitsName"='second')),</v>
      </c>
    </row>
    <row r="3119" spans="1:14">
      <c r="A3119" t="s">
        <v>22</v>
      </c>
      <c r="B3119" s="2">
        <f t="shared" si="366"/>
        <v>41141</v>
      </c>
      <c r="C3119" s="1">
        <v>0.59722222222222221</v>
      </c>
      <c r="D3119" s="3">
        <f t="shared" si="362"/>
        <v>41141.597222222219</v>
      </c>
      <c r="E3119">
        <v>16.25</v>
      </c>
      <c r="F3119" t="s">
        <v>9</v>
      </c>
      <c r="G3119">
        <f t="shared" si="367"/>
        <v>16.25</v>
      </c>
      <c r="H3119" s="5">
        <f t="shared" si="368"/>
        <v>41141.597222222219</v>
      </c>
      <c r="I3119">
        <f t="shared" si="363"/>
        <v>-5</v>
      </c>
      <c r="J3119" t="str">
        <f t="shared" si="364"/>
        <v>nc</v>
      </c>
      <c r="K3119" t="s">
        <v>25</v>
      </c>
      <c r="L3119">
        <f>1</f>
        <v>1</v>
      </c>
      <c r="M3119" t="s">
        <v>26</v>
      </c>
      <c r="N3119" t="str">
        <f t="shared" si="365"/>
        <v>((select min("ResultID") from "ODM2Core"."Results"),16.25,'08/20/2012 14:20:00',-5,'nc','"provisional"',1,(select "UnitsID" from "ODM2Core"."Units" where "UnitsTypeCV" = 'time' and "UnitsName"='second')),</v>
      </c>
    </row>
    <row r="3120" spans="1:14">
      <c r="A3120" t="s">
        <v>22</v>
      </c>
      <c r="B3120" s="2">
        <f t="shared" si="366"/>
        <v>41141</v>
      </c>
      <c r="C3120" s="1">
        <v>0.59791666666666665</v>
      </c>
      <c r="D3120" s="3">
        <f t="shared" si="362"/>
        <v>41141.597916666666</v>
      </c>
      <c r="E3120">
        <v>16.25</v>
      </c>
      <c r="F3120" t="s">
        <v>9</v>
      </c>
      <c r="G3120">
        <f t="shared" si="367"/>
        <v>16.25</v>
      </c>
      <c r="H3120" s="5">
        <f t="shared" si="368"/>
        <v>41141.597916666666</v>
      </c>
      <c r="I3120">
        <f t="shared" si="363"/>
        <v>-5</v>
      </c>
      <c r="J3120" t="str">
        <f t="shared" si="364"/>
        <v>nc</v>
      </c>
      <c r="K3120" t="s">
        <v>25</v>
      </c>
      <c r="L3120">
        <f>1</f>
        <v>1</v>
      </c>
      <c r="M3120" t="s">
        <v>26</v>
      </c>
      <c r="N3120" t="str">
        <f t="shared" si="365"/>
        <v>((select min("ResultID") from "ODM2Core"."Results"),16.25,'08/20/2012 14:21:00',-5,'nc','"provisional"',1,(select "UnitsID" from "ODM2Core"."Units" where "UnitsTypeCV" = 'time' and "UnitsName"='second')),</v>
      </c>
    </row>
    <row r="3121" spans="1:14">
      <c r="A3121" t="s">
        <v>22</v>
      </c>
      <c r="B3121" s="2">
        <f t="shared" si="366"/>
        <v>41141</v>
      </c>
      <c r="C3121" s="1">
        <v>0.59861111111111109</v>
      </c>
      <c r="D3121" s="3">
        <f t="shared" si="362"/>
        <v>41141.598611111112</v>
      </c>
      <c r="E3121">
        <v>16.25</v>
      </c>
      <c r="F3121" t="s">
        <v>9</v>
      </c>
      <c r="G3121">
        <f t="shared" si="367"/>
        <v>16.25</v>
      </c>
      <c r="H3121" s="5">
        <f t="shared" si="368"/>
        <v>41141.598611111112</v>
      </c>
      <c r="I3121">
        <f t="shared" si="363"/>
        <v>-5</v>
      </c>
      <c r="J3121" t="str">
        <f t="shared" si="364"/>
        <v>nc</v>
      </c>
      <c r="K3121" t="s">
        <v>25</v>
      </c>
      <c r="L3121">
        <f>1</f>
        <v>1</v>
      </c>
      <c r="M3121" t="s">
        <v>26</v>
      </c>
      <c r="N3121" t="str">
        <f t="shared" si="365"/>
        <v>((select min("ResultID") from "ODM2Core"."Results"),16.25,'08/20/2012 14:22:00',-5,'nc','"provisional"',1,(select "UnitsID" from "ODM2Core"."Units" where "UnitsTypeCV" = 'time' and "UnitsName"='second')),</v>
      </c>
    </row>
    <row r="3122" spans="1:14">
      <c r="A3122" t="s">
        <v>22</v>
      </c>
      <c r="B3122" s="2">
        <f t="shared" si="366"/>
        <v>41141</v>
      </c>
      <c r="C3122" s="1">
        <v>0.59930555555555554</v>
      </c>
      <c r="D3122" s="3">
        <f t="shared" si="362"/>
        <v>41141.599305555559</v>
      </c>
      <c r="E3122">
        <v>16.25</v>
      </c>
      <c r="F3122" t="s">
        <v>9</v>
      </c>
      <c r="G3122">
        <f t="shared" si="367"/>
        <v>16.25</v>
      </c>
      <c r="H3122" s="5">
        <f t="shared" si="368"/>
        <v>41141.599305555559</v>
      </c>
      <c r="I3122">
        <f t="shared" si="363"/>
        <v>-5</v>
      </c>
      <c r="J3122" t="str">
        <f t="shared" si="364"/>
        <v>nc</v>
      </c>
      <c r="K3122" t="s">
        <v>25</v>
      </c>
      <c r="L3122">
        <f>1</f>
        <v>1</v>
      </c>
      <c r="M3122" t="s">
        <v>26</v>
      </c>
      <c r="N3122" t="str">
        <f t="shared" si="365"/>
        <v>((select min("ResultID") from "ODM2Core"."Results"),16.25,'08/20/2012 14:23:00',-5,'nc','"provisional"',1,(select "UnitsID" from "ODM2Core"."Units" where "UnitsTypeCV" = 'time' and "UnitsName"='second')),</v>
      </c>
    </row>
    <row r="3123" spans="1:14">
      <c r="A3123" t="s">
        <v>22</v>
      </c>
      <c r="B3123" s="2">
        <f t="shared" si="366"/>
        <v>41141</v>
      </c>
      <c r="C3123" s="1">
        <v>0.6</v>
      </c>
      <c r="D3123" s="3">
        <f t="shared" si="362"/>
        <v>41141.599999999999</v>
      </c>
      <c r="E3123">
        <v>16.25</v>
      </c>
      <c r="F3123" t="s">
        <v>9</v>
      </c>
      <c r="G3123">
        <f t="shared" si="367"/>
        <v>16.25</v>
      </c>
      <c r="H3123" s="5">
        <f t="shared" si="368"/>
        <v>41141.599999999999</v>
      </c>
      <c r="I3123">
        <f t="shared" si="363"/>
        <v>-5</v>
      </c>
      <c r="J3123" t="str">
        <f t="shared" si="364"/>
        <v>nc</v>
      </c>
      <c r="K3123" t="s">
        <v>25</v>
      </c>
      <c r="L3123">
        <f>1</f>
        <v>1</v>
      </c>
      <c r="M3123" t="s">
        <v>26</v>
      </c>
      <c r="N3123" t="str">
        <f t="shared" si="365"/>
        <v>((select min("ResultID") from "ODM2Core"."Results"),16.25,'08/20/2012 14:24:00',-5,'nc','"provisional"',1,(select "UnitsID" from "ODM2Core"."Units" where "UnitsTypeCV" = 'time' and "UnitsName"='second')),</v>
      </c>
    </row>
    <row r="3124" spans="1:14">
      <c r="A3124" t="s">
        <v>22</v>
      </c>
      <c r="B3124" s="2">
        <f t="shared" si="366"/>
        <v>41141</v>
      </c>
      <c r="C3124" s="1">
        <v>0.60069444444444442</v>
      </c>
      <c r="D3124" s="3">
        <f t="shared" si="362"/>
        <v>41141.600694444445</v>
      </c>
      <c r="E3124">
        <v>16.25</v>
      </c>
      <c r="F3124" t="s">
        <v>9</v>
      </c>
      <c r="G3124">
        <f t="shared" si="367"/>
        <v>16.25</v>
      </c>
      <c r="H3124" s="5">
        <f t="shared" si="368"/>
        <v>41141.600694444445</v>
      </c>
      <c r="I3124">
        <f t="shared" si="363"/>
        <v>-5</v>
      </c>
      <c r="J3124" t="str">
        <f t="shared" si="364"/>
        <v>nc</v>
      </c>
      <c r="K3124" t="s">
        <v>25</v>
      </c>
      <c r="L3124">
        <f>1</f>
        <v>1</v>
      </c>
      <c r="M3124" t="s">
        <v>26</v>
      </c>
      <c r="N3124" t="str">
        <f t="shared" si="365"/>
        <v>((select min("ResultID") from "ODM2Core"."Results"),16.25,'08/20/2012 14:25:00',-5,'nc','"provisional"',1,(select "UnitsID" from "ODM2Core"."Units" where "UnitsTypeCV" = 'time' and "UnitsName"='second')),</v>
      </c>
    </row>
    <row r="3125" spans="1:14">
      <c r="A3125" t="s">
        <v>22</v>
      </c>
      <c r="B3125" s="2">
        <f t="shared" si="366"/>
        <v>41141</v>
      </c>
      <c r="C3125" s="1">
        <v>0.60138888888888886</v>
      </c>
      <c r="D3125" s="3">
        <f t="shared" ref="D3125:D3188" si="369">B3125+C3125</f>
        <v>41141.601388888892</v>
      </c>
      <c r="E3125">
        <v>16.25</v>
      </c>
      <c r="F3125" t="s">
        <v>9</v>
      </c>
      <c r="G3125">
        <f t="shared" si="367"/>
        <v>16.25</v>
      </c>
      <c r="H3125" s="5">
        <f t="shared" si="368"/>
        <v>41141.601388888892</v>
      </c>
      <c r="I3125">
        <f t="shared" ref="I3125:I3188" si="370">-5</f>
        <v>-5</v>
      </c>
      <c r="J3125" t="str">
        <f t="shared" ref="J3125:J3188" si="371">"nc"</f>
        <v>nc</v>
      </c>
      <c r="K3125" t="s">
        <v>25</v>
      </c>
      <c r="L3125">
        <f>1</f>
        <v>1</v>
      </c>
      <c r="M3125" t="s">
        <v>26</v>
      </c>
      <c r="N3125" t="str">
        <f t="shared" si="365"/>
        <v>((select min("ResultID") from "ODM2Core"."Results"),16.25,'08/20/2012 14:26:00',-5,'nc','"provisional"',1,(select "UnitsID" from "ODM2Core"."Units" where "UnitsTypeCV" = 'time' and "UnitsName"='second')),</v>
      </c>
    </row>
    <row r="3126" spans="1:14">
      <c r="A3126" t="s">
        <v>22</v>
      </c>
      <c r="B3126" s="2">
        <f t="shared" si="366"/>
        <v>41141</v>
      </c>
      <c r="C3126" s="1">
        <v>0.6020833333333333</v>
      </c>
      <c r="D3126" s="3">
        <f t="shared" si="369"/>
        <v>41141.602083333331</v>
      </c>
      <c r="E3126">
        <v>16.25</v>
      </c>
      <c r="F3126" t="s">
        <v>9</v>
      </c>
      <c r="G3126">
        <f t="shared" si="367"/>
        <v>16.25</v>
      </c>
      <c r="H3126" s="5">
        <f t="shared" si="368"/>
        <v>41141.602083333331</v>
      </c>
      <c r="I3126">
        <f t="shared" si="370"/>
        <v>-5</v>
      </c>
      <c r="J3126" t="str">
        <f t="shared" si="371"/>
        <v>nc</v>
      </c>
      <c r="K3126" t="s">
        <v>25</v>
      </c>
      <c r="L3126">
        <f>1</f>
        <v>1</v>
      </c>
      <c r="M3126" t="s">
        <v>26</v>
      </c>
      <c r="N3126" t="str">
        <f t="shared" si="365"/>
        <v>((select min("ResultID") from "ODM2Core"."Results"),16.25,'08/20/2012 14:27:00',-5,'nc','"provisional"',1,(select "UnitsID" from "ODM2Core"."Units" where "UnitsTypeCV" = 'time' and "UnitsName"='second')),</v>
      </c>
    </row>
    <row r="3127" spans="1:14">
      <c r="A3127" t="s">
        <v>22</v>
      </c>
      <c r="B3127" s="2">
        <f t="shared" si="366"/>
        <v>41141</v>
      </c>
      <c r="C3127" s="1">
        <v>0.60277777777777775</v>
      </c>
      <c r="D3127" s="3">
        <f t="shared" si="369"/>
        <v>41141.602777777778</v>
      </c>
      <c r="E3127">
        <v>16.25</v>
      </c>
      <c r="F3127" t="s">
        <v>9</v>
      </c>
      <c r="G3127">
        <f t="shared" si="367"/>
        <v>16.25</v>
      </c>
      <c r="H3127" s="5">
        <f t="shared" si="368"/>
        <v>41141.602777777778</v>
      </c>
      <c r="I3127">
        <f t="shared" si="370"/>
        <v>-5</v>
      </c>
      <c r="J3127" t="str">
        <f t="shared" si="371"/>
        <v>nc</v>
      </c>
      <c r="K3127" t="s">
        <v>25</v>
      </c>
      <c r="L3127">
        <f>1</f>
        <v>1</v>
      </c>
      <c r="M3127" t="s">
        <v>26</v>
      </c>
      <c r="N3127" t="str">
        <f t="shared" si="365"/>
        <v>((select min("ResultID") from "ODM2Core"."Results"),16.25,'08/20/2012 14:28:00',-5,'nc','"provisional"',1,(select "UnitsID" from "ODM2Core"."Units" where "UnitsTypeCV" = 'time' and "UnitsName"='second')),</v>
      </c>
    </row>
    <row r="3128" spans="1:14">
      <c r="A3128" t="s">
        <v>22</v>
      </c>
      <c r="B3128" s="2">
        <f t="shared" si="366"/>
        <v>41141</v>
      </c>
      <c r="C3128" s="1">
        <v>0.60347222222222219</v>
      </c>
      <c r="D3128" s="3">
        <f t="shared" si="369"/>
        <v>41141.603472222225</v>
      </c>
      <c r="E3128">
        <v>16.25</v>
      </c>
      <c r="F3128" t="s">
        <v>9</v>
      </c>
      <c r="G3128">
        <f t="shared" si="367"/>
        <v>16.25</v>
      </c>
      <c r="H3128" s="5">
        <f t="shared" si="368"/>
        <v>41141.603472222225</v>
      </c>
      <c r="I3128">
        <f t="shared" si="370"/>
        <v>-5</v>
      </c>
      <c r="J3128" t="str">
        <f t="shared" si="371"/>
        <v>nc</v>
      </c>
      <c r="K3128" t="s">
        <v>25</v>
      </c>
      <c r="L3128">
        <f>1</f>
        <v>1</v>
      </c>
      <c r="M3128" t="s">
        <v>26</v>
      </c>
      <c r="N3128" t="str">
        <f t="shared" si="365"/>
        <v>((select min("ResultID") from "ODM2Core"."Results"),16.25,'08/20/2012 14:29:00',-5,'nc','"provisional"',1,(select "UnitsID" from "ODM2Core"."Units" where "UnitsTypeCV" = 'time' and "UnitsName"='second')),</v>
      </c>
    </row>
    <row r="3129" spans="1:14">
      <c r="A3129" t="s">
        <v>22</v>
      </c>
      <c r="B3129" s="2">
        <f t="shared" si="366"/>
        <v>41141</v>
      </c>
      <c r="C3129" s="1">
        <v>0.60416666666666663</v>
      </c>
      <c r="D3129" s="3">
        <f t="shared" si="369"/>
        <v>41141.604166666664</v>
      </c>
      <c r="E3129">
        <v>16.25</v>
      </c>
      <c r="F3129" t="s">
        <v>9</v>
      </c>
      <c r="G3129">
        <f t="shared" si="367"/>
        <v>16.25</v>
      </c>
      <c r="H3129" s="5">
        <f t="shared" si="368"/>
        <v>41141.604166666664</v>
      </c>
      <c r="I3129">
        <f t="shared" si="370"/>
        <v>-5</v>
      </c>
      <c r="J3129" t="str">
        <f t="shared" si="371"/>
        <v>nc</v>
      </c>
      <c r="K3129" t="s">
        <v>25</v>
      </c>
      <c r="L3129">
        <f>1</f>
        <v>1</v>
      </c>
      <c r="M3129" t="s">
        <v>26</v>
      </c>
      <c r="N3129" t="str">
        <f t="shared" si="365"/>
        <v>((select min("ResultID") from "ODM2Core"."Results"),16.25,'08/20/2012 14:30:00',-5,'nc','"provisional"',1,(select "UnitsID" from "ODM2Core"."Units" where "UnitsTypeCV" = 'time' and "UnitsName"='second')),</v>
      </c>
    </row>
    <row r="3130" spans="1:14">
      <c r="A3130" t="s">
        <v>22</v>
      </c>
      <c r="B3130" s="2">
        <f t="shared" si="366"/>
        <v>41141</v>
      </c>
      <c r="C3130" s="1">
        <v>0.60486111111111118</v>
      </c>
      <c r="D3130" s="3">
        <f t="shared" si="369"/>
        <v>41141.604861111111</v>
      </c>
      <c r="E3130">
        <v>16.25</v>
      </c>
      <c r="F3130" t="s">
        <v>9</v>
      </c>
      <c r="G3130">
        <f t="shared" si="367"/>
        <v>16.25</v>
      </c>
      <c r="H3130" s="5">
        <f t="shared" si="368"/>
        <v>41141.604861111111</v>
      </c>
      <c r="I3130">
        <f t="shared" si="370"/>
        <v>-5</v>
      </c>
      <c r="J3130" t="str">
        <f t="shared" si="371"/>
        <v>nc</v>
      </c>
      <c r="K3130" t="s">
        <v>25</v>
      </c>
      <c r="L3130">
        <f>1</f>
        <v>1</v>
      </c>
      <c r="M3130" t="s">
        <v>26</v>
      </c>
      <c r="N3130" t="str">
        <f t="shared" si="365"/>
        <v>((select min("ResultID") from "ODM2Core"."Results"),16.25,'08/20/2012 14:31:00',-5,'nc','"provisional"',1,(select "UnitsID" from "ODM2Core"."Units" where "UnitsTypeCV" = 'time' and "UnitsName"='second')),</v>
      </c>
    </row>
    <row r="3131" spans="1:14">
      <c r="A3131" t="s">
        <v>22</v>
      </c>
      <c r="B3131" s="2">
        <f t="shared" si="366"/>
        <v>41141</v>
      </c>
      <c r="C3131" s="1">
        <v>0.60555555555555551</v>
      </c>
      <c r="D3131" s="3">
        <f t="shared" si="369"/>
        <v>41141.605555555558</v>
      </c>
      <c r="E3131">
        <v>16.25</v>
      </c>
      <c r="F3131" t="s">
        <v>9</v>
      </c>
      <c r="G3131">
        <f t="shared" si="367"/>
        <v>16.25</v>
      </c>
      <c r="H3131" s="5">
        <f t="shared" si="368"/>
        <v>41141.605555555558</v>
      </c>
      <c r="I3131">
        <f t="shared" si="370"/>
        <v>-5</v>
      </c>
      <c r="J3131" t="str">
        <f t="shared" si="371"/>
        <v>nc</v>
      </c>
      <c r="K3131" t="s">
        <v>25</v>
      </c>
      <c r="L3131">
        <f>1</f>
        <v>1</v>
      </c>
      <c r="M3131" t="s">
        <v>26</v>
      </c>
      <c r="N3131" t="str">
        <f t="shared" si="365"/>
        <v>((select min("ResultID") from "ODM2Core"."Results"),16.25,'08/20/2012 14:32:00',-5,'nc','"provisional"',1,(select "UnitsID" from "ODM2Core"."Units" where "UnitsTypeCV" = 'time' and "UnitsName"='second')),</v>
      </c>
    </row>
    <row r="3132" spans="1:14">
      <c r="A3132" t="s">
        <v>22</v>
      </c>
      <c r="B3132" s="2">
        <f t="shared" si="366"/>
        <v>41141</v>
      </c>
      <c r="C3132" s="1">
        <v>0.60625000000000007</v>
      </c>
      <c r="D3132" s="3">
        <f t="shared" si="369"/>
        <v>41141.606249999997</v>
      </c>
      <c r="E3132">
        <v>16.25</v>
      </c>
      <c r="F3132" t="s">
        <v>9</v>
      </c>
      <c r="G3132">
        <f t="shared" si="367"/>
        <v>16.25</v>
      </c>
      <c r="H3132" s="5">
        <f t="shared" si="368"/>
        <v>41141.606249999997</v>
      </c>
      <c r="I3132">
        <f t="shared" si="370"/>
        <v>-5</v>
      </c>
      <c r="J3132" t="str">
        <f t="shared" si="371"/>
        <v>nc</v>
      </c>
      <c r="K3132" t="s">
        <v>25</v>
      </c>
      <c r="L3132">
        <f>1</f>
        <v>1</v>
      </c>
      <c r="M3132" t="s">
        <v>26</v>
      </c>
      <c r="N3132" t="str">
        <f t="shared" si="365"/>
        <v>((select min("ResultID") from "ODM2Core"."Results"),16.25,'08/20/2012 14:33:00',-5,'nc','"provisional"',1,(select "UnitsID" from "ODM2Core"."Units" where "UnitsTypeCV" = 'time' and "UnitsName"='second')),</v>
      </c>
    </row>
    <row r="3133" spans="1:14">
      <c r="A3133" t="s">
        <v>22</v>
      </c>
      <c r="B3133" s="2">
        <f t="shared" si="366"/>
        <v>41141</v>
      </c>
      <c r="C3133" s="1">
        <v>0.6069444444444444</v>
      </c>
      <c r="D3133" s="3">
        <f t="shared" si="369"/>
        <v>41141.606944444444</v>
      </c>
      <c r="E3133">
        <v>16.25</v>
      </c>
      <c r="F3133" t="s">
        <v>9</v>
      </c>
      <c r="G3133">
        <f t="shared" si="367"/>
        <v>16.25</v>
      </c>
      <c r="H3133" s="5">
        <f t="shared" si="368"/>
        <v>41141.606944444444</v>
      </c>
      <c r="I3133">
        <f t="shared" si="370"/>
        <v>-5</v>
      </c>
      <c r="J3133" t="str">
        <f t="shared" si="371"/>
        <v>nc</v>
      </c>
      <c r="K3133" t="s">
        <v>25</v>
      </c>
      <c r="L3133">
        <f>1</f>
        <v>1</v>
      </c>
      <c r="M3133" t="s">
        <v>26</v>
      </c>
      <c r="N3133" t="str">
        <f t="shared" si="365"/>
        <v>((select min("ResultID") from "ODM2Core"."Results"),16.25,'08/20/2012 14:34:00',-5,'nc','"provisional"',1,(select "UnitsID" from "ODM2Core"."Units" where "UnitsTypeCV" = 'time' and "UnitsName"='second')),</v>
      </c>
    </row>
    <row r="3134" spans="1:14">
      <c r="A3134" t="s">
        <v>22</v>
      </c>
      <c r="B3134" s="2">
        <f t="shared" si="366"/>
        <v>41141</v>
      </c>
      <c r="C3134" s="1">
        <v>0.60763888888888895</v>
      </c>
      <c r="D3134" s="3">
        <f t="shared" si="369"/>
        <v>41141.607638888891</v>
      </c>
      <c r="E3134">
        <v>16.25</v>
      </c>
      <c r="F3134" t="s">
        <v>9</v>
      </c>
      <c r="G3134">
        <f t="shared" si="367"/>
        <v>16.25</v>
      </c>
      <c r="H3134" s="5">
        <f t="shared" si="368"/>
        <v>41141.607638888891</v>
      </c>
      <c r="I3134">
        <f t="shared" si="370"/>
        <v>-5</v>
      </c>
      <c r="J3134" t="str">
        <f t="shared" si="371"/>
        <v>nc</v>
      </c>
      <c r="K3134" t="s">
        <v>25</v>
      </c>
      <c r="L3134">
        <f>1</f>
        <v>1</v>
      </c>
      <c r="M3134" t="s">
        <v>26</v>
      </c>
      <c r="N3134" t="str">
        <f t="shared" si="365"/>
        <v>((select min("ResultID") from "ODM2Core"."Results"),16.25,'08/20/2012 14:35:00',-5,'nc','"provisional"',1,(select "UnitsID" from "ODM2Core"."Units" where "UnitsTypeCV" = 'time' and "UnitsName"='second')),</v>
      </c>
    </row>
    <row r="3135" spans="1:14">
      <c r="A3135" t="s">
        <v>22</v>
      </c>
      <c r="B3135" s="2">
        <f t="shared" si="366"/>
        <v>41141</v>
      </c>
      <c r="C3135" s="1">
        <v>0.60833333333333328</v>
      </c>
      <c r="D3135" s="3">
        <f t="shared" si="369"/>
        <v>41141.60833333333</v>
      </c>
      <c r="E3135">
        <v>16.25</v>
      </c>
      <c r="F3135" t="s">
        <v>9</v>
      </c>
      <c r="G3135">
        <f t="shared" si="367"/>
        <v>16.25</v>
      </c>
      <c r="H3135" s="5">
        <f t="shared" si="368"/>
        <v>41141.60833333333</v>
      </c>
      <c r="I3135">
        <f t="shared" si="370"/>
        <v>-5</v>
      </c>
      <c r="J3135" t="str">
        <f t="shared" si="371"/>
        <v>nc</v>
      </c>
      <c r="K3135" t="s">
        <v>25</v>
      </c>
      <c r="L3135">
        <f>1</f>
        <v>1</v>
      </c>
      <c r="M3135" t="s">
        <v>26</v>
      </c>
      <c r="N3135" t="str">
        <f t="shared" si="365"/>
        <v>((select min("ResultID") from "ODM2Core"."Results"),16.25,'08/20/2012 14:36:00',-5,'nc','"provisional"',1,(select "UnitsID" from "ODM2Core"."Units" where "UnitsTypeCV" = 'time' and "UnitsName"='second')),</v>
      </c>
    </row>
    <row r="3136" spans="1:14">
      <c r="A3136" t="s">
        <v>22</v>
      </c>
      <c r="B3136" s="2">
        <f t="shared" si="366"/>
        <v>41141</v>
      </c>
      <c r="C3136" s="1">
        <v>0.60902777777777783</v>
      </c>
      <c r="D3136" s="3">
        <f t="shared" si="369"/>
        <v>41141.609027777777</v>
      </c>
      <c r="E3136">
        <v>16.25</v>
      </c>
      <c r="F3136" t="s">
        <v>9</v>
      </c>
      <c r="G3136">
        <f t="shared" si="367"/>
        <v>16.25</v>
      </c>
      <c r="H3136" s="5">
        <f t="shared" si="368"/>
        <v>41141.609027777777</v>
      </c>
      <c r="I3136">
        <f t="shared" si="370"/>
        <v>-5</v>
      </c>
      <c r="J3136" t="str">
        <f t="shared" si="371"/>
        <v>nc</v>
      </c>
      <c r="K3136" t="s">
        <v>25</v>
      </c>
      <c r="L3136">
        <f>1</f>
        <v>1</v>
      </c>
      <c r="M3136" t="s">
        <v>26</v>
      </c>
      <c r="N3136" t="str">
        <f t="shared" si="365"/>
        <v>((select min("ResultID") from "ODM2Core"."Results"),16.25,'08/20/2012 14:37:00',-5,'nc','"provisional"',1,(select "UnitsID" from "ODM2Core"."Units" where "UnitsTypeCV" = 'time' and "UnitsName"='second')),</v>
      </c>
    </row>
    <row r="3137" spans="1:14">
      <c r="A3137" t="s">
        <v>22</v>
      </c>
      <c r="B3137" s="2">
        <f t="shared" si="366"/>
        <v>41141</v>
      </c>
      <c r="C3137" s="1">
        <v>0.60972222222222217</v>
      </c>
      <c r="D3137" s="3">
        <f t="shared" si="369"/>
        <v>41141.609722222223</v>
      </c>
      <c r="E3137">
        <v>16.25</v>
      </c>
      <c r="F3137" t="s">
        <v>9</v>
      </c>
      <c r="G3137">
        <f t="shared" si="367"/>
        <v>16.25</v>
      </c>
      <c r="H3137" s="5">
        <f t="shared" si="368"/>
        <v>41141.609722222223</v>
      </c>
      <c r="I3137">
        <f t="shared" si="370"/>
        <v>-5</v>
      </c>
      <c r="J3137" t="str">
        <f t="shared" si="371"/>
        <v>nc</v>
      </c>
      <c r="K3137" t="s">
        <v>25</v>
      </c>
      <c r="L3137">
        <f>1</f>
        <v>1</v>
      </c>
      <c r="M3137" t="s">
        <v>26</v>
      </c>
      <c r="N3137" t="str">
        <f t="shared" si="365"/>
        <v>((select min("ResultID") from "ODM2Core"."Results"),16.25,'08/20/2012 14:38:00',-5,'nc','"provisional"',1,(select "UnitsID" from "ODM2Core"."Units" where "UnitsTypeCV" = 'time' and "UnitsName"='second')),</v>
      </c>
    </row>
    <row r="3138" spans="1:14">
      <c r="A3138" t="s">
        <v>22</v>
      </c>
      <c r="B3138" s="2">
        <f t="shared" si="366"/>
        <v>41141</v>
      </c>
      <c r="C3138" s="1">
        <v>0.61041666666666672</v>
      </c>
      <c r="D3138" s="3">
        <f t="shared" si="369"/>
        <v>41141.61041666667</v>
      </c>
      <c r="E3138">
        <v>16.25</v>
      </c>
      <c r="F3138" t="s">
        <v>9</v>
      </c>
      <c r="G3138">
        <f t="shared" si="367"/>
        <v>16.25</v>
      </c>
      <c r="H3138" s="5">
        <f t="shared" si="368"/>
        <v>41141.61041666667</v>
      </c>
      <c r="I3138">
        <f t="shared" si="370"/>
        <v>-5</v>
      </c>
      <c r="J3138" t="str">
        <f t="shared" si="371"/>
        <v>nc</v>
      </c>
      <c r="K3138" t="s">
        <v>25</v>
      </c>
      <c r="L3138">
        <f>1</f>
        <v>1</v>
      </c>
      <c r="M3138" t="s">
        <v>26</v>
      </c>
      <c r="N3138" t="str">
        <f t="shared" si="365"/>
        <v>((select min("ResultID") from "ODM2Core"."Results"),16.25,'08/20/2012 14:39:00',-5,'nc','"provisional"',1,(select "UnitsID" from "ODM2Core"."Units" where "UnitsTypeCV" = 'time' and "UnitsName"='second')),</v>
      </c>
    </row>
    <row r="3139" spans="1:14">
      <c r="A3139" t="s">
        <v>22</v>
      </c>
      <c r="B3139" s="2">
        <f t="shared" si="366"/>
        <v>41141</v>
      </c>
      <c r="C3139" s="1">
        <v>0.61111111111111105</v>
      </c>
      <c r="D3139" s="3">
        <f t="shared" si="369"/>
        <v>41141.611111111109</v>
      </c>
      <c r="E3139">
        <v>16.25</v>
      </c>
      <c r="F3139" t="s">
        <v>9</v>
      </c>
      <c r="G3139">
        <f t="shared" si="367"/>
        <v>16.25</v>
      </c>
      <c r="H3139" s="5">
        <f t="shared" si="368"/>
        <v>41141.611111111109</v>
      </c>
      <c r="I3139">
        <f t="shared" si="370"/>
        <v>-5</v>
      </c>
      <c r="J3139" t="str">
        <f t="shared" si="371"/>
        <v>nc</v>
      </c>
      <c r="K3139" t="s">
        <v>25</v>
      </c>
      <c r="L3139">
        <f>1</f>
        <v>1</v>
      </c>
      <c r="M3139" t="s">
        <v>26</v>
      </c>
      <c r="N3139" t="str">
        <f t="shared" si="365"/>
        <v>((select min("ResultID") from "ODM2Core"."Results"),16.25,'08/20/2012 14:40:00',-5,'nc','"provisional"',1,(select "UnitsID" from "ODM2Core"."Units" where "UnitsTypeCV" = 'time' and "UnitsName"='second')),</v>
      </c>
    </row>
    <row r="3140" spans="1:14">
      <c r="A3140" t="s">
        <v>22</v>
      </c>
      <c r="B3140" s="2">
        <f t="shared" si="366"/>
        <v>41141</v>
      </c>
      <c r="C3140" s="1">
        <v>0.6118055555555556</v>
      </c>
      <c r="D3140" s="3">
        <f t="shared" si="369"/>
        <v>41141.611805555556</v>
      </c>
      <c r="E3140">
        <v>16.25</v>
      </c>
      <c r="F3140" t="s">
        <v>9</v>
      </c>
      <c r="G3140">
        <f t="shared" si="367"/>
        <v>16.25</v>
      </c>
      <c r="H3140" s="5">
        <f t="shared" si="368"/>
        <v>41141.611805555556</v>
      </c>
      <c r="I3140">
        <f t="shared" si="370"/>
        <v>-5</v>
      </c>
      <c r="J3140" t="str">
        <f t="shared" si="371"/>
        <v>nc</v>
      </c>
      <c r="K3140" t="s">
        <v>25</v>
      </c>
      <c r="L3140">
        <f>1</f>
        <v>1</v>
      </c>
      <c r="M3140" t="s">
        <v>26</v>
      </c>
      <c r="N3140" t="str">
        <f t="shared" si="365"/>
        <v>((select min("ResultID") from "ODM2Core"."Results"),16.25,'08/20/2012 14:41:00',-5,'nc','"provisional"',1,(select "UnitsID" from "ODM2Core"."Units" where "UnitsTypeCV" = 'time' and "UnitsName"='second')),</v>
      </c>
    </row>
    <row r="3141" spans="1:14">
      <c r="A3141" t="s">
        <v>22</v>
      </c>
      <c r="B3141" s="2">
        <f t="shared" si="366"/>
        <v>41141</v>
      </c>
      <c r="C3141" s="1">
        <v>0.61249999999999993</v>
      </c>
      <c r="D3141" s="3">
        <f t="shared" si="369"/>
        <v>41141.612500000003</v>
      </c>
      <c r="E3141">
        <v>16.25</v>
      </c>
      <c r="F3141" t="s">
        <v>9</v>
      </c>
      <c r="G3141">
        <f t="shared" si="367"/>
        <v>16.25</v>
      </c>
      <c r="H3141" s="5">
        <f t="shared" si="368"/>
        <v>41141.612500000003</v>
      </c>
      <c r="I3141">
        <f t="shared" si="370"/>
        <v>-5</v>
      </c>
      <c r="J3141" t="str">
        <f t="shared" si="371"/>
        <v>nc</v>
      </c>
      <c r="K3141" t="s">
        <v>25</v>
      </c>
      <c r="L3141">
        <f>1</f>
        <v>1</v>
      </c>
      <c r="M3141" t="s">
        <v>26</v>
      </c>
      <c r="N3141" t="str">
        <f t="shared" ref="N3141:N3204" si="372">CONCATENATE("(",F3141,",",G3141,",","'",TEXT(H3141,"MM/DD/YYYY HH:MM:SS"),"'",",",I3141,",",,"'",J3141,"'",",","'",K3141,"'",",",L3141,",",M3141,"),")</f>
        <v>((select min("ResultID") from "ODM2Core"."Results"),16.25,'08/20/2012 14:42:00',-5,'nc','"provisional"',1,(select "UnitsID" from "ODM2Core"."Units" where "UnitsTypeCV" = 'time' and "UnitsName"='second')),</v>
      </c>
    </row>
    <row r="3142" spans="1:14">
      <c r="A3142" t="s">
        <v>22</v>
      </c>
      <c r="B3142" s="2">
        <f t="shared" si="366"/>
        <v>41141</v>
      </c>
      <c r="C3142" s="1">
        <v>0.61319444444444449</v>
      </c>
      <c r="D3142" s="3">
        <f t="shared" si="369"/>
        <v>41141.613194444442</v>
      </c>
      <c r="E3142">
        <v>16.25</v>
      </c>
      <c r="F3142" t="s">
        <v>9</v>
      </c>
      <c r="G3142">
        <f t="shared" si="367"/>
        <v>16.25</v>
      </c>
      <c r="H3142" s="5">
        <f t="shared" si="368"/>
        <v>41141.613194444442</v>
      </c>
      <c r="I3142">
        <f t="shared" si="370"/>
        <v>-5</v>
      </c>
      <c r="J3142" t="str">
        <f t="shared" si="371"/>
        <v>nc</v>
      </c>
      <c r="K3142" t="s">
        <v>25</v>
      </c>
      <c r="L3142">
        <f>1</f>
        <v>1</v>
      </c>
      <c r="M3142" t="s">
        <v>26</v>
      </c>
      <c r="N3142" t="str">
        <f t="shared" si="372"/>
        <v>((select min("ResultID") from "ODM2Core"."Results"),16.25,'08/20/2012 14:43:00',-5,'nc','"provisional"',1,(select "UnitsID" from "ODM2Core"."Units" where "UnitsTypeCV" = 'time' and "UnitsName"='second')),</v>
      </c>
    </row>
    <row r="3143" spans="1:14">
      <c r="A3143" t="s">
        <v>22</v>
      </c>
      <c r="B3143" s="2">
        <f t="shared" si="366"/>
        <v>41141</v>
      </c>
      <c r="C3143" s="1">
        <v>0.61388888888888882</v>
      </c>
      <c r="D3143" s="3">
        <f t="shared" si="369"/>
        <v>41141.613888888889</v>
      </c>
      <c r="E3143">
        <v>16.25</v>
      </c>
      <c r="F3143" t="s">
        <v>9</v>
      </c>
      <c r="G3143">
        <f t="shared" si="367"/>
        <v>16.25</v>
      </c>
      <c r="H3143" s="5">
        <f t="shared" si="368"/>
        <v>41141.613888888889</v>
      </c>
      <c r="I3143">
        <f t="shared" si="370"/>
        <v>-5</v>
      </c>
      <c r="J3143" t="str">
        <f t="shared" si="371"/>
        <v>nc</v>
      </c>
      <c r="K3143" t="s">
        <v>25</v>
      </c>
      <c r="L3143">
        <f>1</f>
        <v>1</v>
      </c>
      <c r="M3143" t="s">
        <v>26</v>
      </c>
      <c r="N3143" t="str">
        <f t="shared" si="372"/>
        <v>((select min("ResultID") from "ODM2Core"."Results"),16.25,'08/20/2012 14:44:00',-5,'nc','"provisional"',1,(select "UnitsID" from "ODM2Core"."Units" where "UnitsTypeCV" = 'time' and "UnitsName"='second')),</v>
      </c>
    </row>
    <row r="3144" spans="1:14">
      <c r="A3144" t="s">
        <v>22</v>
      </c>
      <c r="B3144" s="2">
        <f t="shared" si="366"/>
        <v>41141</v>
      </c>
      <c r="C3144" s="1">
        <v>0.61458333333333337</v>
      </c>
      <c r="D3144" s="3">
        <f t="shared" si="369"/>
        <v>41141.614583333336</v>
      </c>
      <c r="E3144">
        <v>16.25</v>
      </c>
      <c r="F3144" t="s">
        <v>9</v>
      </c>
      <c r="G3144">
        <f t="shared" si="367"/>
        <v>16.25</v>
      </c>
      <c r="H3144" s="5">
        <f t="shared" si="368"/>
        <v>41141.614583333336</v>
      </c>
      <c r="I3144">
        <f t="shared" si="370"/>
        <v>-5</v>
      </c>
      <c r="J3144" t="str">
        <f t="shared" si="371"/>
        <v>nc</v>
      </c>
      <c r="K3144" t="s">
        <v>25</v>
      </c>
      <c r="L3144">
        <f>1</f>
        <v>1</v>
      </c>
      <c r="M3144" t="s">
        <v>26</v>
      </c>
      <c r="N3144" t="str">
        <f t="shared" si="372"/>
        <v>((select min("ResultID") from "ODM2Core"."Results"),16.25,'08/20/2012 14:45:00',-5,'nc','"provisional"',1,(select "UnitsID" from "ODM2Core"."Units" where "UnitsTypeCV" = 'time' and "UnitsName"='second')),</v>
      </c>
    </row>
    <row r="3145" spans="1:14">
      <c r="A3145" t="s">
        <v>22</v>
      </c>
      <c r="B3145" s="2">
        <f t="shared" si="366"/>
        <v>41141</v>
      </c>
      <c r="C3145" s="1">
        <v>0.61527777777777781</v>
      </c>
      <c r="D3145" s="3">
        <f t="shared" si="369"/>
        <v>41141.615277777775</v>
      </c>
      <c r="E3145">
        <v>16.25</v>
      </c>
      <c r="F3145" t="s">
        <v>9</v>
      </c>
      <c r="G3145">
        <f t="shared" si="367"/>
        <v>16.25</v>
      </c>
      <c r="H3145" s="5">
        <f t="shared" si="368"/>
        <v>41141.615277777775</v>
      </c>
      <c r="I3145">
        <f t="shared" si="370"/>
        <v>-5</v>
      </c>
      <c r="J3145" t="str">
        <f t="shared" si="371"/>
        <v>nc</v>
      </c>
      <c r="K3145" t="s">
        <v>25</v>
      </c>
      <c r="L3145">
        <f>1</f>
        <v>1</v>
      </c>
      <c r="M3145" t="s">
        <v>26</v>
      </c>
      <c r="N3145" t="str">
        <f t="shared" si="372"/>
        <v>((select min("ResultID") from "ODM2Core"."Results"),16.25,'08/20/2012 14:46:00',-5,'nc','"provisional"',1,(select "UnitsID" from "ODM2Core"."Units" where "UnitsTypeCV" = 'time' and "UnitsName"='second')),</v>
      </c>
    </row>
    <row r="3146" spans="1:14">
      <c r="A3146" t="s">
        <v>22</v>
      </c>
      <c r="B3146" s="2">
        <f t="shared" si="366"/>
        <v>41141</v>
      </c>
      <c r="C3146" s="1">
        <v>0.61597222222222225</v>
      </c>
      <c r="D3146" s="3">
        <f t="shared" si="369"/>
        <v>41141.615972222222</v>
      </c>
      <c r="E3146">
        <v>16.25</v>
      </c>
      <c r="F3146" t="s">
        <v>9</v>
      </c>
      <c r="G3146">
        <f t="shared" si="367"/>
        <v>16.25</v>
      </c>
      <c r="H3146" s="5">
        <f t="shared" si="368"/>
        <v>41141.615972222222</v>
      </c>
      <c r="I3146">
        <f t="shared" si="370"/>
        <v>-5</v>
      </c>
      <c r="J3146" t="str">
        <f t="shared" si="371"/>
        <v>nc</v>
      </c>
      <c r="K3146" t="s">
        <v>25</v>
      </c>
      <c r="L3146">
        <f>1</f>
        <v>1</v>
      </c>
      <c r="M3146" t="s">
        <v>26</v>
      </c>
      <c r="N3146" t="str">
        <f t="shared" si="372"/>
        <v>((select min("ResultID") from "ODM2Core"."Results"),16.25,'08/20/2012 14:47:00',-5,'nc','"provisional"',1,(select "UnitsID" from "ODM2Core"."Units" where "UnitsTypeCV" = 'time' and "UnitsName"='second')),</v>
      </c>
    </row>
    <row r="3147" spans="1:14">
      <c r="A3147" t="s">
        <v>22</v>
      </c>
      <c r="B3147" s="2">
        <f t="shared" si="366"/>
        <v>41141</v>
      </c>
      <c r="C3147" s="1">
        <v>0.6166666666666667</v>
      </c>
      <c r="D3147" s="3">
        <f t="shared" si="369"/>
        <v>41141.616666666669</v>
      </c>
      <c r="E3147">
        <v>16.25</v>
      </c>
      <c r="F3147" t="s">
        <v>9</v>
      </c>
      <c r="G3147">
        <f t="shared" si="367"/>
        <v>16.25</v>
      </c>
      <c r="H3147" s="5">
        <f t="shared" si="368"/>
        <v>41141.616666666669</v>
      </c>
      <c r="I3147">
        <f t="shared" si="370"/>
        <v>-5</v>
      </c>
      <c r="J3147" t="str">
        <f t="shared" si="371"/>
        <v>nc</v>
      </c>
      <c r="K3147" t="s">
        <v>25</v>
      </c>
      <c r="L3147">
        <f>1</f>
        <v>1</v>
      </c>
      <c r="M3147" t="s">
        <v>26</v>
      </c>
      <c r="N3147" t="str">
        <f t="shared" si="372"/>
        <v>((select min("ResultID") from "ODM2Core"."Results"),16.25,'08/20/2012 14:48:00',-5,'nc','"provisional"',1,(select "UnitsID" from "ODM2Core"."Units" where "UnitsTypeCV" = 'time' and "UnitsName"='second')),</v>
      </c>
    </row>
    <row r="3148" spans="1:14">
      <c r="A3148" t="s">
        <v>22</v>
      </c>
      <c r="B3148" s="2">
        <f t="shared" si="366"/>
        <v>41141</v>
      </c>
      <c r="C3148" s="1">
        <v>0.61736111111111114</v>
      </c>
      <c r="D3148" s="3">
        <f t="shared" si="369"/>
        <v>41141.617361111108</v>
      </c>
      <c r="E3148">
        <v>16.25</v>
      </c>
      <c r="F3148" t="s">
        <v>9</v>
      </c>
      <c r="G3148">
        <f t="shared" si="367"/>
        <v>16.25</v>
      </c>
      <c r="H3148" s="5">
        <f t="shared" si="368"/>
        <v>41141.617361111108</v>
      </c>
      <c r="I3148">
        <f t="shared" si="370"/>
        <v>-5</v>
      </c>
      <c r="J3148" t="str">
        <f t="shared" si="371"/>
        <v>nc</v>
      </c>
      <c r="K3148" t="s">
        <v>25</v>
      </c>
      <c r="L3148">
        <f>1</f>
        <v>1</v>
      </c>
      <c r="M3148" t="s">
        <v>26</v>
      </c>
      <c r="N3148" t="str">
        <f t="shared" si="372"/>
        <v>((select min("ResultID") from "ODM2Core"."Results"),16.25,'08/20/2012 14:49:00',-5,'nc','"provisional"',1,(select "UnitsID" from "ODM2Core"."Units" where "UnitsTypeCV" = 'time' and "UnitsName"='second')),</v>
      </c>
    </row>
    <row r="3149" spans="1:14">
      <c r="A3149" t="s">
        <v>22</v>
      </c>
      <c r="B3149" s="2">
        <f t="shared" si="366"/>
        <v>41141</v>
      </c>
      <c r="C3149" s="1">
        <v>0.61805555555555558</v>
      </c>
      <c r="D3149" s="3">
        <f t="shared" si="369"/>
        <v>41141.618055555555</v>
      </c>
      <c r="E3149">
        <v>16.25</v>
      </c>
      <c r="F3149" t="s">
        <v>9</v>
      </c>
      <c r="G3149">
        <f t="shared" si="367"/>
        <v>16.25</v>
      </c>
      <c r="H3149" s="5">
        <f t="shared" si="368"/>
        <v>41141.618055555555</v>
      </c>
      <c r="I3149">
        <f t="shared" si="370"/>
        <v>-5</v>
      </c>
      <c r="J3149" t="str">
        <f t="shared" si="371"/>
        <v>nc</v>
      </c>
      <c r="K3149" t="s">
        <v>25</v>
      </c>
      <c r="L3149">
        <f>1</f>
        <v>1</v>
      </c>
      <c r="M3149" t="s">
        <v>26</v>
      </c>
      <c r="N3149" t="str">
        <f t="shared" si="372"/>
        <v>((select min("ResultID") from "ODM2Core"."Results"),16.25,'08/20/2012 14:50:00',-5,'nc','"provisional"',1,(select "UnitsID" from "ODM2Core"."Units" where "UnitsTypeCV" = 'time' and "UnitsName"='second')),</v>
      </c>
    </row>
    <row r="3150" spans="1:14">
      <c r="A3150" t="s">
        <v>22</v>
      </c>
      <c r="B3150" s="2">
        <f t="shared" si="366"/>
        <v>41141</v>
      </c>
      <c r="C3150" s="1">
        <v>0.61875000000000002</v>
      </c>
      <c r="D3150" s="3">
        <f t="shared" si="369"/>
        <v>41141.618750000001</v>
      </c>
      <c r="E3150">
        <v>16.25</v>
      </c>
      <c r="F3150" t="s">
        <v>9</v>
      </c>
      <c r="G3150">
        <f t="shared" si="367"/>
        <v>16.25</v>
      </c>
      <c r="H3150" s="5">
        <f t="shared" si="368"/>
        <v>41141.618750000001</v>
      </c>
      <c r="I3150">
        <f t="shared" si="370"/>
        <v>-5</v>
      </c>
      <c r="J3150" t="str">
        <f t="shared" si="371"/>
        <v>nc</v>
      </c>
      <c r="K3150" t="s">
        <v>25</v>
      </c>
      <c r="L3150">
        <f>1</f>
        <v>1</v>
      </c>
      <c r="M3150" t="s">
        <v>26</v>
      </c>
      <c r="N3150" t="str">
        <f t="shared" si="372"/>
        <v>((select min("ResultID") from "ODM2Core"."Results"),16.25,'08/20/2012 14:51:00',-5,'nc','"provisional"',1,(select "UnitsID" from "ODM2Core"."Units" where "UnitsTypeCV" = 'time' and "UnitsName"='second')),</v>
      </c>
    </row>
    <row r="3151" spans="1:14">
      <c r="A3151" t="s">
        <v>22</v>
      </c>
      <c r="B3151" s="2">
        <f t="shared" si="366"/>
        <v>41141</v>
      </c>
      <c r="C3151" s="1">
        <v>0.61944444444444446</v>
      </c>
      <c r="D3151" s="3">
        <f t="shared" si="369"/>
        <v>41141.619444444441</v>
      </c>
      <c r="E3151">
        <v>16.25</v>
      </c>
      <c r="F3151" t="s">
        <v>9</v>
      </c>
      <c r="G3151">
        <f t="shared" si="367"/>
        <v>16.25</v>
      </c>
      <c r="H3151" s="5">
        <f t="shared" si="368"/>
        <v>41141.619444444441</v>
      </c>
      <c r="I3151">
        <f t="shared" si="370"/>
        <v>-5</v>
      </c>
      <c r="J3151" t="str">
        <f t="shared" si="371"/>
        <v>nc</v>
      </c>
      <c r="K3151" t="s">
        <v>25</v>
      </c>
      <c r="L3151">
        <f>1</f>
        <v>1</v>
      </c>
      <c r="M3151" t="s">
        <v>26</v>
      </c>
      <c r="N3151" t="str">
        <f t="shared" si="372"/>
        <v>((select min("ResultID") from "ODM2Core"."Results"),16.25,'08/20/2012 14:52:00',-5,'nc','"provisional"',1,(select "UnitsID" from "ODM2Core"."Units" where "UnitsTypeCV" = 'time' and "UnitsName"='second')),</v>
      </c>
    </row>
    <row r="3152" spans="1:14">
      <c r="A3152" t="s">
        <v>22</v>
      </c>
      <c r="B3152" s="2">
        <f t="shared" si="366"/>
        <v>41141</v>
      </c>
      <c r="C3152" s="1">
        <v>0.62013888888888891</v>
      </c>
      <c r="D3152" s="3">
        <f t="shared" si="369"/>
        <v>41141.620138888888</v>
      </c>
      <c r="E3152">
        <v>16.25</v>
      </c>
      <c r="F3152" t="s">
        <v>9</v>
      </c>
      <c r="G3152">
        <f t="shared" si="367"/>
        <v>16.25</v>
      </c>
      <c r="H3152" s="5">
        <f t="shared" si="368"/>
        <v>41141.620138888888</v>
      </c>
      <c r="I3152">
        <f t="shared" si="370"/>
        <v>-5</v>
      </c>
      <c r="J3152" t="str">
        <f t="shared" si="371"/>
        <v>nc</v>
      </c>
      <c r="K3152" t="s">
        <v>25</v>
      </c>
      <c r="L3152">
        <f>1</f>
        <v>1</v>
      </c>
      <c r="M3152" t="s">
        <v>26</v>
      </c>
      <c r="N3152" t="str">
        <f t="shared" si="372"/>
        <v>((select min("ResultID") from "ODM2Core"."Results"),16.25,'08/20/2012 14:53:00',-5,'nc','"provisional"',1,(select "UnitsID" from "ODM2Core"."Units" where "UnitsTypeCV" = 'time' and "UnitsName"='second')),</v>
      </c>
    </row>
    <row r="3153" spans="1:14">
      <c r="A3153" t="s">
        <v>22</v>
      </c>
      <c r="B3153" s="2">
        <f t="shared" si="366"/>
        <v>41141</v>
      </c>
      <c r="C3153" s="1">
        <v>0.62083333333333335</v>
      </c>
      <c r="D3153" s="3">
        <f t="shared" si="369"/>
        <v>41141.620833333334</v>
      </c>
      <c r="E3153">
        <v>16.25</v>
      </c>
      <c r="F3153" t="s">
        <v>9</v>
      </c>
      <c r="G3153">
        <f t="shared" si="367"/>
        <v>16.25</v>
      </c>
      <c r="H3153" s="5">
        <f t="shared" si="368"/>
        <v>41141.620833333334</v>
      </c>
      <c r="I3153">
        <f t="shared" si="370"/>
        <v>-5</v>
      </c>
      <c r="J3153" t="str">
        <f t="shared" si="371"/>
        <v>nc</v>
      </c>
      <c r="K3153" t="s">
        <v>25</v>
      </c>
      <c r="L3153">
        <f>1</f>
        <v>1</v>
      </c>
      <c r="M3153" t="s">
        <v>26</v>
      </c>
      <c r="N3153" t="str">
        <f t="shared" si="372"/>
        <v>((select min("ResultID") from "ODM2Core"."Results"),16.25,'08/20/2012 14:54:00',-5,'nc','"provisional"',1,(select "UnitsID" from "ODM2Core"."Units" where "UnitsTypeCV" = 'time' and "UnitsName"='second')),</v>
      </c>
    </row>
    <row r="3154" spans="1:14">
      <c r="A3154" t="s">
        <v>22</v>
      </c>
      <c r="B3154" s="2">
        <f t="shared" si="366"/>
        <v>41141</v>
      </c>
      <c r="C3154" s="1">
        <v>0.62152777777777779</v>
      </c>
      <c r="D3154" s="3">
        <f t="shared" si="369"/>
        <v>41141.621527777781</v>
      </c>
      <c r="E3154">
        <v>16.25</v>
      </c>
      <c r="F3154" t="s">
        <v>9</v>
      </c>
      <c r="G3154">
        <f t="shared" si="367"/>
        <v>16.25</v>
      </c>
      <c r="H3154" s="5">
        <f t="shared" si="368"/>
        <v>41141.621527777781</v>
      </c>
      <c r="I3154">
        <f t="shared" si="370"/>
        <v>-5</v>
      </c>
      <c r="J3154" t="str">
        <f t="shared" si="371"/>
        <v>nc</v>
      </c>
      <c r="K3154" t="s">
        <v>25</v>
      </c>
      <c r="L3154">
        <f>1</f>
        <v>1</v>
      </c>
      <c r="M3154" t="s">
        <v>26</v>
      </c>
      <c r="N3154" t="str">
        <f t="shared" si="372"/>
        <v>((select min("ResultID") from "ODM2Core"."Results"),16.25,'08/20/2012 14:55:00',-5,'nc','"provisional"',1,(select "UnitsID" from "ODM2Core"."Units" where "UnitsTypeCV" = 'time' and "UnitsName"='second')),</v>
      </c>
    </row>
    <row r="3155" spans="1:14">
      <c r="A3155" t="s">
        <v>22</v>
      </c>
      <c r="B3155" s="2">
        <f t="shared" si="366"/>
        <v>41141</v>
      </c>
      <c r="C3155" s="1">
        <v>0.62222222222222223</v>
      </c>
      <c r="D3155" s="3">
        <f t="shared" si="369"/>
        <v>41141.62222222222</v>
      </c>
      <c r="E3155">
        <v>16.25</v>
      </c>
      <c r="F3155" t="s">
        <v>9</v>
      </c>
      <c r="G3155">
        <f t="shared" si="367"/>
        <v>16.25</v>
      </c>
      <c r="H3155" s="5">
        <f t="shared" si="368"/>
        <v>41141.62222222222</v>
      </c>
      <c r="I3155">
        <f t="shared" si="370"/>
        <v>-5</v>
      </c>
      <c r="J3155" t="str">
        <f t="shared" si="371"/>
        <v>nc</v>
      </c>
      <c r="K3155" t="s">
        <v>25</v>
      </c>
      <c r="L3155">
        <f>1</f>
        <v>1</v>
      </c>
      <c r="M3155" t="s">
        <v>26</v>
      </c>
      <c r="N3155" t="str">
        <f t="shared" si="372"/>
        <v>((select min("ResultID") from "ODM2Core"."Results"),16.25,'08/20/2012 14:56:00',-5,'nc','"provisional"',1,(select "UnitsID" from "ODM2Core"."Units" where "UnitsTypeCV" = 'time' and "UnitsName"='second')),</v>
      </c>
    </row>
    <row r="3156" spans="1:14">
      <c r="A3156" t="s">
        <v>22</v>
      </c>
      <c r="B3156" s="2">
        <f t="shared" ref="B3156:B3219" si="373">DATE(2012,8,20)</f>
        <v>41141</v>
      </c>
      <c r="C3156" s="1">
        <v>0.62291666666666667</v>
      </c>
      <c r="D3156" s="3">
        <f t="shared" si="369"/>
        <v>41141.622916666667</v>
      </c>
      <c r="E3156">
        <v>16.25</v>
      </c>
      <c r="F3156" t="s">
        <v>9</v>
      </c>
      <c r="G3156">
        <f t="shared" ref="G3156:G3219" si="374">E3156</f>
        <v>16.25</v>
      </c>
      <c r="H3156" s="5">
        <f t="shared" ref="H3156:H3219" si="375">D3156</f>
        <v>41141.622916666667</v>
      </c>
      <c r="I3156">
        <f t="shared" si="370"/>
        <v>-5</v>
      </c>
      <c r="J3156" t="str">
        <f t="shared" si="371"/>
        <v>nc</v>
      </c>
      <c r="K3156" t="s">
        <v>25</v>
      </c>
      <c r="L3156">
        <f>1</f>
        <v>1</v>
      </c>
      <c r="M3156" t="s">
        <v>26</v>
      </c>
      <c r="N3156" t="str">
        <f t="shared" si="372"/>
        <v>((select min("ResultID") from "ODM2Core"."Results"),16.25,'08/20/2012 14:57:00',-5,'nc','"provisional"',1,(select "UnitsID" from "ODM2Core"."Units" where "UnitsTypeCV" = 'time' and "UnitsName"='second')),</v>
      </c>
    </row>
    <row r="3157" spans="1:14">
      <c r="A3157" t="s">
        <v>22</v>
      </c>
      <c r="B3157" s="2">
        <f t="shared" si="373"/>
        <v>41141</v>
      </c>
      <c r="C3157" s="1">
        <v>0.62361111111111112</v>
      </c>
      <c r="D3157" s="3">
        <f t="shared" si="369"/>
        <v>41141.623611111114</v>
      </c>
      <c r="E3157">
        <v>16.25</v>
      </c>
      <c r="F3157" t="s">
        <v>9</v>
      </c>
      <c r="G3157">
        <f t="shared" si="374"/>
        <v>16.25</v>
      </c>
      <c r="H3157" s="5">
        <f t="shared" si="375"/>
        <v>41141.623611111114</v>
      </c>
      <c r="I3157">
        <f t="shared" si="370"/>
        <v>-5</v>
      </c>
      <c r="J3157" t="str">
        <f t="shared" si="371"/>
        <v>nc</v>
      </c>
      <c r="K3157" t="s">
        <v>25</v>
      </c>
      <c r="L3157">
        <f>1</f>
        <v>1</v>
      </c>
      <c r="M3157" t="s">
        <v>26</v>
      </c>
      <c r="N3157" t="str">
        <f t="shared" si="372"/>
        <v>((select min("ResultID") from "ODM2Core"."Results"),16.25,'08/20/2012 14:58:00',-5,'nc','"provisional"',1,(select "UnitsID" from "ODM2Core"."Units" where "UnitsTypeCV" = 'time' and "UnitsName"='second')),</v>
      </c>
    </row>
    <row r="3158" spans="1:14">
      <c r="A3158" t="s">
        <v>22</v>
      </c>
      <c r="B3158" s="2">
        <f t="shared" si="373"/>
        <v>41141</v>
      </c>
      <c r="C3158" s="1">
        <v>0.62430555555555556</v>
      </c>
      <c r="D3158" s="3">
        <f t="shared" si="369"/>
        <v>41141.624305555553</v>
      </c>
      <c r="E3158">
        <v>16.25</v>
      </c>
      <c r="F3158" t="s">
        <v>9</v>
      </c>
      <c r="G3158">
        <f t="shared" si="374"/>
        <v>16.25</v>
      </c>
      <c r="H3158" s="5">
        <f t="shared" si="375"/>
        <v>41141.624305555553</v>
      </c>
      <c r="I3158">
        <f t="shared" si="370"/>
        <v>-5</v>
      </c>
      <c r="J3158" t="str">
        <f t="shared" si="371"/>
        <v>nc</v>
      </c>
      <c r="K3158" t="s">
        <v>25</v>
      </c>
      <c r="L3158">
        <f>1</f>
        <v>1</v>
      </c>
      <c r="M3158" t="s">
        <v>26</v>
      </c>
      <c r="N3158" t="str">
        <f t="shared" si="372"/>
        <v>((select min("ResultID") from "ODM2Core"."Results"),16.25,'08/20/2012 14:59:00',-5,'nc','"provisional"',1,(select "UnitsID" from "ODM2Core"."Units" where "UnitsTypeCV" = 'time' and "UnitsName"='second')),</v>
      </c>
    </row>
    <row r="3159" spans="1:14">
      <c r="A3159" t="s">
        <v>22</v>
      </c>
      <c r="B3159" s="2">
        <f t="shared" si="373"/>
        <v>41141</v>
      </c>
      <c r="C3159" s="1">
        <v>0.625</v>
      </c>
      <c r="D3159" s="3">
        <f t="shared" si="369"/>
        <v>41141.625</v>
      </c>
      <c r="E3159">
        <v>16.25</v>
      </c>
      <c r="F3159" t="s">
        <v>9</v>
      </c>
      <c r="G3159">
        <f t="shared" si="374"/>
        <v>16.25</v>
      </c>
      <c r="H3159" s="5">
        <f t="shared" si="375"/>
        <v>41141.625</v>
      </c>
      <c r="I3159">
        <f t="shared" si="370"/>
        <v>-5</v>
      </c>
      <c r="J3159" t="str">
        <f t="shared" si="371"/>
        <v>nc</v>
      </c>
      <c r="K3159" t="s">
        <v>25</v>
      </c>
      <c r="L3159">
        <f>1</f>
        <v>1</v>
      </c>
      <c r="M3159" t="s">
        <v>26</v>
      </c>
      <c r="N3159" t="str">
        <f t="shared" si="372"/>
        <v>((select min("ResultID") from "ODM2Core"."Results"),16.25,'08/20/2012 15:00:00',-5,'nc','"provisional"',1,(select "UnitsID" from "ODM2Core"."Units" where "UnitsTypeCV" = 'time' and "UnitsName"='second')),</v>
      </c>
    </row>
    <row r="3160" spans="1:14">
      <c r="A3160" t="s">
        <v>22</v>
      </c>
      <c r="B3160" s="2">
        <f t="shared" si="373"/>
        <v>41141</v>
      </c>
      <c r="C3160" s="1">
        <v>0.62569444444444444</v>
      </c>
      <c r="D3160" s="3">
        <f t="shared" si="369"/>
        <v>41141.625694444447</v>
      </c>
      <c r="E3160">
        <v>16.25</v>
      </c>
      <c r="F3160" t="s">
        <v>9</v>
      </c>
      <c r="G3160">
        <f t="shared" si="374"/>
        <v>16.25</v>
      </c>
      <c r="H3160" s="5">
        <f t="shared" si="375"/>
        <v>41141.625694444447</v>
      </c>
      <c r="I3160">
        <f t="shared" si="370"/>
        <v>-5</v>
      </c>
      <c r="J3160" t="str">
        <f t="shared" si="371"/>
        <v>nc</v>
      </c>
      <c r="K3160" t="s">
        <v>25</v>
      </c>
      <c r="L3160">
        <f>1</f>
        <v>1</v>
      </c>
      <c r="M3160" t="s">
        <v>26</v>
      </c>
      <c r="N3160" t="str">
        <f t="shared" si="372"/>
        <v>((select min("ResultID") from "ODM2Core"."Results"),16.25,'08/20/2012 15:01:00',-5,'nc','"provisional"',1,(select "UnitsID" from "ODM2Core"."Units" where "UnitsTypeCV" = 'time' and "UnitsName"='second')),</v>
      </c>
    </row>
    <row r="3161" spans="1:14">
      <c r="A3161" t="s">
        <v>22</v>
      </c>
      <c r="B3161" s="2">
        <f t="shared" si="373"/>
        <v>41141</v>
      </c>
      <c r="C3161" s="1">
        <v>0.62638888888888888</v>
      </c>
      <c r="D3161" s="3">
        <f t="shared" si="369"/>
        <v>41141.626388888886</v>
      </c>
      <c r="E3161">
        <v>16.25</v>
      </c>
      <c r="F3161" t="s">
        <v>9</v>
      </c>
      <c r="G3161">
        <f t="shared" si="374"/>
        <v>16.25</v>
      </c>
      <c r="H3161" s="5">
        <f t="shared" si="375"/>
        <v>41141.626388888886</v>
      </c>
      <c r="I3161">
        <f t="shared" si="370"/>
        <v>-5</v>
      </c>
      <c r="J3161" t="str">
        <f t="shared" si="371"/>
        <v>nc</v>
      </c>
      <c r="K3161" t="s">
        <v>25</v>
      </c>
      <c r="L3161">
        <f>1</f>
        <v>1</v>
      </c>
      <c r="M3161" t="s">
        <v>26</v>
      </c>
      <c r="N3161" t="str">
        <f t="shared" si="372"/>
        <v>((select min("ResultID") from "ODM2Core"."Results"),16.25,'08/20/2012 15:02:00',-5,'nc','"provisional"',1,(select "UnitsID" from "ODM2Core"."Units" where "UnitsTypeCV" = 'time' and "UnitsName"='second')),</v>
      </c>
    </row>
    <row r="3162" spans="1:14">
      <c r="A3162" t="s">
        <v>22</v>
      </c>
      <c r="B3162" s="2">
        <f t="shared" si="373"/>
        <v>41141</v>
      </c>
      <c r="C3162" s="1">
        <v>0.62708333333333333</v>
      </c>
      <c r="D3162" s="3">
        <f t="shared" si="369"/>
        <v>41141.627083333333</v>
      </c>
      <c r="E3162">
        <v>16.25</v>
      </c>
      <c r="F3162" t="s">
        <v>9</v>
      </c>
      <c r="G3162">
        <f t="shared" si="374"/>
        <v>16.25</v>
      </c>
      <c r="H3162" s="5">
        <f t="shared" si="375"/>
        <v>41141.627083333333</v>
      </c>
      <c r="I3162">
        <f t="shared" si="370"/>
        <v>-5</v>
      </c>
      <c r="J3162" t="str">
        <f t="shared" si="371"/>
        <v>nc</v>
      </c>
      <c r="K3162" t="s">
        <v>25</v>
      </c>
      <c r="L3162">
        <f>1</f>
        <v>1</v>
      </c>
      <c r="M3162" t="s">
        <v>26</v>
      </c>
      <c r="N3162" t="str">
        <f t="shared" si="372"/>
        <v>((select min("ResultID") from "ODM2Core"."Results"),16.25,'08/20/2012 15:03:00',-5,'nc','"provisional"',1,(select "UnitsID" from "ODM2Core"."Units" where "UnitsTypeCV" = 'time' and "UnitsName"='second')),</v>
      </c>
    </row>
    <row r="3163" spans="1:14">
      <c r="A3163" t="s">
        <v>22</v>
      </c>
      <c r="B3163" s="2">
        <f t="shared" si="373"/>
        <v>41141</v>
      </c>
      <c r="C3163" s="1">
        <v>0.62777777777777777</v>
      </c>
      <c r="D3163" s="3">
        <f t="shared" si="369"/>
        <v>41141.62777777778</v>
      </c>
      <c r="E3163">
        <v>16.25</v>
      </c>
      <c r="F3163" t="s">
        <v>9</v>
      </c>
      <c r="G3163">
        <f t="shared" si="374"/>
        <v>16.25</v>
      </c>
      <c r="H3163" s="5">
        <f t="shared" si="375"/>
        <v>41141.62777777778</v>
      </c>
      <c r="I3163">
        <f t="shared" si="370"/>
        <v>-5</v>
      </c>
      <c r="J3163" t="str">
        <f t="shared" si="371"/>
        <v>nc</v>
      </c>
      <c r="K3163" t="s">
        <v>25</v>
      </c>
      <c r="L3163">
        <f>1</f>
        <v>1</v>
      </c>
      <c r="M3163" t="s">
        <v>26</v>
      </c>
      <c r="N3163" t="str">
        <f t="shared" si="372"/>
        <v>((select min("ResultID") from "ODM2Core"."Results"),16.25,'08/20/2012 15:04:00',-5,'nc','"provisional"',1,(select "UnitsID" from "ODM2Core"."Units" where "UnitsTypeCV" = 'time' and "UnitsName"='second')),</v>
      </c>
    </row>
    <row r="3164" spans="1:14">
      <c r="A3164" t="s">
        <v>22</v>
      </c>
      <c r="B3164" s="2">
        <f t="shared" si="373"/>
        <v>41141</v>
      </c>
      <c r="C3164" s="1">
        <v>0.62847222222222221</v>
      </c>
      <c r="D3164" s="3">
        <f t="shared" si="369"/>
        <v>41141.628472222219</v>
      </c>
      <c r="E3164">
        <v>16.25</v>
      </c>
      <c r="F3164" t="s">
        <v>9</v>
      </c>
      <c r="G3164">
        <f t="shared" si="374"/>
        <v>16.25</v>
      </c>
      <c r="H3164" s="5">
        <f t="shared" si="375"/>
        <v>41141.628472222219</v>
      </c>
      <c r="I3164">
        <f t="shared" si="370"/>
        <v>-5</v>
      </c>
      <c r="J3164" t="str">
        <f t="shared" si="371"/>
        <v>nc</v>
      </c>
      <c r="K3164" t="s">
        <v>25</v>
      </c>
      <c r="L3164">
        <f>1</f>
        <v>1</v>
      </c>
      <c r="M3164" t="s">
        <v>26</v>
      </c>
      <c r="N3164" t="str">
        <f t="shared" si="372"/>
        <v>((select min("ResultID") from "ODM2Core"."Results"),16.25,'08/20/2012 15:05:00',-5,'nc','"provisional"',1,(select "UnitsID" from "ODM2Core"."Units" where "UnitsTypeCV" = 'time' and "UnitsName"='second')),</v>
      </c>
    </row>
    <row r="3165" spans="1:14">
      <c r="A3165" t="s">
        <v>22</v>
      </c>
      <c r="B3165" s="2">
        <f t="shared" si="373"/>
        <v>41141</v>
      </c>
      <c r="C3165" s="1">
        <v>0.62916666666666665</v>
      </c>
      <c r="D3165" s="3">
        <f t="shared" si="369"/>
        <v>41141.629166666666</v>
      </c>
      <c r="E3165">
        <v>16.25</v>
      </c>
      <c r="F3165" t="s">
        <v>9</v>
      </c>
      <c r="G3165">
        <f t="shared" si="374"/>
        <v>16.25</v>
      </c>
      <c r="H3165" s="5">
        <f t="shared" si="375"/>
        <v>41141.629166666666</v>
      </c>
      <c r="I3165">
        <f t="shared" si="370"/>
        <v>-5</v>
      </c>
      <c r="J3165" t="str">
        <f t="shared" si="371"/>
        <v>nc</v>
      </c>
      <c r="K3165" t="s">
        <v>25</v>
      </c>
      <c r="L3165">
        <f>1</f>
        <v>1</v>
      </c>
      <c r="M3165" t="s">
        <v>26</v>
      </c>
      <c r="N3165" t="str">
        <f t="shared" si="372"/>
        <v>((select min("ResultID") from "ODM2Core"."Results"),16.25,'08/20/2012 15:06:00',-5,'nc','"provisional"',1,(select "UnitsID" from "ODM2Core"."Units" where "UnitsTypeCV" = 'time' and "UnitsName"='second')),</v>
      </c>
    </row>
    <row r="3166" spans="1:14">
      <c r="A3166" t="s">
        <v>22</v>
      </c>
      <c r="B3166" s="2">
        <f t="shared" si="373"/>
        <v>41141</v>
      </c>
      <c r="C3166" s="1">
        <v>0.62986111111111109</v>
      </c>
      <c r="D3166" s="3">
        <f t="shared" si="369"/>
        <v>41141.629861111112</v>
      </c>
      <c r="E3166">
        <v>16.25</v>
      </c>
      <c r="F3166" t="s">
        <v>9</v>
      </c>
      <c r="G3166">
        <f t="shared" si="374"/>
        <v>16.25</v>
      </c>
      <c r="H3166" s="5">
        <f t="shared" si="375"/>
        <v>41141.629861111112</v>
      </c>
      <c r="I3166">
        <f t="shared" si="370"/>
        <v>-5</v>
      </c>
      <c r="J3166" t="str">
        <f t="shared" si="371"/>
        <v>nc</v>
      </c>
      <c r="K3166" t="s">
        <v>25</v>
      </c>
      <c r="L3166">
        <f>1</f>
        <v>1</v>
      </c>
      <c r="M3166" t="s">
        <v>26</v>
      </c>
      <c r="N3166" t="str">
        <f t="shared" si="372"/>
        <v>((select min("ResultID") from "ODM2Core"."Results"),16.25,'08/20/2012 15:07:00',-5,'nc','"provisional"',1,(select "UnitsID" from "ODM2Core"."Units" where "UnitsTypeCV" = 'time' and "UnitsName"='second')),</v>
      </c>
    </row>
    <row r="3167" spans="1:14">
      <c r="A3167" t="s">
        <v>22</v>
      </c>
      <c r="B3167" s="2">
        <f t="shared" si="373"/>
        <v>41141</v>
      </c>
      <c r="C3167" s="1">
        <v>0.63055555555555554</v>
      </c>
      <c r="D3167" s="3">
        <f t="shared" si="369"/>
        <v>41141.630555555559</v>
      </c>
      <c r="E3167">
        <v>16.25</v>
      </c>
      <c r="F3167" t="s">
        <v>9</v>
      </c>
      <c r="G3167">
        <f t="shared" si="374"/>
        <v>16.25</v>
      </c>
      <c r="H3167" s="5">
        <f t="shared" si="375"/>
        <v>41141.630555555559</v>
      </c>
      <c r="I3167">
        <f t="shared" si="370"/>
        <v>-5</v>
      </c>
      <c r="J3167" t="str">
        <f t="shared" si="371"/>
        <v>nc</v>
      </c>
      <c r="K3167" t="s">
        <v>25</v>
      </c>
      <c r="L3167">
        <f>1</f>
        <v>1</v>
      </c>
      <c r="M3167" t="s">
        <v>26</v>
      </c>
      <c r="N3167" t="str">
        <f t="shared" si="372"/>
        <v>((select min("ResultID") from "ODM2Core"."Results"),16.25,'08/20/2012 15:08:00',-5,'nc','"provisional"',1,(select "UnitsID" from "ODM2Core"."Units" where "UnitsTypeCV" = 'time' and "UnitsName"='second')),</v>
      </c>
    </row>
    <row r="3168" spans="1:14">
      <c r="A3168" t="s">
        <v>22</v>
      </c>
      <c r="B3168" s="2">
        <f t="shared" si="373"/>
        <v>41141</v>
      </c>
      <c r="C3168" s="1">
        <v>0.63124999999999998</v>
      </c>
      <c r="D3168" s="3">
        <f t="shared" si="369"/>
        <v>41141.631249999999</v>
      </c>
      <c r="E3168">
        <v>16.25</v>
      </c>
      <c r="F3168" t="s">
        <v>9</v>
      </c>
      <c r="G3168">
        <f t="shared" si="374"/>
        <v>16.25</v>
      </c>
      <c r="H3168" s="5">
        <f t="shared" si="375"/>
        <v>41141.631249999999</v>
      </c>
      <c r="I3168">
        <f t="shared" si="370"/>
        <v>-5</v>
      </c>
      <c r="J3168" t="str">
        <f t="shared" si="371"/>
        <v>nc</v>
      </c>
      <c r="K3168" t="s">
        <v>25</v>
      </c>
      <c r="L3168">
        <f>1</f>
        <v>1</v>
      </c>
      <c r="M3168" t="s">
        <v>26</v>
      </c>
      <c r="N3168" t="str">
        <f t="shared" si="372"/>
        <v>((select min("ResultID") from "ODM2Core"."Results"),16.25,'08/20/2012 15:09:00',-5,'nc','"provisional"',1,(select "UnitsID" from "ODM2Core"."Units" where "UnitsTypeCV" = 'time' and "UnitsName"='second')),</v>
      </c>
    </row>
    <row r="3169" spans="1:14">
      <c r="A3169" t="s">
        <v>22</v>
      </c>
      <c r="B3169" s="2">
        <f t="shared" si="373"/>
        <v>41141</v>
      </c>
      <c r="C3169" s="1">
        <v>0.63194444444444442</v>
      </c>
      <c r="D3169" s="3">
        <f t="shared" si="369"/>
        <v>41141.631944444445</v>
      </c>
      <c r="E3169">
        <v>16.25</v>
      </c>
      <c r="F3169" t="s">
        <v>9</v>
      </c>
      <c r="G3169">
        <f t="shared" si="374"/>
        <v>16.25</v>
      </c>
      <c r="H3169" s="5">
        <f t="shared" si="375"/>
        <v>41141.631944444445</v>
      </c>
      <c r="I3169">
        <f t="shared" si="370"/>
        <v>-5</v>
      </c>
      <c r="J3169" t="str">
        <f t="shared" si="371"/>
        <v>nc</v>
      </c>
      <c r="K3169" t="s">
        <v>25</v>
      </c>
      <c r="L3169">
        <f>1</f>
        <v>1</v>
      </c>
      <c r="M3169" t="s">
        <v>26</v>
      </c>
      <c r="N3169" t="str">
        <f t="shared" si="372"/>
        <v>((select min("ResultID") from "ODM2Core"."Results"),16.25,'08/20/2012 15:10:00',-5,'nc','"provisional"',1,(select "UnitsID" from "ODM2Core"."Units" where "UnitsTypeCV" = 'time' and "UnitsName"='second')),</v>
      </c>
    </row>
    <row r="3170" spans="1:14">
      <c r="A3170" t="s">
        <v>22</v>
      </c>
      <c r="B3170" s="2">
        <f t="shared" si="373"/>
        <v>41141</v>
      </c>
      <c r="C3170" s="1">
        <v>0.63263888888888886</v>
      </c>
      <c r="D3170" s="3">
        <f t="shared" si="369"/>
        <v>41141.632638888892</v>
      </c>
      <c r="E3170">
        <v>16.25</v>
      </c>
      <c r="F3170" t="s">
        <v>9</v>
      </c>
      <c r="G3170">
        <f t="shared" si="374"/>
        <v>16.25</v>
      </c>
      <c r="H3170" s="5">
        <f t="shared" si="375"/>
        <v>41141.632638888892</v>
      </c>
      <c r="I3170">
        <f t="shared" si="370"/>
        <v>-5</v>
      </c>
      <c r="J3170" t="str">
        <f t="shared" si="371"/>
        <v>nc</v>
      </c>
      <c r="K3170" t="s">
        <v>25</v>
      </c>
      <c r="L3170">
        <f>1</f>
        <v>1</v>
      </c>
      <c r="M3170" t="s">
        <v>26</v>
      </c>
      <c r="N3170" t="str">
        <f t="shared" si="372"/>
        <v>((select min("ResultID") from "ODM2Core"."Results"),16.25,'08/20/2012 15:11:00',-5,'nc','"provisional"',1,(select "UnitsID" from "ODM2Core"."Units" where "UnitsTypeCV" = 'time' and "UnitsName"='second')),</v>
      </c>
    </row>
    <row r="3171" spans="1:14">
      <c r="A3171" t="s">
        <v>22</v>
      </c>
      <c r="B3171" s="2">
        <f t="shared" si="373"/>
        <v>41141</v>
      </c>
      <c r="C3171" s="1">
        <v>0.6333333333333333</v>
      </c>
      <c r="D3171" s="3">
        <f t="shared" si="369"/>
        <v>41141.633333333331</v>
      </c>
      <c r="E3171">
        <v>16.25</v>
      </c>
      <c r="F3171" t="s">
        <v>9</v>
      </c>
      <c r="G3171">
        <f t="shared" si="374"/>
        <v>16.25</v>
      </c>
      <c r="H3171" s="5">
        <f t="shared" si="375"/>
        <v>41141.633333333331</v>
      </c>
      <c r="I3171">
        <f t="shared" si="370"/>
        <v>-5</v>
      </c>
      <c r="J3171" t="str">
        <f t="shared" si="371"/>
        <v>nc</v>
      </c>
      <c r="K3171" t="s">
        <v>25</v>
      </c>
      <c r="L3171">
        <f>1</f>
        <v>1</v>
      </c>
      <c r="M3171" t="s">
        <v>26</v>
      </c>
      <c r="N3171" t="str">
        <f t="shared" si="372"/>
        <v>((select min("ResultID") from "ODM2Core"."Results"),16.25,'08/20/2012 15:12:00',-5,'nc','"provisional"',1,(select "UnitsID" from "ODM2Core"."Units" where "UnitsTypeCV" = 'time' and "UnitsName"='second')),</v>
      </c>
    </row>
    <row r="3172" spans="1:14">
      <c r="A3172" t="s">
        <v>22</v>
      </c>
      <c r="B3172" s="2">
        <f t="shared" si="373"/>
        <v>41141</v>
      </c>
      <c r="C3172" s="1">
        <v>0.63402777777777775</v>
      </c>
      <c r="D3172" s="3">
        <f t="shared" si="369"/>
        <v>41141.634027777778</v>
      </c>
      <c r="E3172">
        <v>16.25</v>
      </c>
      <c r="F3172" t="s">
        <v>9</v>
      </c>
      <c r="G3172">
        <f t="shared" si="374"/>
        <v>16.25</v>
      </c>
      <c r="H3172" s="5">
        <f t="shared" si="375"/>
        <v>41141.634027777778</v>
      </c>
      <c r="I3172">
        <f t="shared" si="370"/>
        <v>-5</v>
      </c>
      <c r="J3172" t="str">
        <f t="shared" si="371"/>
        <v>nc</v>
      </c>
      <c r="K3172" t="s">
        <v>25</v>
      </c>
      <c r="L3172">
        <f>1</f>
        <v>1</v>
      </c>
      <c r="M3172" t="s">
        <v>26</v>
      </c>
      <c r="N3172" t="str">
        <f t="shared" si="372"/>
        <v>((select min("ResultID") from "ODM2Core"."Results"),16.25,'08/20/2012 15:13:00',-5,'nc','"provisional"',1,(select "UnitsID" from "ODM2Core"."Units" where "UnitsTypeCV" = 'time' and "UnitsName"='second')),</v>
      </c>
    </row>
    <row r="3173" spans="1:14">
      <c r="A3173" t="s">
        <v>22</v>
      </c>
      <c r="B3173" s="2">
        <f t="shared" si="373"/>
        <v>41141</v>
      </c>
      <c r="C3173" s="1">
        <v>0.63472222222222219</v>
      </c>
      <c r="D3173" s="3">
        <f t="shared" si="369"/>
        <v>41141.634722222225</v>
      </c>
      <c r="E3173">
        <v>16.25</v>
      </c>
      <c r="F3173" t="s">
        <v>9</v>
      </c>
      <c r="G3173">
        <f t="shared" si="374"/>
        <v>16.25</v>
      </c>
      <c r="H3173" s="5">
        <f t="shared" si="375"/>
        <v>41141.634722222225</v>
      </c>
      <c r="I3173">
        <f t="shared" si="370"/>
        <v>-5</v>
      </c>
      <c r="J3173" t="str">
        <f t="shared" si="371"/>
        <v>nc</v>
      </c>
      <c r="K3173" t="s">
        <v>25</v>
      </c>
      <c r="L3173">
        <f>1</f>
        <v>1</v>
      </c>
      <c r="M3173" t="s">
        <v>26</v>
      </c>
      <c r="N3173" t="str">
        <f t="shared" si="372"/>
        <v>((select min("ResultID") from "ODM2Core"."Results"),16.25,'08/20/2012 15:14:00',-5,'nc','"provisional"',1,(select "UnitsID" from "ODM2Core"."Units" where "UnitsTypeCV" = 'time' and "UnitsName"='second')),</v>
      </c>
    </row>
    <row r="3174" spans="1:14">
      <c r="A3174" t="s">
        <v>22</v>
      </c>
      <c r="B3174" s="2">
        <f t="shared" si="373"/>
        <v>41141</v>
      </c>
      <c r="C3174" s="1">
        <v>0.63541666666666663</v>
      </c>
      <c r="D3174" s="3">
        <f t="shared" si="369"/>
        <v>41141.635416666664</v>
      </c>
      <c r="E3174">
        <v>16.25</v>
      </c>
      <c r="F3174" t="s">
        <v>9</v>
      </c>
      <c r="G3174">
        <f t="shared" si="374"/>
        <v>16.25</v>
      </c>
      <c r="H3174" s="5">
        <f t="shared" si="375"/>
        <v>41141.635416666664</v>
      </c>
      <c r="I3174">
        <f t="shared" si="370"/>
        <v>-5</v>
      </c>
      <c r="J3174" t="str">
        <f t="shared" si="371"/>
        <v>nc</v>
      </c>
      <c r="K3174" t="s">
        <v>25</v>
      </c>
      <c r="L3174">
        <f>1</f>
        <v>1</v>
      </c>
      <c r="M3174" t="s">
        <v>26</v>
      </c>
      <c r="N3174" t="str">
        <f t="shared" si="372"/>
        <v>((select min("ResultID") from "ODM2Core"."Results"),16.25,'08/20/2012 15:15:00',-5,'nc','"provisional"',1,(select "UnitsID" from "ODM2Core"."Units" where "UnitsTypeCV" = 'time' and "UnitsName"='second')),</v>
      </c>
    </row>
    <row r="3175" spans="1:14">
      <c r="A3175" t="s">
        <v>22</v>
      </c>
      <c r="B3175" s="2">
        <f t="shared" si="373"/>
        <v>41141</v>
      </c>
      <c r="C3175" s="1">
        <v>0.63611111111111118</v>
      </c>
      <c r="D3175" s="3">
        <f t="shared" si="369"/>
        <v>41141.636111111111</v>
      </c>
      <c r="E3175">
        <v>16.25</v>
      </c>
      <c r="F3175" t="s">
        <v>9</v>
      </c>
      <c r="G3175">
        <f t="shared" si="374"/>
        <v>16.25</v>
      </c>
      <c r="H3175" s="5">
        <f t="shared" si="375"/>
        <v>41141.636111111111</v>
      </c>
      <c r="I3175">
        <f t="shared" si="370"/>
        <v>-5</v>
      </c>
      <c r="J3175" t="str">
        <f t="shared" si="371"/>
        <v>nc</v>
      </c>
      <c r="K3175" t="s">
        <v>25</v>
      </c>
      <c r="L3175">
        <f>1</f>
        <v>1</v>
      </c>
      <c r="M3175" t="s">
        <v>26</v>
      </c>
      <c r="N3175" t="str">
        <f t="shared" si="372"/>
        <v>((select min("ResultID") from "ODM2Core"."Results"),16.25,'08/20/2012 15:16:00',-5,'nc','"provisional"',1,(select "UnitsID" from "ODM2Core"."Units" where "UnitsTypeCV" = 'time' and "UnitsName"='second')),</v>
      </c>
    </row>
    <row r="3176" spans="1:14">
      <c r="A3176" t="s">
        <v>22</v>
      </c>
      <c r="B3176" s="2">
        <f t="shared" si="373"/>
        <v>41141</v>
      </c>
      <c r="C3176" s="1">
        <v>0.63680555555555551</v>
      </c>
      <c r="D3176" s="3">
        <f t="shared" si="369"/>
        <v>41141.636805555558</v>
      </c>
      <c r="E3176">
        <v>16.25</v>
      </c>
      <c r="F3176" t="s">
        <v>9</v>
      </c>
      <c r="G3176">
        <f t="shared" si="374"/>
        <v>16.25</v>
      </c>
      <c r="H3176" s="5">
        <f t="shared" si="375"/>
        <v>41141.636805555558</v>
      </c>
      <c r="I3176">
        <f t="shared" si="370"/>
        <v>-5</v>
      </c>
      <c r="J3176" t="str">
        <f t="shared" si="371"/>
        <v>nc</v>
      </c>
      <c r="K3176" t="s">
        <v>25</v>
      </c>
      <c r="L3176">
        <f>1</f>
        <v>1</v>
      </c>
      <c r="M3176" t="s">
        <v>26</v>
      </c>
      <c r="N3176" t="str">
        <f t="shared" si="372"/>
        <v>((select min("ResultID") from "ODM2Core"."Results"),16.25,'08/20/2012 15:17:00',-5,'nc','"provisional"',1,(select "UnitsID" from "ODM2Core"."Units" where "UnitsTypeCV" = 'time' and "UnitsName"='second')),</v>
      </c>
    </row>
    <row r="3177" spans="1:14">
      <c r="A3177" t="s">
        <v>22</v>
      </c>
      <c r="B3177" s="2">
        <f t="shared" si="373"/>
        <v>41141</v>
      </c>
      <c r="C3177" s="1">
        <v>0.63750000000000007</v>
      </c>
      <c r="D3177" s="3">
        <f t="shared" si="369"/>
        <v>41141.637499999997</v>
      </c>
      <c r="E3177">
        <v>16.25</v>
      </c>
      <c r="F3177" t="s">
        <v>9</v>
      </c>
      <c r="G3177">
        <f t="shared" si="374"/>
        <v>16.25</v>
      </c>
      <c r="H3177" s="5">
        <f t="shared" si="375"/>
        <v>41141.637499999997</v>
      </c>
      <c r="I3177">
        <f t="shared" si="370"/>
        <v>-5</v>
      </c>
      <c r="J3177" t="str">
        <f t="shared" si="371"/>
        <v>nc</v>
      </c>
      <c r="K3177" t="s">
        <v>25</v>
      </c>
      <c r="L3177">
        <f>1</f>
        <v>1</v>
      </c>
      <c r="M3177" t="s">
        <v>26</v>
      </c>
      <c r="N3177" t="str">
        <f t="shared" si="372"/>
        <v>((select min("ResultID") from "ODM2Core"."Results"),16.25,'08/20/2012 15:18:00',-5,'nc','"provisional"',1,(select "UnitsID" from "ODM2Core"."Units" where "UnitsTypeCV" = 'time' and "UnitsName"='second')),</v>
      </c>
    </row>
    <row r="3178" spans="1:14">
      <c r="A3178" t="s">
        <v>22</v>
      </c>
      <c r="B3178" s="2">
        <f t="shared" si="373"/>
        <v>41141</v>
      </c>
      <c r="C3178" s="1">
        <v>0.6381944444444444</v>
      </c>
      <c r="D3178" s="3">
        <f t="shared" si="369"/>
        <v>41141.638194444444</v>
      </c>
      <c r="E3178">
        <v>16.25</v>
      </c>
      <c r="F3178" t="s">
        <v>9</v>
      </c>
      <c r="G3178">
        <f t="shared" si="374"/>
        <v>16.25</v>
      </c>
      <c r="H3178" s="5">
        <f t="shared" si="375"/>
        <v>41141.638194444444</v>
      </c>
      <c r="I3178">
        <f t="shared" si="370"/>
        <v>-5</v>
      </c>
      <c r="J3178" t="str">
        <f t="shared" si="371"/>
        <v>nc</v>
      </c>
      <c r="K3178" t="s">
        <v>25</v>
      </c>
      <c r="L3178">
        <f>1</f>
        <v>1</v>
      </c>
      <c r="M3178" t="s">
        <v>26</v>
      </c>
      <c r="N3178" t="str">
        <f t="shared" si="372"/>
        <v>((select min("ResultID") from "ODM2Core"."Results"),16.25,'08/20/2012 15:19:00',-5,'nc','"provisional"',1,(select "UnitsID" from "ODM2Core"."Units" where "UnitsTypeCV" = 'time' and "UnitsName"='second')),</v>
      </c>
    </row>
    <row r="3179" spans="1:14">
      <c r="A3179" t="s">
        <v>22</v>
      </c>
      <c r="B3179" s="2">
        <f t="shared" si="373"/>
        <v>41141</v>
      </c>
      <c r="C3179" s="1">
        <v>0.63888888888888895</v>
      </c>
      <c r="D3179" s="3">
        <f t="shared" si="369"/>
        <v>41141.638888888891</v>
      </c>
      <c r="E3179">
        <v>16.25</v>
      </c>
      <c r="F3179" t="s">
        <v>9</v>
      </c>
      <c r="G3179">
        <f t="shared" si="374"/>
        <v>16.25</v>
      </c>
      <c r="H3179" s="5">
        <f t="shared" si="375"/>
        <v>41141.638888888891</v>
      </c>
      <c r="I3179">
        <f t="shared" si="370"/>
        <v>-5</v>
      </c>
      <c r="J3179" t="str">
        <f t="shared" si="371"/>
        <v>nc</v>
      </c>
      <c r="K3179" t="s">
        <v>25</v>
      </c>
      <c r="L3179">
        <f>1</f>
        <v>1</v>
      </c>
      <c r="M3179" t="s">
        <v>26</v>
      </c>
      <c r="N3179" t="str">
        <f t="shared" si="372"/>
        <v>((select min("ResultID") from "ODM2Core"."Results"),16.25,'08/20/2012 15:20:00',-5,'nc','"provisional"',1,(select "UnitsID" from "ODM2Core"."Units" where "UnitsTypeCV" = 'time' and "UnitsName"='second')),</v>
      </c>
    </row>
    <row r="3180" spans="1:14">
      <c r="A3180" t="s">
        <v>22</v>
      </c>
      <c r="B3180" s="2">
        <f t="shared" si="373"/>
        <v>41141</v>
      </c>
      <c r="C3180" s="1">
        <v>0.63958333333333328</v>
      </c>
      <c r="D3180" s="3">
        <f t="shared" si="369"/>
        <v>41141.63958333333</v>
      </c>
      <c r="E3180">
        <v>16.25</v>
      </c>
      <c r="F3180" t="s">
        <v>9</v>
      </c>
      <c r="G3180">
        <f t="shared" si="374"/>
        <v>16.25</v>
      </c>
      <c r="H3180" s="5">
        <f t="shared" si="375"/>
        <v>41141.63958333333</v>
      </c>
      <c r="I3180">
        <f t="shared" si="370"/>
        <v>-5</v>
      </c>
      <c r="J3180" t="str">
        <f t="shared" si="371"/>
        <v>nc</v>
      </c>
      <c r="K3180" t="s">
        <v>25</v>
      </c>
      <c r="L3180">
        <f>1</f>
        <v>1</v>
      </c>
      <c r="M3180" t="s">
        <v>26</v>
      </c>
      <c r="N3180" t="str">
        <f t="shared" si="372"/>
        <v>((select min("ResultID") from "ODM2Core"."Results"),16.25,'08/20/2012 15:21:00',-5,'nc','"provisional"',1,(select "UnitsID" from "ODM2Core"."Units" where "UnitsTypeCV" = 'time' and "UnitsName"='second')),</v>
      </c>
    </row>
    <row r="3181" spans="1:14">
      <c r="A3181" t="s">
        <v>22</v>
      </c>
      <c r="B3181" s="2">
        <f t="shared" si="373"/>
        <v>41141</v>
      </c>
      <c r="C3181" s="1">
        <v>0.64027777777777783</v>
      </c>
      <c r="D3181" s="3">
        <f t="shared" si="369"/>
        <v>41141.640277777777</v>
      </c>
      <c r="E3181">
        <v>16.25</v>
      </c>
      <c r="F3181" t="s">
        <v>9</v>
      </c>
      <c r="G3181">
        <f t="shared" si="374"/>
        <v>16.25</v>
      </c>
      <c r="H3181" s="5">
        <f t="shared" si="375"/>
        <v>41141.640277777777</v>
      </c>
      <c r="I3181">
        <f t="shared" si="370"/>
        <v>-5</v>
      </c>
      <c r="J3181" t="str">
        <f t="shared" si="371"/>
        <v>nc</v>
      </c>
      <c r="K3181" t="s">
        <v>25</v>
      </c>
      <c r="L3181">
        <f>1</f>
        <v>1</v>
      </c>
      <c r="M3181" t="s">
        <v>26</v>
      </c>
      <c r="N3181" t="str">
        <f t="shared" si="372"/>
        <v>((select min("ResultID") from "ODM2Core"."Results"),16.25,'08/20/2012 15:22:00',-5,'nc','"provisional"',1,(select "UnitsID" from "ODM2Core"."Units" where "UnitsTypeCV" = 'time' and "UnitsName"='second')),</v>
      </c>
    </row>
    <row r="3182" spans="1:14">
      <c r="A3182" t="s">
        <v>22</v>
      </c>
      <c r="B3182" s="2">
        <f t="shared" si="373"/>
        <v>41141</v>
      </c>
      <c r="C3182" s="1">
        <v>0.64097222222222217</v>
      </c>
      <c r="D3182" s="3">
        <f t="shared" si="369"/>
        <v>41141.640972222223</v>
      </c>
      <c r="E3182">
        <v>16.25</v>
      </c>
      <c r="F3182" t="s">
        <v>9</v>
      </c>
      <c r="G3182">
        <f t="shared" si="374"/>
        <v>16.25</v>
      </c>
      <c r="H3182" s="5">
        <f t="shared" si="375"/>
        <v>41141.640972222223</v>
      </c>
      <c r="I3182">
        <f t="shared" si="370"/>
        <v>-5</v>
      </c>
      <c r="J3182" t="str">
        <f t="shared" si="371"/>
        <v>nc</v>
      </c>
      <c r="K3182" t="s">
        <v>25</v>
      </c>
      <c r="L3182">
        <f>1</f>
        <v>1</v>
      </c>
      <c r="M3182" t="s">
        <v>26</v>
      </c>
      <c r="N3182" t="str">
        <f t="shared" si="372"/>
        <v>((select min("ResultID") from "ODM2Core"."Results"),16.25,'08/20/2012 15:23:00',-5,'nc','"provisional"',1,(select "UnitsID" from "ODM2Core"."Units" where "UnitsTypeCV" = 'time' and "UnitsName"='second')),</v>
      </c>
    </row>
    <row r="3183" spans="1:14">
      <c r="A3183" t="s">
        <v>22</v>
      </c>
      <c r="B3183" s="2">
        <f t="shared" si="373"/>
        <v>41141</v>
      </c>
      <c r="C3183" s="1">
        <v>0.64166666666666672</v>
      </c>
      <c r="D3183" s="3">
        <f t="shared" si="369"/>
        <v>41141.64166666667</v>
      </c>
      <c r="E3183">
        <v>16.25</v>
      </c>
      <c r="F3183" t="s">
        <v>9</v>
      </c>
      <c r="G3183">
        <f t="shared" si="374"/>
        <v>16.25</v>
      </c>
      <c r="H3183" s="5">
        <f t="shared" si="375"/>
        <v>41141.64166666667</v>
      </c>
      <c r="I3183">
        <f t="shared" si="370"/>
        <v>-5</v>
      </c>
      <c r="J3183" t="str">
        <f t="shared" si="371"/>
        <v>nc</v>
      </c>
      <c r="K3183" t="s">
        <v>25</v>
      </c>
      <c r="L3183">
        <f>1</f>
        <v>1</v>
      </c>
      <c r="M3183" t="s">
        <v>26</v>
      </c>
      <c r="N3183" t="str">
        <f t="shared" si="372"/>
        <v>((select min("ResultID") from "ODM2Core"."Results"),16.25,'08/20/2012 15:24:00',-5,'nc','"provisional"',1,(select "UnitsID" from "ODM2Core"."Units" where "UnitsTypeCV" = 'time' and "UnitsName"='second')),</v>
      </c>
    </row>
    <row r="3184" spans="1:14">
      <c r="A3184" t="s">
        <v>22</v>
      </c>
      <c r="B3184" s="2">
        <f t="shared" si="373"/>
        <v>41141</v>
      </c>
      <c r="C3184" s="1">
        <v>0.64236111111111105</v>
      </c>
      <c r="D3184" s="3">
        <f t="shared" si="369"/>
        <v>41141.642361111109</v>
      </c>
      <c r="E3184">
        <v>16.25</v>
      </c>
      <c r="F3184" t="s">
        <v>9</v>
      </c>
      <c r="G3184">
        <f t="shared" si="374"/>
        <v>16.25</v>
      </c>
      <c r="H3184" s="5">
        <f t="shared" si="375"/>
        <v>41141.642361111109</v>
      </c>
      <c r="I3184">
        <f t="shared" si="370"/>
        <v>-5</v>
      </c>
      <c r="J3184" t="str">
        <f t="shared" si="371"/>
        <v>nc</v>
      </c>
      <c r="K3184" t="s">
        <v>25</v>
      </c>
      <c r="L3184">
        <f>1</f>
        <v>1</v>
      </c>
      <c r="M3184" t="s">
        <v>26</v>
      </c>
      <c r="N3184" t="str">
        <f t="shared" si="372"/>
        <v>((select min("ResultID") from "ODM2Core"."Results"),16.25,'08/20/2012 15:25:00',-5,'nc','"provisional"',1,(select "UnitsID" from "ODM2Core"."Units" where "UnitsTypeCV" = 'time' and "UnitsName"='second')),</v>
      </c>
    </row>
    <row r="3185" spans="1:14">
      <c r="A3185" t="s">
        <v>22</v>
      </c>
      <c r="B3185" s="2">
        <f t="shared" si="373"/>
        <v>41141</v>
      </c>
      <c r="C3185" s="1">
        <v>0.6430555555555556</v>
      </c>
      <c r="D3185" s="3">
        <f t="shared" si="369"/>
        <v>41141.643055555556</v>
      </c>
      <c r="E3185">
        <v>16.25</v>
      </c>
      <c r="F3185" t="s">
        <v>9</v>
      </c>
      <c r="G3185">
        <f t="shared" si="374"/>
        <v>16.25</v>
      </c>
      <c r="H3185" s="5">
        <f t="shared" si="375"/>
        <v>41141.643055555556</v>
      </c>
      <c r="I3185">
        <f t="shared" si="370"/>
        <v>-5</v>
      </c>
      <c r="J3185" t="str">
        <f t="shared" si="371"/>
        <v>nc</v>
      </c>
      <c r="K3185" t="s">
        <v>25</v>
      </c>
      <c r="L3185">
        <f>1</f>
        <v>1</v>
      </c>
      <c r="M3185" t="s">
        <v>26</v>
      </c>
      <c r="N3185" t="str">
        <f t="shared" si="372"/>
        <v>((select min("ResultID") from "ODM2Core"."Results"),16.25,'08/20/2012 15:26:00',-5,'nc','"provisional"',1,(select "UnitsID" from "ODM2Core"."Units" where "UnitsTypeCV" = 'time' and "UnitsName"='second')),</v>
      </c>
    </row>
    <row r="3186" spans="1:14">
      <c r="A3186" t="s">
        <v>22</v>
      </c>
      <c r="B3186" s="2">
        <f t="shared" si="373"/>
        <v>41141</v>
      </c>
      <c r="C3186" s="1">
        <v>0.64374999999999993</v>
      </c>
      <c r="D3186" s="3">
        <f t="shared" si="369"/>
        <v>41141.643750000003</v>
      </c>
      <c r="E3186">
        <v>16.25</v>
      </c>
      <c r="F3186" t="s">
        <v>9</v>
      </c>
      <c r="G3186">
        <f t="shared" si="374"/>
        <v>16.25</v>
      </c>
      <c r="H3186" s="5">
        <f t="shared" si="375"/>
        <v>41141.643750000003</v>
      </c>
      <c r="I3186">
        <f t="shared" si="370"/>
        <v>-5</v>
      </c>
      <c r="J3186" t="str">
        <f t="shared" si="371"/>
        <v>nc</v>
      </c>
      <c r="K3186" t="s">
        <v>25</v>
      </c>
      <c r="L3186">
        <f>1</f>
        <v>1</v>
      </c>
      <c r="M3186" t="s">
        <v>26</v>
      </c>
      <c r="N3186" t="str">
        <f t="shared" si="372"/>
        <v>((select min("ResultID") from "ODM2Core"."Results"),16.25,'08/20/2012 15:27:00',-5,'nc','"provisional"',1,(select "UnitsID" from "ODM2Core"."Units" where "UnitsTypeCV" = 'time' and "UnitsName"='second')),</v>
      </c>
    </row>
    <row r="3187" spans="1:14">
      <c r="A3187" t="s">
        <v>22</v>
      </c>
      <c r="B3187" s="2">
        <f t="shared" si="373"/>
        <v>41141</v>
      </c>
      <c r="C3187" s="1">
        <v>0.64444444444444449</v>
      </c>
      <c r="D3187" s="3">
        <f t="shared" si="369"/>
        <v>41141.644444444442</v>
      </c>
      <c r="E3187">
        <v>16.25</v>
      </c>
      <c r="F3187" t="s">
        <v>9</v>
      </c>
      <c r="G3187">
        <f t="shared" si="374"/>
        <v>16.25</v>
      </c>
      <c r="H3187" s="5">
        <f t="shared" si="375"/>
        <v>41141.644444444442</v>
      </c>
      <c r="I3187">
        <f t="shared" si="370"/>
        <v>-5</v>
      </c>
      <c r="J3187" t="str">
        <f t="shared" si="371"/>
        <v>nc</v>
      </c>
      <c r="K3187" t="s">
        <v>25</v>
      </c>
      <c r="L3187">
        <f>1</f>
        <v>1</v>
      </c>
      <c r="M3187" t="s">
        <v>26</v>
      </c>
      <c r="N3187" t="str">
        <f t="shared" si="372"/>
        <v>((select min("ResultID") from "ODM2Core"."Results"),16.25,'08/20/2012 15:28:00',-5,'nc','"provisional"',1,(select "UnitsID" from "ODM2Core"."Units" where "UnitsTypeCV" = 'time' and "UnitsName"='second')),</v>
      </c>
    </row>
    <row r="3188" spans="1:14">
      <c r="A3188" t="s">
        <v>22</v>
      </c>
      <c r="B3188" s="2">
        <f t="shared" si="373"/>
        <v>41141</v>
      </c>
      <c r="C3188" s="1">
        <v>0.64513888888888882</v>
      </c>
      <c r="D3188" s="3">
        <f t="shared" si="369"/>
        <v>41141.645138888889</v>
      </c>
      <c r="E3188">
        <v>16.25</v>
      </c>
      <c r="F3188" t="s">
        <v>9</v>
      </c>
      <c r="G3188">
        <f t="shared" si="374"/>
        <v>16.25</v>
      </c>
      <c r="H3188" s="5">
        <f t="shared" si="375"/>
        <v>41141.645138888889</v>
      </c>
      <c r="I3188">
        <f t="shared" si="370"/>
        <v>-5</v>
      </c>
      <c r="J3188" t="str">
        <f t="shared" si="371"/>
        <v>nc</v>
      </c>
      <c r="K3188" t="s">
        <v>25</v>
      </c>
      <c r="L3188">
        <f>1</f>
        <v>1</v>
      </c>
      <c r="M3188" t="s">
        <v>26</v>
      </c>
      <c r="N3188" t="str">
        <f t="shared" si="372"/>
        <v>((select min("ResultID") from "ODM2Core"."Results"),16.25,'08/20/2012 15:29:00',-5,'nc','"provisional"',1,(select "UnitsID" from "ODM2Core"."Units" where "UnitsTypeCV" = 'time' and "UnitsName"='second')),</v>
      </c>
    </row>
    <row r="3189" spans="1:14">
      <c r="A3189" t="s">
        <v>22</v>
      </c>
      <c r="B3189" s="2">
        <f t="shared" si="373"/>
        <v>41141</v>
      </c>
      <c r="C3189" s="1">
        <v>0.64583333333333337</v>
      </c>
      <c r="D3189" s="3">
        <f t="shared" ref="D3189:D3252" si="376">B3189+C3189</f>
        <v>41141.645833333336</v>
      </c>
      <c r="E3189">
        <v>16.25</v>
      </c>
      <c r="F3189" t="s">
        <v>9</v>
      </c>
      <c r="G3189">
        <f t="shared" si="374"/>
        <v>16.25</v>
      </c>
      <c r="H3189" s="5">
        <f t="shared" si="375"/>
        <v>41141.645833333336</v>
      </c>
      <c r="I3189">
        <f t="shared" ref="I3189:I3252" si="377">-5</f>
        <v>-5</v>
      </c>
      <c r="J3189" t="str">
        <f t="shared" ref="J3189:J3252" si="378">"nc"</f>
        <v>nc</v>
      </c>
      <c r="K3189" t="s">
        <v>25</v>
      </c>
      <c r="L3189">
        <f>1</f>
        <v>1</v>
      </c>
      <c r="M3189" t="s">
        <v>26</v>
      </c>
      <c r="N3189" t="str">
        <f t="shared" si="372"/>
        <v>((select min("ResultID") from "ODM2Core"."Results"),16.25,'08/20/2012 15:30:00',-5,'nc','"provisional"',1,(select "UnitsID" from "ODM2Core"."Units" where "UnitsTypeCV" = 'time' and "UnitsName"='second')),</v>
      </c>
    </row>
    <row r="3190" spans="1:14">
      <c r="A3190" t="s">
        <v>22</v>
      </c>
      <c r="B3190" s="2">
        <f t="shared" si="373"/>
        <v>41141</v>
      </c>
      <c r="C3190" s="1">
        <v>0.64652777777777781</v>
      </c>
      <c r="D3190" s="3">
        <f t="shared" si="376"/>
        <v>41141.646527777775</v>
      </c>
      <c r="E3190">
        <v>16.25</v>
      </c>
      <c r="F3190" t="s">
        <v>9</v>
      </c>
      <c r="G3190">
        <f t="shared" si="374"/>
        <v>16.25</v>
      </c>
      <c r="H3190" s="5">
        <f t="shared" si="375"/>
        <v>41141.646527777775</v>
      </c>
      <c r="I3190">
        <f t="shared" si="377"/>
        <v>-5</v>
      </c>
      <c r="J3190" t="str">
        <f t="shared" si="378"/>
        <v>nc</v>
      </c>
      <c r="K3190" t="s">
        <v>25</v>
      </c>
      <c r="L3190">
        <f>1</f>
        <v>1</v>
      </c>
      <c r="M3190" t="s">
        <v>26</v>
      </c>
      <c r="N3190" t="str">
        <f t="shared" si="372"/>
        <v>((select min("ResultID") from "ODM2Core"."Results"),16.25,'08/20/2012 15:31:00',-5,'nc','"provisional"',1,(select "UnitsID" from "ODM2Core"."Units" where "UnitsTypeCV" = 'time' and "UnitsName"='second')),</v>
      </c>
    </row>
    <row r="3191" spans="1:14">
      <c r="A3191" t="s">
        <v>22</v>
      </c>
      <c r="B3191" s="2">
        <f t="shared" si="373"/>
        <v>41141</v>
      </c>
      <c r="C3191" s="1">
        <v>0.64722222222222225</v>
      </c>
      <c r="D3191" s="3">
        <f t="shared" si="376"/>
        <v>41141.647222222222</v>
      </c>
      <c r="E3191">
        <v>16.25</v>
      </c>
      <c r="F3191" t="s">
        <v>9</v>
      </c>
      <c r="G3191">
        <f t="shared" si="374"/>
        <v>16.25</v>
      </c>
      <c r="H3191" s="5">
        <f t="shared" si="375"/>
        <v>41141.647222222222</v>
      </c>
      <c r="I3191">
        <f t="shared" si="377"/>
        <v>-5</v>
      </c>
      <c r="J3191" t="str">
        <f t="shared" si="378"/>
        <v>nc</v>
      </c>
      <c r="K3191" t="s">
        <v>25</v>
      </c>
      <c r="L3191">
        <f>1</f>
        <v>1</v>
      </c>
      <c r="M3191" t="s">
        <v>26</v>
      </c>
      <c r="N3191" t="str">
        <f t="shared" si="372"/>
        <v>((select min("ResultID") from "ODM2Core"."Results"),16.25,'08/20/2012 15:32:00',-5,'nc','"provisional"',1,(select "UnitsID" from "ODM2Core"."Units" where "UnitsTypeCV" = 'time' and "UnitsName"='second')),</v>
      </c>
    </row>
    <row r="3192" spans="1:14">
      <c r="A3192" t="s">
        <v>22</v>
      </c>
      <c r="B3192" s="2">
        <f t="shared" si="373"/>
        <v>41141</v>
      </c>
      <c r="C3192" s="1">
        <v>0.6479166666666667</v>
      </c>
      <c r="D3192" s="3">
        <f t="shared" si="376"/>
        <v>41141.647916666669</v>
      </c>
      <c r="E3192">
        <v>16.25</v>
      </c>
      <c r="F3192" t="s">
        <v>9</v>
      </c>
      <c r="G3192">
        <f t="shared" si="374"/>
        <v>16.25</v>
      </c>
      <c r="H3192" s="5">
        <f t="shared" si="375"/>
        <v>41141.647916666669</v>
      </c>
      <c r="I3192">
        <f t="shared" si="377"/>
        <v>-5</v>
      </c>
      <c r="J3192" t="str">
        <f t="shared" si="378"/>
        <v>nc</v>
      </c>
      <c r="K3192" t="s">
        <v>25</v>
      </c>
      <c r="L3192">
        <f>1</f>
        <v>1</v>
      </c>
      <c r="M3192" t="s">
        <v>26</v>
      </c>
      <c r="N3192" t="str">
        <f t="shared" si="372"/>
        <v>((select min("ResultID") from "ODM2Core"."Results"),16.25,'08/20/2012 15:33:00',-5,'nc','"provisional"',1,(select "UnitsID" from "ODM2Core"."Units" where "UnitsTypeCV" = 'time' and "UnitsName"='second')),</v>
      </c>
    </row>
    <row r="3193" spans="1:14">
      <c r="A3193" t="s">
        <v>22</v>
      </c>
      <c r="B3193" s="2">
        <f t="shared" si="373"/>
        <v>41141</v>
      </c>
      <c r="C3193" s="1">
        <v>0.64861111111111114</v>
      </c>
      <c r="D3193" s="3">
        <f t="shared" si="376"/>
        <v>41141.648611111108</v>
      </c>
      <c r="E3193">
        <v>16.25</v>
      </c>
      <c r="F3193" t="s">
        <v>9</v>
      </c>
      <c r="G3193">
        <f t="shared" si="374"/>
        <v>16.25</v>
      </c>
      <c r="H3193" s="5">
        <f t="shared" si="375"/>
        <v>41141.648611111108</v>
      </c>
      <c r="I3193">
        <f t="shared" si="377"/>
        <v>-5</v>
      </c>
      <c r="J3193" t="str">
        <f t="shared" si="378"/>
        <v>nc</v>
      </c>
      <c r="K3193" t="s">
        <v>25</v>
      </c>
      <c r="L3193">
        <f>1</f>
        <v>1</v>
      </c>
      <c r="M3193" t="s">
        <v>26</v>
      </c>
      <c r="N3193" t="str">
        <f t="shared" si="372"/>
        <v>((select min("ResultID") from "ODM2Core"."Results"),16.25,'08/20/2012 15:34:00',-5,'nc','"provisional"',1,(select "UnitsID" from "ODM2Core"."Units" where "UnitsTypeCV" = 'time' and "UnitsName"='second')),</v>
      </c>
    </row>
    <row r="3194" spans="1:14">
      <c r="A3194" t="s">
        <v>22</v>
      </c>
      <c r="B3194" s="2">
        <f t="shared" si="373"/>
        <v>41141</v>
      </c>
      <c r="C3194" s="1">
        <v>0.64930555555555558</v>
      </c>
      <c r="D3194" s="3">
        <f t="shared" si="376"/>
        <v>41141.649305555555</v>
      </c>
      <c r="E3194">
        <v>16.25</v>
      </c>
      <c r="F3194" t="s">
        <v>9</v>
      </c>
      <c r="G3194">
        <f t="shared" si="374"/>
        <v>16.25</v>
      </c>
      <c r="H3194" s="5">
        <f t="shared" si="375"/>
        <v>41141.649305555555</v>
      </c>
      <c r="I3194">
        <f t="shared" si="377"/>
        <v>-5</v>
      </c>
      <c r="J3194" t="str">
        <f t="shared" si="378"/>
        <v>nc</v>
      </c>
      <c r="K3194" t="s">
        <v>25</v>
      </c>
      <c r="L3194">
        <f>1</f>
        <v>1</v>
      </c>
      <c r="M3194" t="s">
        <v>26</v>
      </c>
      <c r="N3194" t="str">
        <f t="shared" si="372"/>
        <v>((select min("ResultID") from "ODM2Core"."Results"),16.25,'08/20/2012 15:35:00',-5,'nc','"provisional"',1,(select "UnitsID" from "ODM2Core"."Units" where "UnitsTypeCV" = 'time' and "UnitsName"='second')),</v>
      </c>
    </row>
    <row r="3195" spans="1:14">
      <c r="A3195" t="s">
        <v>22</v>
      </c>
      <c r="B3195" s="2">
        <f t="shared" si="373"/>
        <v>41141</v>
      </c>
      <c r="C3195" s="1">
        <v>0.65</v>
      </c>
      <c r="D3195" s="3">
        <f t="shared" si="376"/>
        <v>41141.65</v>
      </c>
      <c r="E3195">
        <v>16.25</v>
      </c>
      <c r="F3195" t="s">
        <v>9</v>
      </c>
      <c r="G3195">
        <f t="shared" si="374"/>
        <v>16.25</v>
      </c>
      <c r="H3195" s="5">
        <f t="shared" si="375"/>
        <v>41141.65</v>
      </c>
      <c r="I3195">
        <f t="shared" si="377"/>
        <v>-5</v>
      </c>
      <c r="J3195" t="str">
        <f t="shared" si="378"/>
        <v>nc</v>
      </c>
      <c r="K3195" t="s">
        <v>25</v>
      </c>
      <c r="L3195">
        <f>1</f>
        <v>1</v>
      </c>
      <c r="M3195" t="s">
        <v>26</v>
      </c>
      <c r="N3195" t="str">
        <f t="shared" si="372"/>
        <v>((select min("ResultID") from "ODM2Core"."Results"),16.25,'08/20/2012 15:36:00',-5,'nc','"provisional"',1,(select "UnitsID" from "ODM2Core"."Units" where "UnitsTypeCV" = 'time' and "UnitsName"='second')),</v>
      </c>
    </row>
    <row r="3196" spans="1:14">
      <c r="A3196" t="s">
        <v>22</v>
      </c>
      <c r="B3196" s="2">
        <f t="shared" si="373"/>
        <v>41141</v>
      </c>
      <c r="C3196" s="1">
        <v>0.65069444444444446</v>
      </c>
      <c r="D3196" s="3">
        <f t="shared" si="376"/>
        <v>41141.650694444441</v>
      </c>
      <c r="E3196">
        <v>16.25</v>
      </c>
      <c r="F3196" t="s">
        <v>9</v>
      </c>
      <c r="G3196">
        <f t="shared" si="374"/>
        <v>16.25</v>
      </c>
      <c r="H3196" s="5">
        <f t="shared" si="375"/>
        <v>41141.650694444441</v>
      </c>
      <c r="I3196">
        <f t="shared" si="377"/>
        <v>-5</v>
      </c>
      <c r="J3196" t="str">
        <f t="shared" si="378"/>
        <v>nc</v>
      </c>
      <c r="K3196" t="s">
        <v>25</v>
      </c>
      <c r="L3196">
        <f>1</f>
        <v>1</v>
      </c>
      <c r="M3196" t="s">
        <v>26</v>
      </c>
      <c r="N3196" t="str">
        <f t="shared" si="372"/>
        <v>((select min("ResultID") from "ODM2Core"."Results"),16.25,'08/20/2012 15:37:00',-5,'nc','"provisional"',1,(select "UnitsID" from "ODM2Core"."Units" where "UnitsTypeCV" = 'time' and "UnitsName"='second')),</v>
      </c>
    </row>
    <row r="3197" spans="1:14">
      <c r="A3197" t="s">
        <v>22</v>
      </c>
      <c r="B3197" s="2">
        <f t="shared" si="373"/>
        <v>41141</v>
      </c>
      <c r="C3197" s="1">
        <v>0.65138888888888891</v>
      </c>
      <c r="D3197" s="3">
        <f t="shared" si="376"/>
        <v>41141.651388888888</v>
      </c>
      <c r="E3197">
        <v>16.25</v>
      </c>
      <c r="F3197" t="s">
        <v>9</v>
      </c>
      <c r="G3197">
        <f t="shared" si="374"/>
        <v>16.25</v>
      </c>
      <c r="H3197" s="5">
        <f t="shared" si="375"/>
        <v>41141.651388888888</v>
      </c>
      <c r="I3197">
        <f t="shared" si="377"/>
        <v>-5</v>
      </c>
      <c r="J3197" t="str">
        <f t="shared" si="378"/>
        <v>nc</v>
      </c>
      <c r="K3197" t="s">
        <v>25</v>
      </c>
      <c r="L3197">
        <f>1</f>
        <v>1</v>
      </c>
      <c r="M3197" t="s">
        <v>26</v>
      </c>
      <c r="N3197" t="str">
        <f t="shared" si="372"/>
        <v>((select min("ResultID") from "ODM2Core"."Results"),16.25,'08/20/2012 15:38:00',-5,'nc','"provisional"',1,(select "UnitsID" from "ODM2Core"."Units" where "UnitsTypeCV" = 'time' and "UnitsName"='second')),</v>
      </c>
    </row>
    <row r="3198" spans="1:14">
      <c r="A3198" t="s">
        <v>22</v>
      </c>
      <c r="B3198" s="2">
        <f t="shared" si="373"/>
        <v>41141</v>
      </c>
      <c r="C3198" s="1">
        <v>0.65208333333333335</v>
      </c>
      <c r="D3198" s="3">
        <f t="shared" si="376"/>
        <v>41141.652083333334</v>
      </c>
      <c r="E3198">
        <v>16.25</v>
      </c>
      <c r="F3198" t="s">
        <v>9</v>
      </c>
      <c r="G3198">
        <f t="shared" si="374"/>
        <v>16.25</v>
      </c>
      <c r="H3198" s="5">
        <f t="shared" si="375"/>
        <v>41141.652083333334</v>
      </c>
      <c r="I3198">
        <f t="shared" si="377"/>
        <v>-5</v>
      </c>
      <c r="J3198" t="str">
        <f t="shared" si="378"/>
        <v>nc</v>
      </c>
      <c r="K3198" t="s">
        <v>25</v>
      </c>
      <c r="L3198">
        <f>1</f>
        <v>1</v>
      </c>
      <c r="M3198" t="s">
        <v>26</v>
      </c>
      <c r="N3198" t="str">
        <f t="shared" si="372"/>
        <v>((select min("ResultID") from "ODM2Core"."Results"),16.25,'08/20/2012 15:39:00',-5,'nc','"provisional"',1,(select "UnitsID" from "ODM2Core"."Units" where "UnitsTypeCV" = 'time' and "UnitsName"='second')),</v>
      </c>
    </row>
    <row r="3199" spans="1:14">
      <c r="A3199" t="s">
        <v>22</v>
      </c>
      <c r="B3199" s="2">
        <f t="shared" si="373"/>
        <v>41141</v>
      </c>
      <c r="C3199" s="1">
        <v>0.65277777777777779</v>
      </c>
      <c r="D3199" s="3">
        <f t="shared" si="376"/>
        <v>41141.652777777781</v>
      </c>
      <c r="E3199">
        <v>16.25</v>
      </c>
      <c r="F3199" t="s">
        <v>9</v>
      </c>
      <c r="G3199">
        <f t="shared" si="374"/>
        <v>16.25</v>
      </c>
      <c r="H3199" s="5">
        <f t="shared" si="375"/>
        <v>41141.652777777781</v>
      </c>
      <c r="I3199">
        <f t="shared" si="377"/>
        <v>-5</v>
      </c>
      <c r="J3199" t="str">
        <f t="shared" si="378"/>
        <v>nc</v>
      </c>
      <c r="K3199" t="s">
        <v>25</v>
      </c>
      <c r="L3199">
        <f>1</f>
        <v>1</v>
      </c>
      <c r="M3199" t="s">
        <v>26</v>
      </c>
      <c r="N3199" t="str">
        <f t="shared" si="372"/>
        <v>((select min("ResultID") from "ODM2Core"."Results"),16.25,'08/20/2012 15:40:00',-5,'nc','"provisional"',1,(select "UnitsID" from "ODM2Core"."Units" where "UnitsTypeCV" = 'time' and "UnitsName"='second')),</v>
      </c>
    </row>
    <row r="3200" spans="1:14">
      <c r="A3200" t="s">
        <v>22</v>
      </c>
      <c r="B3200" s="2">
        <f t="shared" si="373"/>
        <v>41141</v>
      </c>
      <c r="C3200" s="1">
        <v>0.65347222222222223</v>
      </c>
      <c r="D3200" s="3">
        <f t="shared" si="376"/>
        <v>41141.65347222222</v>
      </c>
      <c r="E3200">
        <v>16.25</v>
      </c>
      <c r="F3200" t="s">
        <v>9</v>
      </c>
      <c r="G3200">
        <f t="shared" si="374"/>
        <v>16.25</v>
      </c>
      <c r="H3200" s="5">
        <f t="shared" si="375"/>
        <v>41141.65347222222</v>
      </c>
      <c r="I3200">
        <f t="shared" si="377"/>
        <v>-5</v>
      </c>
      <c r="J3200" t="str">
        <f t="shared" si="378"/>
        <v>nc</v>
      </c>
      <c r="K3200" t="s">
        <v>25</v>
      </c>
      <c r="L3200">
        <f>1</f>
        <v>1</v>
      </c>
      <c r="M3200" t="s">
        <v>26</v>
      </c>
      <c r="N3200" t="str">
        <f t="shared" si="372"/>
        <v>((select min("ResultID") from "ODM2Core"."Results"),16.25,'08/20/2012 15:41:00',-5,'nc','"provisional"',1,(select "UnitsID" from "ODM2Core"."Units" where "UnitsTypeCV" = 'time' and "UnitsName"='second')),</v>
      </c>
    </row>
    <row r="3201" spans="1:14">
      <c r="A3201" t="s">
        <v>22</v>
      </c>
      <c r="B3201" s="2">
        <f t="shared" si="373"/>
        <v>41141</v>
      </c>
      <c r="C3201" s="1">
        <v>0.65416666666666667</v>
      </c>
      <c r="D3201" s="3">
        <f t="shared" si="376"/>
        <v>41141.654166666667</v>
      </c>
      <c r="E3201">
        <v>16.25</v>
      </c>
      <c r="F3201" t="s">
        <v>9</v>
      </c>
      <c r="G3201">
        <f t="shared" si="374"/>
        <v>16.25</v>
      </c>
      <c r="H3201" s="5">
        <f t="shared" si="375"/>
        <v>41141.654166666667</v>
      </c>
      <c r="I3201">
        <f t="shared" si="377"/>
        <v>-5</v>
      </c>
      <c r="J3201" t="str">
        <f t="shared" si="378"/>
        <v>nc</v>
      </c>
      <c r="K3201" t="s">
        <v>25</v>
      </c>
      <c r="L3201">
        <f>1</f>
        <v>1</v>
      </c>
      <c r="M3201" t="s">
        <v>26</v>
      </c>
      <c r="N3201" t="str">
        <f t="shared" si="372"/>
        <v>((select min("ResultID") from "ODM2Core"."Results"),16.25,'08/20/2012 15:42:00',-5,'nc','"provisional"',1,(select "UnitsID" from "ODM2Core"."Units" where "UnitsTypeCV" = 'time' and "UnitsName"='second')),</v>
      </c>
    </row>
    <row r="3202" spans="1:14">
      <c r="A3202" t="s">
        <v>22</v>
      </c>
      <c r="B3202" s="2">
        <f t="shared" si="373"/>
        <v>41141</v>
      </c>
      <c r="C3202" s="1">
        <v>0.65486111111111112</v>
      </c>
      <c r="D3202" s="3">
        <f t="shared" si="376"/>
        <v>41141.654861111114</v>
      </c>
      <c r="E3202">
        <v>16.25</v>
      </c>
      <c r="F3202" t="s">
        <v>9</v>
      </c>
      <c r="G3202">
        <f t="shared" si="374"/>
        <v>16.25</v>
      </c>
      <c r="H3202" s="5">
        <f t="shared" si="375"/>
        <v>41141.654861111114</v>
      </c>
      <c r="I3202">
        <f t="shared" si="377"/>
        <v>-5</v>
      </c>
      <c r="J3202" t="str">
        <f t="shared" si="378"/>
        <v>nc</v>
      </c>
      <c r="K3202" t="s">
        <v>25</v>
      </c>
      <c r="L3202">
        <f>1</f>
        <v>1</v>
      </c>
      <c r="M3202" t="s">
        <v>26</v>
      </c>
      <c r="N3202" t="str">
        <f t="shared" si="372"/>
        <v>((select min("ResultID") from "ODM2Core"."Results"),16.25,'08/20/2012 15:43:00',-5,'nc','"provisional"',1,(select "UnitsID" from "ODM2Core"."Units" where "UnitsTypeCV" = 'time' and "UnitsName"='second')),</v>
      </c>
    </row>
    <row r="3203" spans="1:14">
      <c r="A3203" t="s">
        <v>22</v>
      </c>
      <c r="B3203" s="2">
        <f t="shared" si="373"/>
        <v>41141</v>
      </c>
      <c r="C3203" s="1">
        <v>0.65555555555555556</v>
      </c>
      <c r="D3203" s="3">
        <f t="shared" si="376"/>
        <v>41141.655555555553</v>
      </c>
      <c r="E3203">
        <v>16.25</v>
      </c>
      <c r="F3203" t="s">
        <v>9</v>
      </c>
      <c r="G3203">
        <f t="shared" si="374"/>
        <v>16.25</v>
      </c>
      <c r="H3203" s="5">
        <f t="shared" si="375"/>
        <v>41141.655555555553</v>
      </c>
      <c r="I3203">
        <f t="shared" si="377"/>
        <v>-5</v>
      </c>
      <c r="J3203" t="str">
        <f t="shared" si="378"/>
        <v>nc</v>
      </c>
      <c r="K3203" t="s">
        <v>25</v>
      </c>
      <c r="L3203">
        <f>1</f>
        <v>1</v>
      </c>
      <c r="M3203" t="s">
        <v>26</v>
      </c>
      <c r="N3203" t="str">
        <f t="shared" si="372"/>
        <v>((select min("ResultID") from "ODM2Core"."Results"),16.25,'08/20/2012 15:44:00',-5,'nc','"provisional"',1,(select "UnitsID" from "ODM2Core"."Units" where "UnitsTypeCV" = 'time' and "UnitsName"='second')),</v>
      </c>
    </row>
    <row r="3204" spans="1:14">
      <c r="A3204" t="s">
        <v>22</v>
      </c>
      <c r="B3204" s="2">
        <f t="shared" si="373"/>
        <v>41141</v>
      </c>
      <c r="C3204" s="1">
        <v>0.65625</v>
      </c>
      <c r="D3204" s="3">
        <f t="shared" si="376"/>
        <v>41141.65625</v>
      </c>
      <c r="E3204">
        <v>16.25</v>
      </c>
      <c r="F3204" t="s">
        <v>9</v>
      </c>
      <c r="G3204">
        <f t="shared" si="374"/>
        <v>16.25</v>
      </c>
      <c r="H3204" s="5">
        <f t="shared" si="375"/>
        <v>41141.65625</v>
      </c>
      <c r="I3204">
        <f t="shared" si="377"/>
        <v>-5</v>
      </c>
      <c r="J3204" t="str">
        <f t="shared" si="378"/>
        <v>nc</v>
      </c>
      <c r="K3204" t="s">
        <v>25</v>
      </c>
      <c r="L3204">
        <f>1</f>
        <v>1</v>
      </c>
      <c r="M3204" t="s">
        <v>26</v>
      </c>
      <c r="N3204" t="str">
        <f t="shared" si="372"/>
        <v>((select min("ResultID") from "ODM2Core"."Results"),16.25,'08/20/2012 15:45:00',-5,'nc','"provisional"',1,(select "UnitsID" from "ODM2Core"."Units" where "UnitsTypeCV" = 'time' and "UnitsName"='second')),</v>
      </c>
    </row>
    <row r="3205" spans="1:14">
      <c r="A3205" t="s">
        <v>22</v>
      </c>
      <c r="B3205" s="2">
        <f t="shared" si="373"/>
        <v>41141</v>
      </c>
      <c r="C3205" s="1">
        <v>0.65694444444444444</v>
      </c>
      <c r="D3205" s="3">
        <f t="shared" si="376"/>
        <v>41141.656944444447</v>
      </c>
      <c r="E3205">
        <v>16.25</v>
      </c>
      <c r="F3205" t="s">
        <v>9</v>
      </c>
      <c r="G3205">
        <f t="shared" si="374"/>
        <v>16.25</v>
      </c>
      <c r="H3205" s="5">
        <f t="shared" si="375"/>
        <v>41141.656944444447</v>
      </c>
      <c r="I3205">
        <f t="shared" si="377"/>
        <v>-5</v>
      </c>
      <c r="J3205" t="str">
        <f t="shared" si="378"/>
        <v>nc</v>
      </c>
      <c r="K3205" t="s">
        <v>25</v>
      </c>
      <c r="L3205">
        <f>1</f>
        <v>1</v>
      </c>
      <c r="M3205" t="s">
        <v>26</v>
      </c>
      <c r="N3205" t="str">
        <f t="shared" ref="N3205:N3268" si="379">CONCATENATE("(",F3205,",",G3205,",","'",TEXT(H3205,"MM/DD/YYYY HH:MM:SS"),"'",",",I3205,",",,"'",J3205,"'",",","'",K3205,"'",",",L3205,",",M3205,"),")</f>
        <v>((select min("ResultID") from "ODM2Core"."Results"),16.25,'08/20/2012 15:46:00',-5,'nc','"provisional"',1,(select "UnitsID" from "ODM2Core"."Units" where "UnitsTypeCV" = 'time' and "UnitsName"='second')),</v>
      </c>
    </row>
    <row r="3206" spans="1:14">
      <c r="A3206" t="s">
        <v>22</v>
      </c>
      <c r="B3206" s="2">
        <f t="shared" si="373"/>
        <v>41141</v>
      </c>
      <c r="C3206" s="1">
        <v>0.65763888888888888</v>
      </c>
      <c r="D3206" s="3">
        <f t="shared" si="376"/>
        <v>41141.657638888886</v>
      </c>
      <c r="E3206">
        <v>16.25</v>
      </c>
      <c r="F3206" t="s">
        <v>9</v>
      </c>
      <c r="G3206">
        <f t="shared" si="374"/>
        <v>16.25</v>
      </c>
      <c r="H3206" s="5">
        <f t="shared" si="375"/>
        <v>41141.657638888886</v>
      </c>
      <c r="I3206">
        <f t="shared" si="377"/>
        <v>-5</v>
      </c>
      <c r="J3206" t="str">
        <f t="shared" si="378"/>
        <v>nc</v>
      </c>
      <c r="K3206" t="s">
        <v>25</v>
      </c>
      <c r="L3206">
        <f>1</f>
        <v>1</v>
      </c>
      <c r="M3206" t="s">
        <v>26</v>
      </c>
      <c r="N3206" t="str">
        <f t="shared" si="379"/>
        <v>((select min("ResultID") from "ODM2Core"."Results"),16.25,'08/20/2012 15:47:00',-5,'nc','"provisional"',1,(select "UnitsID" from "ODM2Core"."Units" where "UnitsTypeCV" = 'time' and "UnitsName"='second')),</v>
      </c>
    </row>
    <row r="3207" spans="1:14">
      <c r="A3207" t="s">
        <v>22</v>
      </c>
      <c r="B3207" s="2">
        <f t="shared" si="373"/>
        <v>41141</v>
      </c>
      <c r="C3207" s="1">
        <v>0.65833333333333333</v>
      </c>
      <c r="D3207" s="3">
        <f t="shared" si="376"/>
        <v>41141.658333333333</v>
      </c>
      <c r="E3207">
        <v>16.25</v>
      </c>
      <c r="F3207" t="s">
        <v>9</v>
      </c>
      <c r="G3207">
        <f t="shared" si="374"/>
        <v>16.25</v>
      </c>
      <c r="H3207" s="5">
        <f t="shared" si="375"/>
        <v>41141.658333333333</v>
      </c>
      <c r="I3207">
        <f t="shared" si="377"/>
        <v>-5</v>
      </c>
      <c r="J3207" t="str">
        <f t="shared" si="378"/>
        <v>nc</v>
      </c>
      <c r="K3207" t="s">
        <v>25</v>
      </c>
      <c r="L3207">
        <f>1</f>
        <v>1</v>
      </c>
      <c r="M3207" t="s">
        <v>26</v>
      </c>
      <c r="N3207" t="str">
        <f t="shared" si="379"/>
        <v>((select min("ResultID") from "ODM2Core"."Results"),16.25,'08/20/2012 15:48:00',-5,'nc','"provisional"',1,(select "UnitsID" from "ODM2Core"."Units" where "UnitsTypeCV" = 'time' and "UnitsName"='second')),</v>
      </c>
    </row>
    <row r="3208" spans="1:14">
      <c r="A3208" t="s">
        <v>22</v>
      </c>
      <c r="B3208" s="2">
        <f t="shared" si="373"/>
        <v>41141</v>
      </c>
      <c r="C3208" s="1">
        <v>0.65902777777777777</v>
      </c>
      <c r="D3208" s="3">
        <f t="shared" si="376"/>
        <v>41141.65902777778</v>
      </c>
      <c r="E3208">
        <v>16.25</v>
      </c>
      <c r="F3208" t="s">
        <v>9</v>
      </c>
      <c r="G3208">
        <f t="shared" si="374"/>
        <v>16.25</v>
      </c>
      <c r="H3208" s="5">
        <f t="shared" si="375"/>
        <v>41141.65902777778</v>
      </c>
      <c r="I3208">
        <f t="shared" si="377"/>
        <v>-5</v>
      </c>
      <c r="J3208" t="str">
        <f t="shared" si="378"/>
        <v>nc</v>
      </c>
      <c r="K3208" t="s">
        <v>25</v>
      </c>
      <c r="L3208">
        <f>1</f>
        <v>1</v>
      </c>
      <c r="M3208" t="s">
        <v>26</v>
      </c>
      <c r="N3208" t="str">
        <f t="shared" si="379"/>
        <v>((select min("ResultID") from "ODM2Core"."Results"),16.25,'08/20/2012 15:49:00',-5,'nc','"provisional"',1,(select "UnitsID" from "ODM2Core"."Units" where "UnitsTypeCV" = 'time' and "UnitsName"='second')),</v>
      </c>
    </row>
    <row r="3209" spans="1:14">
      <c r="A3209" t="s">
        <v>22</v>
      </c>
      <c r="B3209" s="2">
        <f t="shared" si="373"/>
        <v>41141</v>
      </c>
      <c r="C3209" s="1">
        <v>0.65972222222222221</v>
      </c>
      <c r="D3209" s="3">
        <f t="shared" si="376"/>
        <v>41141.659722222219</v>
      </c>
      <c r="E3209">
        <v>16.25</v>
      </c>
      <c r="F3209" t="s">
        <v>9</v>
      </c>
      <c r="G3209">
        <f t="shared" si="374"/>
        <v>16.25</v>
      </c>
      <c r="H3209" s="5">
        <f t="shared" si="375"/>
        <v>41141.659722222219</v>
      </c>
      <c r="I3209">
        <f t="shared" si="377"/>
        <v>-5</v>
      </c>
      <c r="J3209" t="str">
        <f t="shared" si="378"/>
        <v>nc</v>
      </c>
      <c r="K3209" t="s">
        <v>25</v>
      </c>
      <c r="L3209">
        <f>1</f>
        <v>1</v>
      </c>
      <c r="M3209" t="s">
        <v>26</v>
      </c>
      <c r="N3209" t="str">
        <f t="shared" si="379"/>
        <v>((select min("ResultID") from "ODM2Core"."Results"),16.25,'08/20/2012 15:50:00',-5,'nc','"provisional"',1,(select "UnitsID" from "ODM2Core"."Units" where "UnitsTypeCV" = 'time' and "UnitsName"='second')),</v>
      </c>
    </row>
    <row r="3210" spans="1:14">
      <c r="A3210" t="s">
        <v>22</v>
      </c>
      <c r="B3210" s="2">
        <f t="shared" si="373"/>
        <v>41141</v>
      </c>
      <c r="C3210" s="1">
        <v>0.66041666666666665</v>
      </c>
      <c r="D3210" s="3">
        <f t="shared" si="376"/>
        <v>41141.660416666666</v>
      </c>
      <c r="E3210">
        <v>16.25</v>
      </c>
      <c r="F3210" t="s">
        <v>9</v>
      </c>
      <c r="G3210">
        <f t="shared" si="374"/>
        <v>16.25</v>
      </c>
      <c r="H3210" s="5">
        <f t="shared" si="375"/>
        <v>41141.660416666666</v>
      </c>
      <c r="I3210">
        <f t="shared" si="377"/>
        <v>-5</v>
      </c>
      <c r="J3210" t="str">
        <f t="shared" si="378"/>
        <v>nc</v>
      </c>
      <c r="K3210" t="s">
        <v>25</v>
      </c>
      <c r="L3210">
        <f>1</f>
        <v>1</v>
      </c>
      <c r="M3210" t="s">
        <v>26</v>
      </c>
      <c r="N3210" t="str">
        <f t="shared" si="379"/>
        <v>((select min("ResultID") from "ODM2Core"."Results"),16.25,'08/20/2012 15:51:00',-5,'nc','"provisional"',1,(select "UnitsID" from "ODM2Core"."Units" where "UnitsTypeCV" = 'time' and "UnitsName"='second')),</v>
      </c>
    </row>
    <row r="3211" spans="1:14">
      <c r="A3211" t="s">
        <v>22</v>
      </c>
      <c r="B3211" s="2">
        <f t="shared" si="373"/>
        <v>41141</v>
      </c>
      <c r="C3211" s="1">
        <v>0.66111111111111109</v>
      </c>
      <c r="D3211" s="3">
        <f t="shared" si="376"/>
        <v>41141.661111111112</v>
      </c>
      <c r="E3211">
        <v>16.25</v>
      </c>
      <c r="F3211" t="s">
        <v>9</v>
      </c>
      <c r="G3211">
        <f t="shared" si="374"/>
        <v>16.25</v>
      </c>
      <c r="H3211" s="5">
        <f t="shared" si="375"/>
        <v>41141.661111111112</v>
      </c>
      <c r="I3211">
        <f t="shared" si="377"/>
        <v>-5</v>
      </c>
      <c r="J3211" t="str">
        <f t="shared" si="378"/>
        <v>nc</v>
      </c>
      <c r="K3211" t="s">
        <v>25</v>
      </c>
      <c r="L3211">
        <f>1</f>
        <v>1</v>
      </c>
      <c r="M3211" t="s">
        <v>26</v>
      </c>
      <c r="N3211" t="str">
        <f t="shared" si="379"/>
        <v>((select min("ResultID") from "ODM2Core"."Results"),16.25,'08/20/2012 15:52:00',-5,'nc','"provisional"',1,(select "UnitsID" from "ODM2Core"."Units" where "UnitsTypeCV" = 'time' and "UnitsName"='second')),</v>
      </c>
    </row>
    <row r="3212" spans="1:14">
      <c r="A3212" t="s">
        <v>22</v>
      </c>
      <c r="B3212" s="2">
        <f t="shared" si="373"/>
        <v>41141</v>
      </c>
      <c r="C3212" s="1">
        <v>0.66180555555555554</v>
      </c>
      <c r="D3212" s="3">
        <f t="shared" si="376"/>
        <v>41141.661805555559</v>
      </c>
      <c r="E3212">
        <v>16.25</v>
      </c>
      <c r="F3212" t="s">
        <v>9</v>
      </c>
      <c r="G3212">
        <f t="shared" si="374"/>
        <v>16.25</v>
      </c>
      <c r="H3212" s="5">
        <f t="shared" si="375"/>
        <v>41141.661805555559</v>
      </c>
      <c r="I3212">
        <f t="shared" si="377"/>
        <v>-5</v>
      </c>
      <c r="J3212" t="str">
        <f t="shared" si="378"/>
        <v>nc</v>
      </c>
      <c r="K3212" t="s">
        <v>25</v>
      </c>
      <c r="L3212">
        <f>1</f>
        <v>1</v>
      </c>
      <c r="M3212" t="s">
        <v>26</v>
      </c>
      <c r="N3212" t="str">
        <f t="shared" si="379"/>
        <v>((select min("ResultID") from "ODM2Core"."Results"),16.25,'08/20/2012 15:53:00',-5,'nc','"provisional"',1,(select "UnitsID" from "ODM2Core"."Units" where "UnitsTypeCV" = 'time' and "UnitsName"='second')),</v>
      </c>
    </row>
    <row r="3213" spans="1:14">
      <c r="A3213" t="s">
        <v>22</v>
      </c>
      <c r="B3213" s="2">
        <f t="shared" si="373"/>
        <v>41141</v>
      </c>
      <c r="C3213" s="1">
        <v>0.66249999999999998</v>
      </c>
      <c r="D3213" s="3">
        <f t="shared" si="376"/>
        <v>41141.662499999999</v>
      </c>
      <c r="E3213">
        <v>16.25</v>
      </c>
      <c r="F3213" t="s">
        <v>9</v>
      </c>
      <c r="G3213">
        <f t="shared" si="374"/>
        <v>16.25</v>
      </c>
      <c r="H3213" s="5">
        <f t="shared" si="375"/>
        <v>41141.662499999999</v>
      </c>
      <c r="I3213">
        <f t="shared" si="377"/>
        <v>-5</v>
      </c>
      <c r="J3213" t="str">
        <f t="shared" si="378"/>
        <v>nc</v>
      </c>
      <c r="K3213" t="s">
        <v>25</v>
      </c>
      <c r="L3213">
        <f>1</f>
        <v>1</v>
      </c>
      <c r="M3213" t="s">
        <v>26</v>
      </c>
      <c r="N3213" t="str">
        <f t="shared" si="379"/>
        <v>((select min("ResultID") from "ODM2Core"."Results"),16.25,'08/20/2012 15:54:00',-5,'nc','"provisional"',1,(select "UnitsID" from "ODM2Core"."Units" where "UnitsTypeCV" = 'time' and "UnitsName"='second')),</v>
      </c>
    </row>
    <row r="3214" spans="1:14">
      <c r="A3214" t="s">
        <v>22</v>
      </c>
      <c r="B3214" s="2">
        <f t="shared" si="373"/>
        <v>41141</v>
      </c>
      <c r="C3214" s="1">
        <v>0.66319444444444442</v>
      </c>
      <c r="D3214" s="3">
        <f t="shared" si="376"/>
        <v>41141.663194444445</v>
      </c>
      <c r="E3214">
        <v>16.25</v>
      </c>
      <c r="F3214" t="s">
        <v>9</v>
      </c>
      <c r="G3214">
        <f t="shared" si="374"/>
        <v>16.25</v>
      </c>
      <c r="H3214" s="5">
        <f t="shared" si="375"/>
        <v>41141.663194444445</v>
      </c>
      <c r="I3214">
        <f t="shared" si="377"/>
        <v>-5</v>
      </c>
      <c r="J3214" t="str">
        <f t="shared" si="378"/>
        <v>nc</v>
      </c>
      <c r="K3214" t="s">
        <v>25</v>
      </c>
      <c r="L3214">
        <f>1</f>
        <v>1</v>
      </c>
      <c r="M3214" t="s">
        <v>26</v>
      </c>
      <c r="N3214" t="str">
        <f t="shared" si="379"/>
        <v>((select min("ResultID") from "ODM2Core"."Results"),16.25,'08/20/2012 15:55:00',-5,'nc','"provisional"',1,(select "UnitsID" from "ODM2Core"."Units" where "UnitsTypeCV" = 'time' and "UnitsName"='second')),</v>
      </c>
    </row>
    <row r="3215" spans="1:14">
      <c r="A3215" t="s">
        <v>22</v>
      </c>
      <c r="B3215" s="2">
        <f t="shared" si="373"/>
        <v>41141</v>
      </c>
      <c r="C3215" s="1">
        <v>0.66388888888888886</v>
      </c>
      <c r="D3215" s="3">
        <f t="shared" si="376"/>
        <v>41141.663888888892</v>
      </c>
      <c r="E3215">
        <v>16.25</v>
      </c>
      <c r="F3215" t="s">
        <v>9</v>
      </c>
      <c r="G3215">
        <f t="shared" si="374"/>
        <v>16.25</v>
      </c>
      <c r="H3215" s="5">
        <f t="shared" si="375"/>
        <v>41141.663888888892</v>
      </c>
      <c r="I3215">
        <f t="shared" si="377"/>
        <v>-5</v>
      </c>
      <c r="J3215" t="str">
        <f t="shared" si="378"/>
        <v>nc</v>
      </c>
      <c r="K3215" t="s">
        <v>25</v>
      </c>
      <c r="L3215">
        <f>1</f>
        <v>1</v>
      </c>
      <c r="M3215" t="s">
        <v>26</v>
      </c>
      <c r="N3215" t="str">
        <f t="shared" si="379"/>
        <v>((select min("ResultID") from "ODM2Core"."Results"),16.25,'08/20/2012 15:56:00',-5,'nc','"provisional"',1,(select "UnitsID" from "ODM2Core"."Units" where "UnitsTypeCV" = 'time' and "UnitsName"='second')),</v>
      </c>
    </row>
    <row r="3216" spans="1:14">
      <c r="A3216" t="s">
        <v>22</v>
      </c>
      <c r="B3216" s="2">
        <f t="shared" si="373"/>
        <v>41141</v>
      </c>
      <c r="C3216" s="1">
        <v>0.6645833333333333</v>
      </c>
      <c r="D3216" s="3">
        <f t="shared" si="376"/>
        <v>41141.664583333331</v>
      </c>
      <c r="E3216">
        <v>16.25</v>
      </c>
      <c r="F3216" t="s">
        <v>9</v>
      </c>
      <c r="G3216">
        <f t="shared" si="374"/>
        <v>16.25</v>
      </c>
      <c r="H3216" s="5">
        <f t="shared" si="375"/>
        <v>41141.664583333331</v>
      </c>
      <c r="I3216">
        <f t="shared" si="377"/>
        <v>-5</v>
      </c>
      <c r="J3216" t="str">
        <f t="shared" si="378"/>
        <v>nc</v>
      </c>
      <c r="K3216" t="s">
        <v>25</v>
      </c>
      <c r="L3216">
        <f>1</f>
        <v>1</v>
      </c>
      <c r="M3216" t="s">
        <v>26</v>
      </c>
      <c r="N3216" t="str">
        <f t="shared" si="379"/>
        <v>((select min("ResultID") from "ODM2Core"."Results"),16.25,'08/20/2012 15:57:00',-5,'nc','"provisional"',1,(select "UnitsID" from "ODM2Core"."Units" where "UnitsTypeCV" = 'time' and "UnitsName"='second')),</v>
      </c>
    </row>
    <row r="3217" spans="1:14">
      <c r="A3217" t="s">
        <v>22</v>
      </c>
      <c r="B3217" s="2">
        <f t="shared" si="373"/>
        <v>41141</v>
      </c>
      <c r="C3217" s="1">
        <v>0.66527777777777775</v>
      </c>
      <c r="D3217" s="3">
        <f t="shared" si="376"/>
        <v>41141.665277777778</v>
      </c>
      <c r="E3217">
        <v>16.25</v>
      </c>
      <c r="F3217" t="s">
        <v>9</v>
      </c>
      <c r="G3217">
        <f t="shared" si="374"/>
        <v>16.25</v>
      </c>
      <c r="H3217" s="5">
        <f t="shared" si="375"/>
        <v>41141.665277777778</v>
      </c>
      <c r="I3217">
        <f t="shared" si="377"/>
        <v>-5</v>
      </c>
      <c r="J3217" t="str">
        <f t="shared" si="378"/>
        <v>nc</v>
      </c>
      <c r="K3217" t="s">
        <v>25</v>
      </c>
      <c r="L3217">
        <f>1</f>
        <v>1</v>
      </c>
      <c r="M3217" t="s">
        <v>26</v>
      </c>
      <c r="N3217" t="str">
        <f t="shared" si="379"/>
        <v>((select min("ResultID") from "ODM2Core"."Results"),16.25,'08/20/2012 15:58:00',-5,'nc','"provisional"',1,(select "UnitsID" from "ODM2Core"."Units" where "UnitsTypeCV" = 'time' and "UnitsName"='second')),</v>
      </c>
    </row>
    <row r="3218" spans="1:14">
      <c r="A3218" t="s">
        <v>22</v>
      </c>
      <c r="B3218" s="2">
        <f t="shared" si="373"/>
        <v>41141</v>
      </c>
      <c r="C3218" s="1">
        <v>0.66597222222222219</v>
      </c>
      <c r="D3218" s="3">
        <f t="shared" si="376"/>
        <v>41141.665972222225</v>
      </c>
      <c r="E3218">
        <v>16.25</v>
      </c>
      <c r="F3218" t="s">
        <v>9</v>
      </c>
      <c r="G3218">
        <f t="shared" si="374"/>
        <v>16.25</v>
      </c>
      <c r="H3218" s="5">
        <f t="shared" si="375"/>
        <v>41141.665972222225</v>
      </c>
      <c r="I3218">
        <f t="shared" si="377"/>
        <v>-5</v>
      </c>
      <c r="J3218" t="str">
        <f t="shared" si="378"/>
        <v>nc</v>
      </c>
      <c r="K3218" t="s">
        <v>25</v>
      </c>
      <c r="L3218">
        <f>1</f>
        <v>1</v>
      </c>
      <c r="M3218" t="s">
        <v>26</v>
      </c>
      <c r="N3218" t="str">
        <f t="shared" si="379"/>
        <v>((select min("ResultID") from "ODM2Core"."Results"),16.25,'08/20/2012 15:59:00',-5,'nc','"provisional"',1,(select "UnitsID" from "ODM2Core"."Units" where "UnitsTypeCV" = 'time' and "UnitsName"='second')),</v>
      </c>
    </row>
    <row r="3219" spans="1:14">
      <c r="A3219" t="s">
        <v>22</v>
      </c>
      <c r="B3219" s="2">
        <f t="shared" si="373"/>
        <v>41141</v>
      </c>
      <c r="C3219" s="1">
        <v>0.66666666666666663</v>
      </c>
      <c r="D3219" s="3">
        <f t="shared" si="376"/>
        <v>41141.666666666664</v>
      </c>
      <c r="E3219">
        <v>16.25</v>
      </c>
      <c r="F3219" t="s">
        <v>9</v>
      </c>
      <c r="G3219">
        <f t="shared" si="374"/>
        <v>16.25</v>
      </c>
      <c r="H3219" s="5">
        <f t="shared" si="375"/>
        <v>41141.666666666664</v>
      </c>
      <c r="I3219">
        <f t="shared" si="377"/>
        <v>-5</v>
      </c>
      <c r="J3219" t="str">
        <f t="shared" si="378"/>
        <v>nc</v>
      </c>
      <c r="K3219" t="s">
        <v>25</v>
      </c>
      <c r="L3219">
        <f>1</f>
        <v>1</v>
      </c>
      <c r="M3219" t="s">
        <v>26</v>
      </c>
      <c r="N3219" t="str">
        <f t="shared" si="379"/>
        <v>((select min("ResultID") from "ODM2Core"."Results"),16.25,'08/20/2012 16:00:00',-5,'nc','"provisional"',1,(select "UnitsID" from "ODM2Core"."Units" where "UnitsTypeCV" = 'time' and "UnitsName"='second')),</v>
      </c>
    </row>
    <row r="3220" spans="1:14">
      <c r="A3220" t="s">
        <v>22</v>
      </c>
      <c r="B3220" s="2">
        <f t="shared" ref="B3220:B3283" si="380">DATE(2012,8,20)</f>
        <v>41141</v>
      </c>
      <c r="C3220" s="1">
        <v>0.66736111111111107</v>
      </c>
      <c r="D3220" s="3">
        <f t="shared" si="376"/>
        <v>41141.667361111111</v>
      </c>
      <c r="E3220">
        <v>16.25</v>
      </c>
      <c r="F3220" t="s">
        <v>9</v>
      </c>
      <c r="G3220">
        <f t="shared" ref="G3220:G3283" si="381">E3220</f>
        <v>16.25</v>
      </c>
      <c r="H3220" s="5">
        <f t="shared" ref="H3220:H3283" si="382">D3220</f>
        <v>41141.667361111111</v>
      </c>
      <c r="I3220">
        <f t="shared" si="377"/>
        <v>-5</v>
      </c>
      <c r="J3220" t="str">
        <f t="shared" si="378"/>
        <v>nc</v>
      </c>
      <c r="K3220" t="s">
        <v>25</v>
      </c>
      <c r="L3220">
        <f>1</f>
        <v>1</v>
      </c>
      <c r="M3220" t="s">
        <v>26</v>
      </c>
      <c r="N3220" t="str">
        <f t="shared" si="379"/>
        <v>((select min("ResultID") from "ODM2Core"."Results"),16.25,'08/20/2012 16:01:00',-5,'nc','"provisional"',1,(select "UnitsID" from "ODM2Core"."Units" where "UnitsTypeCV" = 'time' and "UnitsName"='second')),</v>
      </c>
    </row>
    <row r="3221" spans="1:14">
      <c r="A3221" t="s">
        <v>22</v>
      </c>
      <c r="B3221" s="2">
        <f t="shared" si="380"/>
        <v>41141</v>
      </c>
      <c r="C3221" s="1">
        <v>0.66805555555555562</v>
      </c>
      <c r="D3221" s="3">
        <f t="shared" si="376"/>
        <v>41141.668055555558</v>
      </c>
      <c r="E3221">
        <v>16.25</v>
      </c>
      <c r="F3221" t="s">
        <v>9</v>
      </c>
      <c r="G3221">
        <f t="shared" si="381"/>
        <v>16.25</v>
      </c>
      <c r="H3221" s="5">
        <f t="shared" si="382"/>
        <v>41141.668055555558</v>
      </c>
      <c r="I3221">
        <f t="shared" si="377"/>
        <v>-5</v>
      </c>
      <c r="J3221" t="str">
        <f t="shared" si="378"/>
        <v>nc</v>
      </c>
      <c r="K3221" t="s">
        <v>25</v>
      </c>
      <c r="L3221">
        <f>1</f>
        <v>1</v>
      </c>
      <c r="M3221" t="s">
        <v>26</v>
      </c>
      <c r="N3221" t="str">
        <f t="shared" si="379"/>
        <v>((select min("ResultID") from "ODM2Core"."Results"),16.25,'08/20/2012 16:02:00',-5,'nc','"provisional"',1,(select "UnitsID" from "ODM2Core"."Units" where "UnitsTypeCV" = 'time' and "UnitsName"='second')),</v>
      </c>
    </row>
    <row r="3222" spans="1:14">
      <c r="A3222" t="s">
        <v>22</v>
      </c>
      <c r="B3222" s="2">
        <f t="shared" si="380"/>
        <v>41141</v>
      </c>
      <c r="C3222" s="1">
        <v>0.66875000000000007</v>
      </c>
      <c r="D3222" s="3">
        <f t="shared" si="376"/>
        <v>41141.668749999997</v>
      </c>
      <c r="E3222">
        <v>16.25</v>
      </c>
      <c r="F3222" t="s">
        <v>9</v>
      </c>
      <c r="G3222">
        <f t="shared" si="381"/>
        <v>16.25</v>
      </c>
      <c r="H3222" s="5">
        <f t="shared" si="382"/>
        <v>41141.668749999997</v>
      </c>
      <c r="I3222">
        <f t="shared" si="377"/>
        <v>-5</v>
      </c>
      <c r="J3222" t="str">
        <f t="shared" si="378"/>
        <v>nc</v>
      </c>
      <c r="K3222" t="s">
        <v>25</v>
      </c>
      <c r="L3222">
        <f>1</f>
        <v>1</v>
      </c>
      <c r="M3222" t="s">
        <v>26</v>
      </c>
      <c r="N3222" t="str">
        <f t="shared" si="379"/>
        <v>((select min("ResultID") from "ODM2Core"."Results"),16.25,'08/20/2012 16:03:00',-5,'nc','"provisional"',1,(select "UnitsID" from "ODM2Core"."Units" where "UnitsTypeCV" = 'time' and "UnitsName"='second')),</v>
      </c>
    </row>
    <row r="3223" spans="1:14">
      <c r="A3223" t="s">
        <v>22</v>
      </c>
      <c r="B3223" s="2">
        <f t="shared" si="380"/>
        <v>41141</v>
      </c>
      <c r="C3223" s="1">
        <v>0.6694444444444444</v>
      </c>
      <c r="D3223" s="3">
        <f t="shared" si="376"/>
        <v>41141.669444444444</v>
      </c>
      <c r="E3223">
        <v>16.25</v>
      </c>
      <c r="F3223" t="s">
        <v>9</v>
      </c>
      <c r="G3223">
        <f t="shared" si="381"/>
        <v>16.25</v>
      </c>
      <c r="H3223" s="5">
        <f t="shared" si="382"/>
        <v>41141.669444444444</v>
      </c>
      <c r="I3223">
        <f t="shared" si="377"/>
        <v>-5</v>
      </c>
      <c r="J3223" t="str">
        <f t="shared" si="378"/>
        <v>nc</v>
      </c>
      <c r="K3223" t="s">
        <v>25</v>
      </c>
      <c r="L3223">
        <f>1</f>
        <v>1</v>
      </c>
      <c r="M3223" t="s">
        <v>26</v>
      </c>
      <c r="N3223" t="str">
        <f t="shared" si="379"/>
        <v>((select min("ResultID") from "ODM2Core"."Results"),16.25,'08/20/2012 16:04:00',-5,'nc','"provisional"',1,(select "UnitsID" from "ODM2Core"."Units" where "UnitsTypeCV" = 'time' and "UnitsName"='second')),</v>
      </c>
    </row>
    <row r="3224" spans="1:14">
      <c r="A3224" t="s">
        <v>22</v>
      </c>
      <c r="B3224" s="2">
        <f t="shared" si="380"/>
        <v>41141</v>
      </c>
      <c r="C3224" s="1">
        <v>0.67013888888888884</v>
      </c>
      <c r="D3224" s="3">
        <f t="shared" si="376"/>
        <v>41141.670138888891</v>
      </c>
      <c r="E3224">
        <v>16.25</v>
      </c>
      <c r="F3224" t="s">
        <v>9</v>
      </c>
      <c r="G3224">
        <f t="shared" si="381"/>
        <v>16.25</v>
      </c>
      <c r="H3224" s="5">
        <f t="shared" si="382"/>
        <v>41141.670138888891</v>
      </c>
      <c r="I3224">
        <f t="shared" si="377"/>
        <v>-5</v>
      </c>
      <c r="J3224" t="str">
        <f t="shared" si="378"/>
        <v>nc</v>
      </c>
      <c r="K3224" t="s">
        <v>25</v>
      </c>
      <c r="L3224">
        <f>1</f>
        <v>1</v>
      </c>
      <c r="M3224" t="s">
        <v>26</v>
      </c>
      <c r="N3224" t="str">
        <f t="shared" si="379"/>
        <v>((select min("ResultID") from "ODM2Core"."Results"),16.25,'08/20/2012 16:05:00',-5,'nc','"provisional"',1,(select "UnitsID" from "ODM2Core"."Units" where "UnitsTypeCV" = 'time' and "UnitsName"='second')),</v>
      </c>
    </row>
    <row r="3225" spans="1:14">
      <c r="A3225" t="s">
        <v>22</v>
      </c>
      <c r="B3225" s="2">
        <f t="shared" si="380"/>
        <v>41141</v>
      </c>
      <c r="C3225" s="1">
        <v>0.67083333333333339</v>
      </c>
      <c r="D3225" s="3">
        <f t="shared" si="376"/>
        <v>41141.67083333333</v>
      </c>
      <c r="E3225">
        <v>16.25</v>
      </c>
      <c r="F3225" t="s">
        <v>9</v>
      </c>
      <c r="G3225">
        <f t="shared" si="381"/>
        <v>16.25</v>
      </c>
      <c r="H3225" s="5">
        <f t="shared" si="382"/>
        <v>41141.67083333333</v>
      </c>
      <c r="I3225">
        <f t="shared" si="377"/>
        <v>-5</v>
      </c>
      <c r="J3225" t="str">
        <f t="shared" si="378"/>
        <v>nc</v>
      </c>
      <c r="K3225" t="s">
        <v>25</v>
      </c>
      <c r="L3225">
        <f>1</f>
        <v>1</v>
      </c>
      <c r="M3225" t="s">
        <v>26</v>
      </c>
      <c r="N3225" t="str">
        <f t="shared" si="379"/>
        <v>((select min("ResultID") from "ODM2Core"."Results"),16.25,'08/20/2012 16:06:00',-5,'nc','"provisional"',1,(select "UnitsID" from "ODM2Core"."Units" where "UnitsTypeCV" = 'time' and "UnitsName"='second')),</v>
      </c>
    </row>
    <row r="3226" spans="1:14">
      <c r="A3226" t="s">
        <v>22</v>
      </c>
      <c r="B3226" s="2">
        <f t="shared" si="380"/>
        <v>41141</v>
      </c>
      <c r="C3226" s="1">
        <v>0.67152777777777783</v>
      </c>
      <c r="D3226" s="3">
        <f t="shared" si="376"/>
        <v>41141.671527777777</v>
      </c>
      <c r="E3226">
        <v>16.25</v>
      </c>
      <c r="F3226" t="s">
        <v>9</v>
      </c>
      <c r="G3226">
        <f t="shared" si="381"/>
        <v>16.25</v>
      </c>
      <c r="H3226" s="5">
        <f t="shared" si="382"/>
        <v>41141.671527777777</v>
      </c>
      <c r="I3226">
        <f t="shared" si="377"/>
        <v>-5</v>
      </c>
      <c r="J3226" t="str">
        <f t="shared" si="378"/>
        <v>nc</v>
      </c>
      <c r="K3226" t="s">
        <v>25</v>
      </c>
      <c r="L3226">
        <f>1</f>
        <v>1</v>
      </c>
      <c r="M3226" t="s">
        <v>26</v>
      </c>
      <c r="N3226" t="str">
        <f t="shared" si="379"/>
        <v>((select min("ResultID") from "ODM2Core"."Results"),16.25,'08/20/2012 16:07:00',-5,'nc','"provisional"',1,(select "UnitsID" from "ODM2Core"."Units" where "UnitsTypeCV" = 'time' and "UnitsName"='second')),</v>
      </c>
    </row>
    <row r="3227" spans="1:14">
      <c r="A3227" t="s">
        <v>22</v>
      </c>
      <c r="B3227" s="2">
        <f t="shared" si="380"/>
        <v>41141</v>
      </c>
      <c r="C3227" s="1">
        <v>0.67222222222222217</v>
      </c>
      <c r="D3227" s="3">
        <f t="shared" si="376"/>
        <v>41141.672222222223</v>
      </c>
      <c r="E3227">
        <v>16.25</v>
      </c>
      <c r="F3227" t="s">
        <v>9</v>
      </c>
      <c r="G3227">
        <f t="shared" si="381"/>
        <v>16.25</v>
      </c>
      <c r="H3227" s="5">
        <f t="shared" si="382"/>
        <v>41141.672222222223</v>
      </c>
      <c r="I3227">
        <f t="shared" si="377"/>
        <v>-5</v>
      </c>
      <c r="J3227" t="str">
        <f t="shared" si="378"/>
        <v>nc</v>
      </c>
      <c r="K3227" t="s">
        <v>25</v>
      </c>
      <c r="L3227">
        <f>1</f>
        <v>1</v>
      </c>
      <c r="M3227" t="s">
        <v>26</v>
      </c>
      <c r="N3227" t="str">
        <f t="shared" si="379"/>
        <v>((select min("ResultID") from "ODM2Core"."Results"),16.25,'08/20/2012 16:08:00',-5,'nc','"provisional"',1,(select "UnitsID" from "ODM2Core"."Units" where "UnitsTypeCV" = 'time' and "UnitsName"='second')),</v>
      </c>
    </row>
    <row r="3228" spans="1:14">
      <c r="A3228" t="s">
        <v>22</v>
      </c>
      <c r="B3228" s="2">
        <f t="shared" si="380"/>
        <v>41141</v>
      </c>
      <c r="C3228" s="1">
        <v>0.67291666666666661</v>
      </c>
      <c r="D3228" s="3">
        <f t="shared" si="376"/>
        <v>41141.67291666667</v>
      </c>
      <c r="E3228">
        <v>16.25</v>
      </c>
      <c r="F3228" t="s">
        <v>9</v>
      </c>
      <c r="G3228">
        <f t="shared" si="381"/>
        <v>16.25</v>
      </c>
      <c r="H3228" s="5">
        <f t="shared" si="382"/>
        <v>41141.67291666667</v>
      </c>
      <c r="I3228">
        <f t="shared" si="377"/>
        <v>-5</v>
      </c>
      <c r="J3228" t="str">
        <f t="shared" si="378"/>
        <v>nc</v>
      </c>
      <c r="K3228" t="s">
        <v>25</v>
      </c>
      <c r="L3228">
        <f>1</f>
        <v>1</v>
      </c>
      <c r="M3228" t="s">
        <v>26</v>
      </c>
      <c r="N3228" t="str">
        <f t="shared" si="379"/>
        <v>((select min("ResultID") from "ODM2Core"."Results"),16.25,'08/20/2012 16:09:00',-5,'nc','"provisional"',1,(select "UnitsID" from "ODM2Core"."Units" where "UnitsTypeCV" = 'time' and "UnitsName"='second')),</v>
      </c>
    </row>
    <row r="3229" spans="1:14">
      <c r="A3229" t="s">
        <v>22</v>
      </c>
      <c r="B3229" s="2">
        <f t="shared" si="380"/>
        <v>41141</v>
      </c>
      <c r="C3229" s="1">
        <v>0.67361111111111116</v>
      </c>
      <c r="D3229" s="3">
        <f t="shared" si="376"/>
        <v>41141.673611111109</v>
      </c>
      <c r="E3229">
        <v>16.25</v>
      </c>
      <c r="F3229" t="s">
        <v>9</v>
      </c>
      <c r="G3229">
        <f t="shared" si="381"/>
        <v>16.25</v>
      </c>
      <c r="H3229" s="5">
        <f t="shared" si="382"/>
        <v>41141.673611111109</v>
      </c>
      <c r="I3229">
        <f t="shared" si="377"/>
        <v>-5</v>
      </c>
      <c r="J3229" t="str">
        <f t="shared" si="378"/>
        <v>nc</v>
      </c>
      <c r="K3229" t="s">
        <v>25</v>
      </c>
      <c r="L3229">
        <f>1</f>
        <v>1</v>
      </c>
      <c r="M3229" t="s">
        <v>26</v>
      </c>
      <c r="N3229" t="str">
        <f t="shared" si="379"/>
        <v>((select min("ResultID") from "ODM2Core"."Results"),16.25,'08/20/2012 16:10:00',-5,'nc','"provisional"',1,(select "UnitsID" from "ODM2Core"."Units" where "UnitsTypeCV" = 'time' and "UnitsName"='second')),</v>
      </c>
    </row>
    <row r="3230" spans="1:14">
      <c r="A3230" t="s">
        <v>22</v>
      </c>
      <c r="B3230" s="2">
        <f t="shared" si="380"/>
        <v>41141</v>
      </c>
      <c r="C3230" s="1">
        <v>0.6743055555555556</v>
      </c>
      <c r="D3230" s="3">
        <f t="shared" si="376"/>
        <v>41141.674305555556</v>
      </c>
      <c r="E3230">
        <v>16.25</v>
      </c>
      <c r="F3230" t="s">
        <v>9</v>
      </c>
      <c r="G3230">
        <f t="shared" si="381"/>
        <v>16.25</v>
      </c>
      <c r="H3230" s="5">
        <f t="shared" si="382"/>
        <v>41141.674305555556</v>
      </c>
      <c r="I3230">
        <f t="shared" si="377"/>
        <v>-5</v>
      </c>
      <c r="J3230" t="str">
        <f t="shared" si="378"/>
        <v>nc</v>
      </c>
      <c r="K3230" t="s">
        <v>25</v>
      </c>
      <c r="L3230">
        <f>1</f>
        <v>1</v>
      </c>
      <c r="M3230" t="s">
        <v>26</v>
      </c>
      <c r="N3230" t="str">
        <f t="shared" si="379"/>
        <v>((select min("ResultID") from "ODM2Core"."Results"),16.25,'08/20/2012 16:11:00',-5,'nc','"provisional"',1,(select "UnitsID" from "ODM2Core"."Units" where "UnitsTypeCV" = 'time' and "UnitsName"='second')),</v>
      </c>
    </row>
    <row r="3231" spans="1:14">
      <c r="A3231" t="s">
        <v>22</v>
      </c>
      <c r="B3231" s="2">
        <f t="shared" si="380"/>
        <v>41141</v>
      </c>
      <c r="C3231" s="1">
        <v>0.67499999999999993</v>
      </c>
      <c r="D3231" s="3">
        <f t="shared" si="376"/>
        <v>41141.675000000003</v>
      </c>
      <c r="E3231">
        <v>16.25</v>
      </c>
      <c r="F3231" t="s">
        <v>9</v>
      </c>
      <c r="G3231">
        <f t="shared" si="381"/>
        <v>16.25</v>
      </c>
      <c r="H3231" s="5">
        <f t="shared" si="382"/>
        <v>41141.675000000003</v>
      </c>
      <c r="I3231">
        <f t="shared" si="377"/>
        <v>-5</v>
      </c>
      <c r="J3231" t="str">
        <f t="shared" si="378"/>
        <v>nc</v>
      </c>
      <c r="K3231" t="s">
        <v>25</v>
      </c>
      <c r="L3231">
        <f>1</f>
        <v>1</v>
      </c>
      <c r="M3231" t="s">
        <v>26</v>
      </c>
      <c r="N3231" t="str">
        <f t="shared" si="379"/>
        <v>((select min("ResultID") from "ODM2Core"."Results"),16.25,'08/20/2012 16:12:00',-5,'nc','"provisional"',1,(select "UnitsID" from "ODM2Core"."Units" where "UnitsTypeCV" = 'time' and "UnitsName"='second')),</v>
      </c>
    </row>
    <row r="3232" spans="1:14">
      <c r="A3232" t="s">
        <v>22</v>
      </c>
      <c r="B3232" s="2">
        <f t="shared" si="380"/>
        <v>41141</v>
      </c>
      <c r="C3232" s="1">
        <v>0.67569444444444438</v>
      </c>
      <c r="D3232" s="3">
        <f t="shared" si="376"/>
        <v>41141.675694444442</v>
      </c>
      <c r="E3232">
        <v>16.25</v>
      </c>
      <c r="F3232" t="s">
        <v>9</v>
      </c>
      <c r="G3232">
        <f t="shared" si="381"/>
        <v>16.25</v>
      </c>
      <c r="H3232" s="5">
        <f t="shared" si="382"/>
        <v>41141.675694444442</v>
      </c>
      <c r="I3232">
        <f t="shared" si="377"/>
        <v>-5</v>
      </c>
      <c r="J3232" t="str">
        <f t="shared" si="378"/>
        <v>nc</v>
      </c>
      <c r="K3232" t="s">
        <v>25</v>
      </c>
      <c r="L3232">
        <f>1</f>
        <v>1</v>
      </c>
      <c r="M3232" t="s">
        <v>26</v>
      </c>
      <c r="N3232" t="str">
        <f t="shared" si="379"/>
        <v>((select min("ResultID") from "ODM2Core"."Results"),16.25,'08/20/2012 16:13:00',-5,'nc','"provisional"',1,(select "UnitsID" from "ODM2Core"."Units" where "UnitsTypeCV" = 'time' and "UnitsName"='second')),</v>
      </c>
    </row>
    <row r="3233" spans="1:14">
      <c r="A3233" t="s">
        <v>22</v>
      </c>
      <c r="B3233" s="2">
        <f t="shared" si="380"/>
        <v>41141</v>
      </c>
      <c r="C3233" s="1">
        <v>0.67638888888888893</v>
      </c>
      <c r="D3233" s="3">
        <f t="shared" si="376"/>
        <v>41141.676388888889</v>
      </c>
      <c r="E3233">
        <v>16.25</v>
      </c>
      <c r="F3233" t="s">
        <v>9</v>
      </c>
      <c r="G3233">
        <f t="shared" si="381"/>
        <v>16.25</v>
      </c>
      <c r="H3233" s="5">
        <f t="shared" si="382"/>
        <v>41141.676388888889</v>
      </c>
      <c r="I3233">
        <f t="shared" si="377"/>
        <v>-5</v>
      </c>
      <c r="J3233" t="str">
        <f t="shared" si="378"/>
        <v>nc</v>
      </c>
      <c r="K3233" t="s">
        <v>25</v>
      </c>
      <c r="L3233">
        <f>1</f>
        <v>1</v>
      </c>
      <c r="M3233" t="s">
        <v>26</v>
      </c>
      <c r="N3233" t="str">
        <f t="shared" si="379"/>
        <v>((select min("ResultID") from "ODM2Core"."Results"),16.25,'08/20/2012 16:14:00',-5,'nc','"provisional"',1,(select "UnitsID" from "ODM2Core"."Units" where "UnitsTypeCV" = 'time' and "UnitsName"='second')),</v>
      </c>
    </row>
    <row r="3234" spans="1:14">
      <c r="A3234" t="s">
        <v>22</v>
      </c>
      <c r="B3234" s="2">
        <f t="shared" si="380"/>
        <v>41141</v>
      </c>
      <c r="C3234" s="1">
        <v>0.67708333333333337</v>
      </c>
      <c r="D3234" s="3">
        <f t="shared" si="376"/>
        <v>41141.677083333336</v>
      </c>
      <c r="E3234">
        <v>16.25</v>
      </c>
      <c r="F3234" t="s">
        <v>9</v>
      </c>
      <c r="G3234">
        <f t="shared" si="381"/>
        <v>16.25</v>
      </c>
      <c r="H3234" s="5">
        <f t="shared" si="382"/>
        <v>41141.677083333336</v>
      </c>
      <c r="I3234">
        <f t="shared" si="377"/>
        <v>-5</v>
      </c>
      <c r="J3234" t="str">
        <f t="shared" si="378"/>
        <v>nc</v>
      </c>
      <c r="K3234" t="s">
        <v>25</v>
      </c>
      <c r="L3234">
        <f>1</f>
        <v>1</v>
      </c>
      <c r="M3234" t="s">
        <v>26</v>
      </c>
      <c r="N3234" t="str">
        <f t="shared" si="379"/>
        <v>((select min("ResultID") from "ODM2Core"."Results"),16.25,'08/20/2012 16:15:00',-5,'nc','"provisional"',1,(select "UnitsID" from "ODM2Core"."Units" where "UnitsTypeCV" = 'time' and "UnitsName"='second')),</v>
      </c>
    </row>
    <row r="3235" spans="1:14">
      <c r="A3235" t="s">
        <v>22</v>
      </c>
      <c r="B3235" s="2">
        <f t="shared" si="380"/>
        <v>41141</v>
      </c>
      <c r="C3235" s="1">
        <v>0.6777777777777777</v>
      </c>
      <c r="D3235" s="3">
        <f t="shared" si="376"/>
        <v>41141.677777777775</v>
      </c>
      <c r="E3235">
        <v>16.25</v>
      </c>
      <c r="F3235" t="s">
        <v>9</v>
      </c>
      <c r="G3235">
        <f t="shared" si="381"/>
        <v>16.25</v>
      </c>
      <c r="H3235" s="5">
        <f t="shared" si="382"/>
        <v>41141.677777777775</v>
      </c>
      <c r="I3235">
        <f t="shared" si="377"/>
        <v>-5</v>
      </c>
      <c r="J3235" t="str">
        <f t="shared" si="378"/>
        <v>nc</v>
      </c>
      <c r="K3235" t="s">
        <v>25</v>
      </c>
      <c r="L3235">
        <f>1</f>
        <v>1</v>
      </c>
      <c r="M3235" t="s">
        <v>26</v>
      </c>
      <c r="N3235" t="str">
        <f t="shared" si="379"/>
        <v>((select min("ResultID") from "ODM2Core"."Results"),16.25,'08/20/2012 16:16:00',-5,'nc','"provisional"',1,(select "UnitsID" from "ODM2Core"."Units" where "UnitsTypeCV" = 'time' and "UnitsName"='second')),</v>
      </c>
    </row>
    <row r="3236" spans="1:14">
      <c r="A3236" t="s">
        <v>22</v>
      </c>
      <c r="B3236" s="2">
        <f t="shared" si="380"/>
        <v>41141</v>
      </c>
      <c r="C3236" s="1">
        <v>0.67847222222222225</v>
      </c>
      <c r="D3236" s="3">
        <f t="shared" si="376"/>
        <v>41141.678472222222</v>
      </c>
      <c r="E3236">
        <v>16.25</v>
      </c>
      <c r="F3236" t="s">
        <v>9</v>
      </c>
      <c r="G3236">
        <f t="shared" si="381"/>
        <v>16.25</v>
      </c>
      <c r="H3236" s="5">
        <f t="shared" si="382"/>
        <v>41141.678472222222</v>
      </c>
      <c r="I3236">
        <f t="shared" si="377"/>
        <v>-5</v>
      </c>
      <c r="J3236" t="str">
        <f t="shared" si="378"/>
        <v>nc</v>
      </c>
      <c r="K3236" t="s">
        <v>25</v>
      </c>
      <c r="L3236">
        <f>1</f>
        <v>1</v>
      </c>
      <c r="M3236" t="s">
        <v>26</v>
      </c>
      <c r="N3236" t="str">
        <f t="shared" si="379"/>
        <v>((select min("ResultID") from "ODM2Core"."Results"),16.25,'08/20/2012 16:17:00',-5,'nc','"provisional"',1,(select "UnitsID" from "ODM2Core"."Units" where "UnitsTypeCV" = 'time' and "UnitsName"='second')),</v>
      </c>
    </row>
    <row r="3237" spans="1:14">
      <c r="A3237" t="s">
        <v>22</v>
      </c>
      <c r="B3237" s="2">
        <f t="shared" si="380"/>
        <v>41141</v>
      </c>
      <c r="C3237" s="1">
        <v>0.6791666666666667</v>
      </c>
      <c r="D3237" s="3">
        <f t="shared" si="376"/>
        <v>41141.679166666669</v>
      </c>
      <c r="E3237">
        <v>16.25</v>
      </c>
      <c r="F3237" t="s">
        <v>9</v>
      </c>
      <c r="G3237">
        <f t="shared" si="381"/>
        <v>16.25</v>
      </c>
      <c r="H3237" s="5">
        <f t="shared" si="382"/>
        <v>41141.679166666669</v>
      </c>
      <c r="I3237">
        <f t="shared" si="377"/>
        <v>-5</v>
      </c>
      <c r="J3237" t="str">
        <f t="shared" si="378"/>
        <v>nc</v>
      </c>
      <c r="K3237" t="s">
        <v>25</v>
      </c>
      <c r="L3237">
        <f>1</f>
        <v>1</v>
      </c>
      <c r="M3237" t="s">
        <v>26</v>
      </c>
      <c r="N3237" t="str">
        <f t="shared" si="379"/>
        <v>((select min("ResultID") from "ODM2Core"."Results"),16.25,'08/20/2012 16:18:00',-5,'nc','"provisional"',1,(select "UnitsID" from "ODM2Core"."Units" where "UnitsTypeCV" = 'time' and "UnitsName"='second')),</v>
      </c>
    </row>
    <row r="3238" spans="1:14">
      <c r="A3238" t="s">
        <v>22</v>
      </c>
      <c r="B3238" s="2">
        <f t="shared" si="380"/>
        <v>41141</v>
      </c>
      <c r="C3238" s="1">
        <v>0.67986111111111114</v>
      </c>
      <c r="D3238" s="3">
        <f t="shared" si="376"/>
        <v>41141.679861111108</v>
      </c>
      <c r="E3238">
        <v>16.25</v>
      </c>
      <c r="F3238" t="s">
        <v>9</v>
      </c>
      <c r="G3238">
        <f t="shared" si="381"/>
        <v>16.25</v>
      </c>
      <c r="H3238" s="5">
        <f t="shared" si="382"/>
        <v>41141.679861111108</v>
      </c>
      <c r="I3238">
        <f t="shared" si="377"/>
        <v>-5</v>
      </c>
      <c r="J3238" t="str">
        <f t="shared" si="378"/>
        <v>nc</v>
      </c>
      <c r="K3238" t="s">
        <v>25</v>
      </c>
      <c r="L3238">
        <f>1</f>
        <v>1</v>
      </c>
      <c r="M3238" t="s">
        <v>26</v>
      </c>
      <c r="N3238" t="str">
        <f t="shared" si="379"/>
        <v>((select min("ResultID") from "ODM2Core"."Results"),16.25,'08/20/2012 16:19:00',-5,'nc','"provisional"',1,(select "UnitsID" from "ODM2Core"."Units" where "UnitsTypeCV" = 'time' and "UnitsName"='second')),</v>
      </c>
    </row>
    <row r="3239" spans="1:14">
      <c r="A3239" t="s">
        <v>22</v>
      </c>
      <c r="B3239" s="2">
        <f t="shared" si="380"/>
        <v>41141</v>
      </c>
      <c r="C3239" s="1">
        <v>0.68055555555555547</v>
      </c>
      <c r="D3239" s="3">
        <f t="shared" si="376"/>
        <v>41141.680555555555</v>
      </c>
      <c r="E3239">
        <v>16.25</v>
      </c>
      <c r="F3239" t="s">
        <v>9</v>
      </c>
      <c r="G3239">
        <f t="shared" si="381"/>
        <v>16.25</v>
      </c>
      <c r="H3239" s="5">
        <f t="shared" si="382"/>
        <v>41141.680555555555</v>
      </c>
      <c r="I3239">
        <f t="shared" si="377"/>
        <v>-5</v>
      </c>
      <c r="J3239" t="str">
        <f t="shared" si="378"/>
        <v>nc</v>
      </c>
      <c r="K3239" t="s">
        <v>25</v>
      </c>
      <c r="L3239">
        <f>1</f>
        <v>1</v>
      </c>
      <c r="M3239" t="s">
        <v>26</v>
      </c>
      <c r="N3239" t="str">
        <f t="shared" si="379"/>
        <v>((select min("ResultID") from "ODM2Core"."Results"),16.25,'08/20/2012 16:20:00',-5,'nc','"provisional"',1,(select "UnitsID" from "ODM2Core"."Units" where "UnitsTypeCV" = 'time' and "UnitsName"='second')),</v>
      </c>
    </row>
    <row r="3240" spans="1:14">
      <c r="A3240" t="s">
        <v>22</v>
      </c>
      <c r="B3240" s="2">
        <f t="shared" si="380"/>
        <v>41141</v>
      </c>
      <c r="C3240" s="1">
        <v>0.68125000000000002</v>
      </c>
      <c r="D3240" s="3">
        <f t="shared" si="376"/>
        <v>41141.681250000001</v>
      </c>
      <c r="E3240">
        <v>16.25</v>
      </c>
      <c r="F3240" t="s">
        <v>9</v>
      </c>
      <c r="G3240">
        <f t="shared" si="381"/>
        <v>16.25</v>
      </c>
      <c r="H3240" s="5">
        <f t="shared" si="382"/>
        <v>41141.681250000001</v>
      </c>
      <c r="I3240">
        <f t="shared" si="377"/>
        <v>-5</v>
      </c>
      <c r="J3240" t="str">
        <f t="shared" si="378"/>
        <v>nc</v>
      </c>
      <c r="K3240" t="s">
        <v>25</v>
      </c>
      <c r="L3240">
        <f>1</f>
        <v>1</v>
      </c>
      <c r="M3240" t="s">
        <v>26</v>
      </c>
      <c r="N3240" t="str">
        <f t="shared" si="379"/>
        <v>((select min("ResultID") from "ODM2Core"."Results"),16.25,'08/20/2012 16:21:00',-5,'nc','"provisional"',1,(select "UnitsID" from "ODM2Core"."Units" where "UnitsTypeCV" = 'time' and "UnitsName"='second')),</v>
      </c>
    </row>
    <row r="3241" spans="1:14">
      <c r="A3241" t="s">
        <v>22</v>
      </c>
      <c r="B3241" s="2">
        <f t="shared" si="380"/>
        <v>41141</v>
      </c>
      <c r="C3241" s="1">
        <v>0.68194444444444446</v>
      </c>
      <c r="D3241" s="3">
        <f t="shared" si="376"/>
        <v>41141.681944444441</v>
      </c>
      <c r="E3241">
        <v>16.25</v>
      </c>
      <c r="F3241" t="s">
        <v>9</v>
      </c>
      <c r="G3241">
        <f t="shared" si="381"/>
        <v>16.25</v>
      </c>
      <c r="H3241" s="5">
        <f t="shared" si="382"/>
        <v>41141.681944444441</v>
      </c>
      <c r="I3241">
        <f t="shared" si="377"/>
        <v>-5</v>
      </c>
      <c r="J3241" t="str">
        <f t="shared" si="378"/>
        <v>nc</v>
      </c>
      <c r="K3241" t="s">
        <v>25</v>
      </c>
      <c r="L3241">
        <f>1</f>
        <v>1</v>
      </c>
      <c r="M3241" t="s">
        <v>26</v>
      </c>
      <c r="N3241" t="str">
        <f t="shared" si="379"/>
        <v>((select min("ResultID") from "ODM2Core"."Results"),16.25,'08/20/2012 16:22:00',-5,'nc','"provisional"',1,(select "UnitsID" from "ODM2Core"."Units" where "UnitsTypeCV" = 'time' and "UnitsName"='second')),</v>
      </c>
    </row>
    <row r="3242" spans="1:14">
      <c r="A3242" t="s">
        <v>22</v>
      </c>
      <c r="B3242" s="2">
        <f t="shared" si="380"/>
        <v>41141</v>
      </c>
      <c r="C3242" s="1">
        <v>0.68263888888888891</v>
      </c>
      <c r="D3242" s="3">
        <f t="shared" si="376"/>
        <v>41141.682638888888</v>
      </c>
      <c r="E3242">
        <v>16.25</v>
      </c>
      <c r="F3242" t="s">
        <v>9</v>
      </c>
      <c r="G3242">
        <f t="shared" si="381"/>
        <v>16.25</v>
      </c>
      <c r="H3242" s="5">
        <f t="shared" si="382"/>
        <v>41141.682638888888</v>
      </c>
      <c r="I3242">
        <f t="shared" si="377"/>
        <v>-5</v>
      </c>
      <c r="J3242" t="str">
        <f t="shared" si="378"/>
        <v>nc</v>
      </c>
      <c r="K3242" t="s">
        <v>25</v>
      </c>
      <c r="L3242">
        <f>1</f>
        <v>1</v>
      </c>
      <c r="M3242" t="s">
        <v>26</v>
      </c>
      <c r="N3242" t="str">
        <f t="shared" si="379"/>
        <v>((select min("ResultID") from "ODM2Core"."Results"),16.25,'08/20/2012 16:23:00',-5,'nc','"provisional"',1,(select "UnitsID" from "ODM2Core"."Units" where "UnitsTypeCV" = 'time' and "UnitsName"='second')),</v>
      </c>
    </row>
    <row r="3243" spans="1:14">
      <c r="A3243" t="s">
        <v>22</v>
      </c>
      <c r="B3243" s="2">
        <f t="shared" si="380"/>
        <v>41141</v>
      </c>
      <c r="C3243" s="1">
        <v>0.68333333333333324</v>
      </c>
      <c r="D3243" s="3">
        <f t="shared" si="376"/>
        <v>41141.683333333334</v>
      </c>
      <c r="E3243">
        <v>16.25</v>
      </c>
      <c r="F3243" t="s">
        <v>9</v>
      </c>
      <c r="G3243">
        <f t="shared" si="381"/>
        <v>16.25</v>
      </c>
      <c r="H3243" s="5">
        <f t="shared" si="382"/>
        <v>41141.683333333334</v>
      </c>
      <c r="I3243">
        <f t="shared" si="377"/>
        <v>-5</v>
      </c>
      <c r="J3243" t="str">
        <f t="shared" si="378"/>
        <v>nc</v>
      </c>
      <c r="K3243" t="s">
        <v>25</v>
      </c>
      <c r="L3243">
        <f>1</f>
        <v>1</v>
      </c>
      <c r="M3243" t="s">
        <v>26</v>
      </c>
      <c r="N3243" t="str">
        <f t="shared" si="379"/>
        <v>((select min("ResultID") from "ODM2Core"."Results"),16.25,'08/20/2012 16:24:00',-5,'nc','"provisional"',1,(select "UnitsID" from "ODM2Core"."Units" where "UnitsTypeCV" = 'time' and "UnitsName"='second')),</v>
      </c>
    </row>
    <row r="3244" spans="1:14">
      <c r="A3244" t="s">
        <v>22</v>
      </c>
      <c r="B3244" s="2">
        <f t="shared" si="380"/>
        <v>41141</v>
      </c>
      <c r="C3244" s="1">
        <v>0.68402777777777779</v>
      </c>
      <c r="D3244" s="3">
        <f t="shared" si="376"/>
        <v>41141.684027777781</v>
      </c>
      <c r="E3244">
        <v>16.25</v>
      </c>
      <c r="F3244" t="s">
        <v>9</v>
      </c>
      <c r="G3244">
        <f t="shared" si="381"/>
        <v>16.25</v>
      </c>
      <c r="H3244" s="5">
        <f t="shared" si="382"/>
        <v>41141.684027777781</v>
      </c>
      <c r="I3244">
        <f t="shared" si="377"/>
        <v>-5</v>
      </c>
      <c r="J3244" t="str">
        <f t="shared" si="378"/>
        <v>nc</v>
      </c>
      <c r="K3244" t="s">
        <v>25</v>
      </c>
      <c r="L3244">
        <f>1</f>
        <v>1</v>
      </c>
      <c r="M3244" t="s">
        <v>26</v>
      </c>
      <c r="N3244" t="str">
        <f t="shared" si="379"/>
        <v>((select min("ResultID") from "ODM2Core"."Results"),16.25,'08/20/2012 16:25:00',-5,'nc','"provisional"',1,(select "UnitsID" from "ODM2Core"."Units" where "UnitsTypeCV" = 'time' and "UnitsName"='second')),</v>
      </c>
    </row>
    <row r="3245" spans="1:14">
      <c r="A3245" t="s">
        <v>22</v>
      </c>
      <c r="B3245" s="2">
        <f t="shared" si="380"/>
        <v>41141</v>
      </c>
      <c r="C3245" s="1">
        <v>0.68472222222222223</v>
      </c>
      <c r="D3245" s="3">
        <f t="shared" si="376"/>
        <v>41141.68472222222</v>
      </c>
      <c r="E3245">
        <v>16.25</v>
      </c>
      <c r="F3245" t="s">
        <v>9</v>
      </c>
      <c r="G3245">
        <f t="shared" si="381"/>
        <v>16.25</v>
      </c>
      <c r="H3245" s="5">
        <f t="shared" si="382"/>
        <v>41141.68472222222</v>
      </c>
      <c r="I3245">
        <f t="shared" si="377"/>
        <v>-5</v>
      </c>
      <c r="J3245" t="str">
        <f t="shared" si="378"/>
        <v>nc</v>
      </c>
      <c r="K3245" t="s">
        <v>25</v>
      </c>
      <c r="L3245">
        <f>1</f>
        <v>1</v>
      </c>
      <c r="M3245" t="s">
        <v>26</v>
      </c>
      <c r="N3245" t="str">
        <f t="shared" si="379"/>
        <v>((select min("ResultID") from "ODM2Core"."Results"),16.25,'08/20/2012 16:26:00',-5,'nc','"provisional"',1,(select "UnitsID" from "ODM2Core"."Units" where "UnitsTypeCV" = 'time' and "UnitsName"='second')),</v>
      </c>
    </row>
    <row r="3246" spans="1:14">
      <c r="A3246" t="s">
        <v>22</v>
      </c>
      <c r="B3246" s="2">
        <f t="shared" si="380"/>
        <v>41141</v>
      </c>
      <c r="C3246" s="1">
        <v>0.68541666666666667</v>
      </c>
      <c r="D3246" s="3">
        <f t="shared" si="376"/>
        <v>41141.685416666667</v>
      </c>
      <c r="E3246">
        <v>16.25</v>
      </c>
      <c r="F3246" t="s">
        <v>9</v>
      </c>
      <c r="G3246">
        <f t="shared" si="381"/>
        <v>16.25</v>
      </c>
      <c r="H3246" s="5">
        <f t="shared" si="382"/>
        <v>41141.685416666667</v>
      </c>
      <c r="I3246">
        <f t="shared" si="377"/>
        <v>-5</v>
      </c>
      <c r="J3246" t="str">
        <f t="shared" si="378"/>
        <v>nc</v>
      </c>
      <c r="K3246" t="s">
        <v>25</v>
      </c>
      <c r="L3246">
        <f>1</f>
        <v>1</v>
      </c>
      <c r="M3246" t="s">
        <v>26</v>
      </c>
      <c r="N3246" t="str">
        <f t="shared" si="379"/>
        <v>((select min("ResultID") from "ODM2Core"."Results"),16.25,'08/20/2012 16:27:00',-5,'nc','"provisional"',1,(select "UnitsID" from "ODM2Core"."Units" where "UnitsTypeCV" = 'time' and "UnitsName"='second')),</v>
      </c>
    </row>
    <row r="3247" spans="1:14">
      <c r="A3247" t="s">
        <v>22</v>
      </c>
      <c r="B3247" s="2">
        <f t="shared" si="380"/>
        <v>41141</v>
      </c>
      <c r="C3247" s="1">
        <v>0.68611111111111101</v>
      </c>
      <c r="D3247" s="3">
        <f t="shared" si="376"/>
        <v>41141.686111111114</v>
      </c>
      <c r="E3247">
        <v>16.25</v>
      </c>
      <c r="F3247" t="s">
        <v>9</v>
      </c>
      <c r="G3247">
        <f t="shared" si="381"/>
        <v>16.25</v>
      </c>
      <c r="H3247" s="5">
        <f t="shared" si="382"/>
        <v>41141.686111111114</v>
      </c>
      <c r="I3247">
        <f t="shared" si="377"/>
        <v>-5</v>
      </c>
      <c r="J3247" t="str">
        <f t="shared" si="378"/>
        <v>nc</v>
      </c>
      <c r="K3247" t="s">
        <v>25</v>
      </c>
      <c r="L3247">
        <f>1</f>
        <v>1</v>
      </c>
      <c r="M3247" t="s">
        <v>26</v>
      </c>
      <c r="N3247" t="str">
        <f t="shared" si="379"/>
        <v>((select min("ResultID") from "ODM2Core"."Results"),16.25,'08/20/2012 16:28:00',-5,'nc','"provisional"',1,(select "UnitsID" from "ODM2Core"."Units" where "UnitsTypeCV" = 'time' and "UnitsName"='second')),</v>
      </c>
    </row>
    <row r="3248" spans="1:14">
      <c r="A3248" t="s">
        <v>22</v>
      </c>
      <c r="B3248" s="2">
        <f t="shared" si="380"/>
        <v>41141</v>
      </c>
      <c r="C3248" s="1">
        <v>0.68680555555555556</v>
      </c>
      <c r="D3248" s="3">
        <f t="shared" si="376"/>
        <v>41141.686805555553</v>
      </c>
      <c r="E3248">
        <v>16.25</v>
      </c>
      <c r="F3248" t="s">
        <v>9</v>
      </c>
      <c r="G3248">
        <f t="shared" si="381"/>
        <v>16.25</v>
      </c>
      <c r="H3248" s="5">
        <f t="shared" si="382"/>
        <v>41141.686805555553</v>
      </c>
      <c r="I3248">
        <f t="shared" si="377"/>
        <v>-5</v>
      </c>
      <c r="J3248" t="str">
        <f t="shared" si="378"/>
        <v>nc</v>
      </c>
      <c r="K3248" t="s">
        <v>25</v>
      </c>
      <c r="L3248">
        <f>1</f>
        <v>1</v>
      </c>
      <c r="M3248" t="s">
        <v>26</v>
      </c>
      <c r="N3248" t="str">
        <f t="shared" si="379"/>
        <v>((select min("ResultID") from "ODM2Core"."Results"),16.25,'08/20/2012 16:29:00',-5,'nc','"provisional"',1,(select "UnitsID" from "ODM2Core"."Units" where "UnitsTypeCV" = 'time' and "UnitsName"='second')),</v>
      </c>
    </row>
    <row r="3249" spans="1:14">
      <c r="A3249" t="s">
        <v>22</v>
      </c>
      <c r="B3249" s="2">
        <f t="shared" si="380"/>
        <v>41141</v>
      </c>
      <c r="C3249" s="1">
        <v>0.6875</v>
      </c>
      <c r="D3249" s="3">
        <f t="shared" si="376"/>
        <v>41141.6875</v>
      </c>
      <c r="E3249">
        <v>16.25</v>
      </c>
      <c r="F3249" t="s">
        <v>9</v>
      </c>
      <c r="G3249">
        <f t="shared" si="381"/>
        <v>16.25</v>
      </c>
      <c r="H3249" s="5">
        <f t="shared" si="382"/>
        <v>41141.6875</v>
      </c>
      <c r="I3249">
        <f t="shared" si="377"/>
        <v>-5</v>
      </c>
      <c r="J3249" t="str">
        <f t="shared" si="378"/>
        <v>nc</v>
      </c>
      <c r="K3249" t="s">
        <v>25</v>
      </c>
      <c r="L3249">
        <f>1</f>
        <v>1</v>
      </c>
      <c r="M3249" t="s">
        <v>26</v>
      </c>
      <c r="N3249" t="str">
        <f t="shared" si="379"/>
        <v>((select min("ResultID") from "ODM2Core"."Results"),16.25,'08/20/2012 16:30:00',-5,'nc','"provisional"',1,(select "UnitsID" from "ODM2Core"."Units" where "UnitsTypeCV" = 'time' and "UnitsName"='second')),</v>
      </c>
    </row>
    <row r="3250" spans="1:14">
      <c r="A3250" t="s">
        <v>22</v>
      </c>
      <c r="B3250" s="2">
        <f t="shared" si="380"/>
        <v>41141</v>
      </c>
      <c r="C3250" s="1">
        <v>0.68819444444444444</v>
      </c>
      <c r="D3250" s="3">
        <f t="shared" si="376"/>
        <v>41141.688194444447</v>
      </c>
      <c r="E3250">
        <v>16.25</v>
      </c>
      <c r="F3250" t="s">
        <v>9</v>
      </c>
      <c r="G3250">
        <f t="shared" si="381"/>
        <v>16.25</v>
      </c>
      <c r="H3250" s="5">
        <f t="shared" si="382"/>
        <v>41141.688194444447</v>
      </c>
      <c r="I3250">
        <f t="shared" si="377"/>
        <v>-5</v>
      </c>
      <c r="J3250" t="str">
        <f t="shared" si="378"/>
        <v>nc</v>
      </c>
      <c r="K3250" t="s">
        <v>25</v>
      </c>
      <c r="L3250">
        <f>1</f>
        <v>1</v>
      </c>
      <c r="M3250" t="s">
        <v>26</v>
      </c>
      <c r="N3250" t="str">
        <f t="shared" si="379"/>
        <v>((select min("ResultID") from "ODM2Core"."Results"),16.25,'08/20/2012 16:31:00',-5,'nc','"provisional"',1,(select "UnitsID" from "ODM2Core"."Units" where "UnitsTypeCV" = 'time' and "UnitsName"='second')),</v>
      </c>
    </row>
    <row r="3251" spans="1:14">
      <c r="A3251" t="s">
        <v>22</v>
      </c>
      <c r="B3251" s="2">
        <f t="shared" si="380"/>
        <v>41141</v>
      </c>
      <c r="C3251" s="1">
        <v>0.68888888888888899</v>
      </c>
      <c r="D3251" s="3">
        <f t="shared" si="376"/>
        <v>41141.688888888886</v>
      </c>
      <c r="E3251">
        <v>16.25</v>
      </c>
      <c r="F3251" t="s">
        <v>9</v>
      </c>
      <c r="G3251">
        <f t="shared" si="381"/>
        <v>16.25</v>
      </c>
      <c r="H3251" s="5">
        <f t="shared" si="382"/>
        <v>41141.688888888886</v>
      </c>
      <c r="I3251">
        <f t="shared" si="377"/>
        <v>-5</v>
      </c>
      <c r="J3251" t="str">
        <f t="shared" si="378"/>
        <v>nc</v>
      </c>
      <c r="K3251" t="s">
        <v>25</v>
      </c>
      <c r="L3251">
        <f>1</f>
        <v>1</v>
      </c>
      <c r="M3251" t="s">
        <v>26</v>
      </c>
      <c r="N3251" t="str">
        <f t="shared" si="379"/>
        <v>((select min("ResultID") from "ODM2Core"."Results"),16.25,'08/20/2012 16:32:00',-5,'nc','"provisional"',1,(select "UnitsID" from "ODM2Core"."Units" where "UnitsTypeCV" = 'time' and "UnitsName"='second')),</v>
      </c>
    </row>
    <row r="3252" spans="1:14">
      <c r="A3252" t="s">
        <v>22</v>
      </c>
      <c r="B3252" s="2">
        <f t="shared" si="380"/>
        <v>41141</v>
      </c>
      <c r="C3252" s="1">
        <v>0.68958333333333333</v>
      </c>
      <c r="D3252" s="3">
        <f t="shared" si="376"/>
        <v>41141.689583333333</v>
      </c>
      <c r="E3252">
        <v>16.25</v>
      </c>
      <c r="F3252" t="s">
        <v>9</v>
      </c>
      <c r="G3252">
        <f t="shared" si="381"/>
        <v>16.25</v>
      </c>
      <c r="H3252" s="5">
        <f t="shared" si="382"/>
        <v>41141.689583333333</v>
      </c>
      <c r="I3252">
        <f t="shared" si="377"/>
        <v>-5</v>
      </c>
      <c r="J3252" t="str">
        <f t="shared" si="378"/>
        <v>nc</v>
      </c>
      <c r="K3252" t="s">
        <v>25</v>
      </c>
      <c r="L3252">
        <f>1</f>
        <v>1</v>
      </c>
      <c r="M3252" t="s">
        <v>26</v>
      </c>
      <c r="N3252" t="str">
        <f t="shared" si="379"/>
        <v>((select min("ResultID") from "ODM2Core"."Results"),16.25,'08/20/2012 16:33:00',-5,'nc','"provisional"',1,(select "UnitsID" from "ODM2Core"."Units" where "UnitsTypeCV" = 'time' and "UnitsName"='second')),</v>
      </c>
    </row>
    <row r="3253" spans="1:14">
      <c r="A3253" t="s">
        <v>22</v>
      </c>
      <c r="B3253" s="2">
        <f t="shared" si="380"/>
        <v>41141</v>
      </c>
      <c r="C3253" s="1">
        <v>0.69027777777777777</v>
      </c>
      <c r="D3253" s="3">
        <f t="shared" ref="D3253:D3316" si="383">B3253+C3253</f>
        <v>41141.69027777778</v>
      </c>
      <c r="E3253">
        <v>16.25</v>
      </c>
      <c r="F3253" t="s">
        <v>9</v>
      </c>
      <c r="G3253">
        <f t="shared" si="381"/>
        <v>16.25</v>
      </c>
      <c r="H3253" s="5">
        <f t="shared" si="382"/>
        <v>41141.69027777778</v>
      </c>
      <c r="I3253">
        <f t="shared" ref="I3253:I3316" si="384">-5</f>
        <v>-5</v>
      </c>
      <c r="J3253" t="str">
        <f t="shared" ref="J3253:J3316" si="385">"nc"</f>
        <v>nc</v>
      </c>
      <c r="K3253" t="s">
        <v>25</v>
      </c>
      <c r="L3253">
        <f>1</f>
        <v>1</v>
      </c>
      <c r="M3253" t="s">
        <v>26</v>
      </c>
      <c r="N3253" t="str">
        <f t="shared" si="379"/>
        <v>((select min("ResultID") from "ODM2Core"."Results"),16.25,'08/20/2012 16:34:00',-5,'nc','"provisional"',1,(select "UnitsID" from "ODM2Core"."Units" where "UnitsTypeCV" = 'time' and "UnitsName"='second')),</v>
      </c>
    </row>
    <row r="3254" spans="1:14">
      <c r="A3254" t="s">
        <v>22</v>
      </c>
      <c r="B3254" s="2">
        <f t="shared" si="380"/>
        <v>41141</v>
      </c>
      <c r="C3254" s="1">
        <v>0.69097222222222221</v>
      </c>
      <c r="D3254" s="3">
        <f t="shared" si="383"/>
        <v>41141.690972222219</v>
      </c>
      <c r="E3254">
        <v>16.25</v>
      </c>
      <c r="F3254" t="s">
        <v>9</v>
      </c>
      <c r="G3254">
        <f t="shared" si="381"/>
        <v>16.25</v>
      </c>
      <c r="H3254" s="5">
        <f t="shared" si="382"/>
        <v>41141.690972222219</v>
      </c>
      <c r="I3254">
        <f t="shared" si="384"/>
        <v>-5</v>
      </c>
      <c r="J3254" t="str">
        <f t="shared" si="385"/>
        <v>nc</v>
      </c>
      <c r="K3254" t="s">
        <v>25</v>
      </c>
      <c r="L3254">
        <f>1</f>
        <v>1</v>
      </c>
      <c r="M3254" t="s">
        <v>26</v>
      </c>
      <c r="N3254" t="str">
        <f t="shared" si="379"/>
        <v>((select min("ResultID") from "ODM2Core"."Results"),16.25,'08/20/2012 16:35:00',-5,'nc','"provisional"',1,(select "UnitsID" from "ODM2Core"."Units" where "UnitsTypeCV" = 'time' and "UnitsName"='second')),</v>
      </c>
    </row>
    <row r="3255" spans="1:14">
      <c r="A3255" t="s">
        <v>22</v>
      </c>
      <c r="B3255" s="2">
        <f t="shared" si="380"/>
        <v>41141</v>
      </c>
      <c r="C3255" s="1">
        <v>0.69166666666666676</v>
      </c>
      <c r="D3255" s="3">
        <f t="shared" si="383"/>
        <v>41141.691666666666</v>
      </c>
      <c r="E3255">
        <v>16.25</v>
      </c>
      <c r="F3255" t="s">
        <v>9</v>
      </c>
      <c r="G3255">
        <f t="shared" si="381"/>
        <v>16.25</v>
      </c>
      <c r="H3255" s="5">
        <f t="shared" si="382"/>
        <v>41141.691666666666</v>
      </c>
      <c r="I3255">
        <f t="shared" si="384"/>
        <v>-5</v>
      </c>
      <c r="J3255" t="str">
        <f t="shared" si="385"/>
        <v>nc</v>
      </c>
      <c r="K3255" t="s">
        <v>25</v>
      </c>
      <c r="L3255">
        <f>1</f>
        <v>1</v>
      </c>
      <c r="M3255" t="s">
        <v>26</v>
      </c>
      <c r="N3255" t="str">
        <f t="shared" si="379"/>
        <v>((select min("ResultID") from "ODM2Core"."Results"),16.25,'08/20/2012 16:36:00',-5,'nc','"provisional"',1,(select "UnitsID" from "ODM2Core"."Units" where "UnitsTypeCV" = 'time' and "UnitsName"='second')),</v>
      </c>
    </row>
    <row r="3256" spans="1:14">
      <c r="A3256" t="s">
        <v>22</v>
      </c>
      <c r="B3256" s="2">
        <f t="shared" si="380"/>
        <v>41141</v>
      </c>
      <c r="C3256" s="1">
        <v>0.69236111111111109</v>
      </c>
      <c r="D3256" s="3">
        <f t="shared" si="383"/>
        <v>41141.692361111112</v>
      </c>
      <c r="E3256">
        <v>16.25</v>
      </c>
      <c r="F3256" t="s">
        <v>9</v>
      </c>
      <c r="G3256">
        <f t="shared" si="381"/>
        <v>16.25</v>
      </c>
      <c r="H3256" s="5">
        <f t="shared" si="382"/>
        <v>41141.692361111112</v>
      </c>
      <c r="I3256">
        <f t="shared" si="384"/>
        <v>-5</v>
      </c>
      <c r="J3256" t="str">
        <f t="shared" si="385"/>
        <v>nc</v>
      </c>
      <c r="K3256" t="s">
        <v>25</v>
      </c>
      <c r="L3256">
        <f>1</f>
        <v>1</v>
      </c>
      <c r="M3256" t="s">
        <v>26</v>
      </c>
      <c r="N3256" t="str">
        <f t="shared" si="379"/>
        <v>((select min("ResultID") from "ODM2Core"."Results"),16.25,'08/20/2012 16:37:00',-5,'nc','"provisional"',1,(select "UnitsID" from "ODM2Core"."Units" where "UnitsTypeCV" = 'time' and "UnitsName"='second')),</v>
      </c>
    </row>
    <row r="3257" spans="1:14">
      <c r="A3257" t="s">
        <v>22</v>
      </c>
      <c r="B3257" s="2">
        <f t="shared" si="380"/>
        <v>41141</v>
      </c>
      <c r="C3257" s="1">
        <v>0.69305555555555554</v>
      </c>
      <c r="D3257" s="3">
        <f t="shared" si="383"/>
        <v>41141.693055555559</v>
      </c>
      <c r="E3257">
        <v>16.25</v>
      </c>
      <c r="F3257" t="s">
        <v>9</v>
      </c>
      <c r="G3257">
        <f t="shared" si="381"/>
        <v>16.25</v>
      </c>
      <c r="H3257" s="5">
        <f t="shared" si="382"/>
        <v>41141.693055555559</v>
      </c>
      <c r="I3257">
        <f t="shared" si="384"/>
        <v>-5</v>
      </c>
      <c r="J3257" t="str">
        <f t="shared" si="385"/>
        <v>nc</v>
      </c>
      <c r="K3257" t="s">
        <v>25</v>
      </c>
      <c r="L3257">
        <f>1</f>
        <v>1</v>
      </c>
      <c r="M3257" t="s">
        <v>26</v>
      </c>
      <c r="N3257" t="str">
        <f t="shared" si="379"/>
        <v>((select min("ResultID") from "ODM2Core"."Results"),16.25,'08/20/2012 16:38:00',-5,'nc','"provisional"',1,(select "UnitsID" from "ODM2Core"."Units" where "UnitsTypeCV" = 'time' and "UnitsName"='second')),</v>
      </c>
    </row>
    <row r="3258" spans="1:14">
      <c r="A3258" t="s">
        <v>22</v>
      </c>
      <c r="B3258" s="2">
        <f t="shared" si="380"/>
        <v>41141</v>
      </c>
      <c r="C3258" s="1">
        <v>0.69374999999999998</v>
      </c>
      <c r="D3258" s="3">
        <f t="shared" si="383"/>
        <v>41141.693749999999</v>
      </c>
      <c r="E3258">
        <v>16.25</v>
      </c>
      <c r="F3258" t="s">
        <v>9</v>
      </c>
      <c r="G3258">
        <f t="shared" si="381"/>
        <v>16.25</v>
      </c>
      <c r="H3258" s="5">
        <f t="shared" si="382"/>
        <v>41141.693749999999</v>
      </c>
      <c r="I3258">
        <f t="shared" si="384"/>
        <v>-5</v>
      </c>
      <c r="J3258" t="str">
        <f t="shared" si="385"/>
        <v>nc</v>
      </c>
      <c r="K3258" t="s">
        <v>25</v>
      </c>
      <c r="L3258">
        <f>1</f>
        <v>1</v>
      </c>
      <c r="M3258" t="s">
        <v>26</v>
      </c>
      <c r="N3258" t="str">
        <f t="shared" si="379"/>
        <v>((select min("ResultID") from "ODM2Core"."Results"),16.25,'08/20/2012 16:39:00',-5,'nc','"provisional"',1,(select "UnitsID" from "ODM2Core"."Units" where "UnitsTypeCV" = 'time' and "UnitsName"='second')),</v>
      </c>
    </row>
    <row r="3259" spans="1:14">
      <c r="A3259" t="s">
        <v>22</v>
      </c>
      <c r="B3259" s="2">
        <f t="shared" si="380"/>
        <v>41141</v>
      </c>
      <c r="C3259" s="1">
        <v>0.69444444444444453</v>
      </c>
      <c r="D3259" s="3">
        <f t="shared" si="383"/>
        <v>41141.694444444445</v>
      </c>
      <c r="E3259">
        <v>16.25</v>
      </c>
      <c r="F3259" t="s">
        <v>9</v>
      </c>
      <c r="G3259">
        <f t="shared" si="381"/>
        <v>16.25</v>
      </c>
      <c r="H3259" s="5">
        <f t="shared" si="382"/>
        <v>41141.694444444445</v>
      </c>
      <c r="I3259">
        <f t="shared" si="384"/>
        <v>-5</v>
      </c>
      <c r="J3259" t="str">
        <f t="shared" si="385"/>
        <v>nc</v>
      </c>
      <c r="K3259" t="s">
        <v>25</v>
      </c>
      <c r="L3259">
        <f>1</f>
        <v>1</v>
      </c>
      <c r="M3259" t="s">
        <v>26</v>
      </c>
      <c r="N3259" t="str">
        <f t="shared" si="379"/>
        <v>((select min("ResultID") from "ODM2Core"."Results"),16.25,'08/20/2012 16:40:00',-5,'nc','"provisional"',1,(select "UnitsID" from "ODM2Core"."Units" where "UnitsTypeCV" = 'time' and "UnitsName"='second')),</v>
      </c>
    </row>
    <row r="3260" spans="1:14">
      <c r="A3260" t="s">
        <v>22</v>
      </c>
      <c r="B3260" s="2">
        <f t="shared" si="380"/>
        <v>41141</v>
      </c>
      <c r="C3260" s="1">
        <v>0.69513888888888886</v>
      </c>
      <c r="D3260" s="3">
        <f t="shared" si="383"/>
        <v>41141.695138888892</v>
      </c>
      <c r="E3260">
        <v>16.25</v>
      </c>
      <c r="F3260" t="s">
        <v>9</v>
      </c>
      <c r="G3260">
        <f t="shared" si="381"/>
        <v>16.25</v>
      </c>
      <c r="H3260" s="5">
        <f t="shared" si="382"/>
        <v>41141.695138888892</v>
      </c>
      <c r="I3260">
        <f t="shared" si="384"/>
        <v>-5</v>
      </c>
      <c r="J3260" t="str">
        <f t="shared" si="385"/>
        <v>nc</v>
      </c>
      <c r="K3260" t="s">
        <v>25</v>
      </c>
      <c r="L3260">
        <f>1</f>
        <v>1</v>
      </c>
      <c r="M3260" t="s">
        <v>26</v>
      </c>
      <c r="N3260" t="str">
        <f t="shared" si="379"/>
        <v>((select min("ResultID") from "ODM2Core"."Results"),16.25,'08/20/2012 16:41:00',-5,'nc','"provisional"',1,(select "UnitsID" from "ODM2Core"."Units" where "UnitsTypeCV" = 'time' and "UnitsName"='second')),</v>
      </c>
    </row>
    <row r="3261" spans="1:14">
      <c r="A3261" t="s">
        <v>22</v>
      </c>
      <c r="B3261" s="2">
        <f t="shared" si="380"/>
        <v>41141</v>
      </c>
      <c r="C3261" s="1">
        <v>0.6958333333333333</v>
      </c>
      <c r="D3261" s="3">
        <f t="shared" si="383"/>
        <v>41141.695833333331</v>
      </c>
      <c r="E3261">
        <v>16.25</v>
      </c>
      <c r="F3261" t="s">
        <v>9</v>
      </c>
      <c r="G3261">
        <f t="shared" si="381"/>
        <v>16.25</v>
      </c>
      <c r="H3261" s="5">
        <f t="shared" si="382"/>
        <v>41141.695833333331</v>
      </c>
      <c r="I3261">
        <f t="shared" si="384"/>
        <v>-5</v>
      </c>
      <c r="J3261" t="str">
        <f t="shared" si="385"/>
        <v>nc</v>
      </c>
      <c r="K3261" t="s">
        <v>25</v>
      </c>
      <c r="L3261">
        <f>1</f>
        <v>1</v>
      </c>
      <c r="M3261" t="s">
        <v>26</v>
      </c>
      <c r="N3261" t="str">
        <f t="shared" si="379"/>
        <v>((select min("ResultID") from "ODM2Core"."Results"),16.25,'08/20/2012 16:42:00',-5,'nc','"provisional"',1,(select "UnitsID" from "ODM2Core"."Units" where "UnitsTypeCV" = 'time' and "UnitsName"='second')),</v>
      </c>
    </row>
    <row r="3262" spans="1:14">
      <c r="A3262" t="s">
        <v>22</v>
      </c>
      <c r="B3262" s="2">
        <f t="shared" si="380"/>
        <v>41141</v>
      </c>
      <c r="C3262" s="1">
        <v>0.69652777777777775</v>
      </c>
      <c r="D3262" s="3">
        <f t="shared" si="383"/>
        <v>41141.696527777778</v>
      </c>
      <c r="E3262">
        <v>16.25</v>
      </c>
      <c r="F3262" t="s">
        <v>9</v>
      </c>
      <c r="G3262">
        <f t="shared" si="381"/>
        <v>16.25</v>
      </c>
      <c r="H3262" s="5">
        <f t="shared" si="382"/>
        <v>41141.696527777778</v>
      </c>
      <c r="I3262">
        <f t="shared" si="384"/>
        <v>-5</v>
      </c>
      <c r="J3262" t="str">
        <f t="shared" si="385"/>
        <v>nc</v>
      </c>
      <c r="K3262" t="s">
        <v>25</v>
      </c>
      <c r="L3262">
        <f>1</f>
        <v>1</v>
      </c>
      <c r="M3262" t="s">
        <v>26</v>
      </c>
      <c r="N3262" t="str">
        <f t="shared" si="379"/>
        <v>((select min("ResultID") from "ODM2Core"."Results"),16.25,'08/20/2012 16:43:00',-5,'nc','"provisional"',1,(select "UnitsID" from "ODM2Core"."Units" where "UnitsTypeCV" = 'time' and "UnitsName"='second')),</v>
      </c>
    </row>
    <row r="3263" spans="1:14">
      <c r="A3263" t="s">
        <v>22</v>
      </c>
      <c r="B3263" s="2">
        <f t="shared" si="380"/>
        <v>41141</v>
      </c>
      <c r="C3263" s="1">
        <v>0.6972222222222223</v>
      </c>
      <c r="D3263" s="3">
        <f t="shared" si="383"/>
        <v>41141.697222222225</v>
      </c>
      <c r="E3263">
        <v>16.25</v>
      </c>
      <c r="F3263" t="s">
        <v>9</v>
      </c>
      <c r="G3263">
        <f t="shared" si="381"/>
        <v>16.25</v>
      </c>
      <c r="H3263" s="5">
        <f t="shared" si="382"/>
        <v>41141.697222222225</v>
      </c>
      <c r="I3263">
        <f t="shared" si="384"/>
        <v>-5</v>
      </c>
      <c r="J3263" t="str">
        <f t="shared" si="385"/>
        <v>nc</v>
      </c>
      <c r="K3263" t="s">
        <v>25</v>
      </c>
      <c r="L3263">
        <f>1</f>
        <v>1</v>
      </c>
      <c r="M3263" t="s">
        <v>26</v>
      </c>
      <c r="N3263" t="str">
        <f t="shared" si="379"/>
        <v>((select min("ResultID") from "ODM2Core"."Results"),16.25,'08/20/2012 16:44:00',-5,'nc','"provisional"',1,(select "UnitsID" from "ODM2Core"."Units" where "UnitsTypeCV" = 'time' and "UnitsName"='second')),</v>
      </c>
    </row>
    <row r="3264" spans="1:14">
      <c r="A3264" t="s">
        <v>22</v>
      </c>
      <c r="B3264" s="2">
        <f t="shared" si="380"/>
        <v>41141</v>
      </c>
      <c r="C3264" s="1">
        <v>0.69791666666666663</v>
      </c>
      <c r="D3264" s="3">
        <f t="shared" si="383"/>
        <v>41141.697916666664</v>
      </c>
      <c r="E3264">
        <v>16.25</v>
      </c>
      <c r="F3264" t="s">
        <v>9</v>
      </c>
      <c r="G3264">
        <f t="shared" si="381"/>
        <v>16.25</v>
      </c>
      <c r="H3264" s="5">
        <f t="shared" si="382"/>
        <v>41141.697916666664</v>
      </c>
      <c r="I3264">
        <f t="shared" si="384"/>
        <v>-5</v>
      </c>
      <c r="J3264" t="str">
        <f t="shared" si="385"/>
        <v>nc</v>
      </c>
      <c r="K3264" t="s">
        <v>25</v>
      </c>
      <c r="L3264">
        <f>1</f>
        <v>1</v>
      </c>
      <c r="M3264" t="s">
        <v>26</v>
      </c>
      <c r="N3264" t="str">
        <f t="shared" si="379"/>
        <v>((select min("ResultID") from "ODM2Core"."Results"),16.25,'08/20/2012 16:45:00',-5,'nc','"provisional"',1,(select "UnitsID" from "ODM2Core"."Units" where "UnitsTypeCV" = 'time' and "UnitsName"='second')),</v>
      </c>
    </row>
    <row r="3265" spans="1:14">
      <c r="A3265" t="s">
        <v>22</v>
      </c>
      <c r="B3265" s="2">
        <f t="shared" si="380"/>
        <v>41141</v>
      </c>
      <c r="C3265" s="1">
        <v>0.69861111111111107</v>
      </c>
      <c r="D3265" s="3">
        <f t="shared" si="383"/>
        <v>41141.698611111111</v>
      </c>
      <c r="E3265">
        <v>16.25</v>
      </c>
      <c r="F3265" t="s">
        <v>9</v>
      </c>
      <c r="G3265">
        <f t="shared" si="381"/>
        <v>16.25</v>
      </c>
      <c r="H3265" s="5">
        <f t="shared" si="382"/>
        <v>41141.698611111111</v>
      </c>
      <c r="I3265">
        <f t="shared" si="384"/>
        <v>-5</v>
      </c>
      <c r="J3265" t="str">
        <f t="shared" si="385"/>
        <v>nc</v>
      </c>
      <c r="K3265" t="s">
        <v>25</v>
      </c>
      <c r="L3265">
        <f>1</f>
        <v>1</v>
      </c>
      <c r="M3265" t="s">
        <v>26</v>
      </c>
      <c r="N3265" t="str">
        <f t="shared" si="379"/>
        <v>((select min("ResultID") from "ODM2Core"."Results"),16.25,'08/20/2012 16:46:00',-5,'nc','"provisional"',1,(select "UnitsID" from "ODM2Core"."Units" where "UnitsTypeCV" = 'time' and "UnitsName"='second')),</v>
      </c>
    </row>
    <row r="3266" spans="1:14">
      <c r="A3266" t="s">
        <v>22</v>
      </c>
      <c r="B3266" s="2">
        <f t="shared" si="380"/>
        <v>41141</v>
      </c>
      <c r="C3266" s="1">
        <v>0.69930555555555562</v>
      </c>
      <c r="D3266" s="3">
        <f t="shared" si="383"/>
        <v>41141.699305555558</v>
      </c>
      <c r="E3266">
        <v>16.25</v>
      </c>
      <c r="F3266" t="s">
        <v>9</v>
      </c>
      <c r="G3266">
        <f t="shared" si="381"/>
        <v>16.25</v>
      </c>
      <c r="H3266" s="5">
        <f t="shared" si="382"/>
        <v>41141.699305555558</v>
      </c>
      <c r="I3266">
        <f t="shared" si="384"/>
        <v>-5</v>
      </c>
      <c r="J3266" t="str">
        <f t="shared" si="385"/>
        <v>nc</v>
      </c>
      <c r="K3266" t="s">
        <v>25</v>
      </c>
      <c r="L3266">
        <f>1</f>
        <v>1</v>
      </c>
      <c r="M3266" t="s">
        <v>26</v>
      </c>
      <c r="N3266" t="str">
        <f t="shared" si="379"/>
        <v>((select min("ResultID") from "ODM2Core"."Results"),16.25,'08/20/2012 16:47:00',-5,'nc','"provisional"',1,(select "UnitsID" from "ODM2Core"."Units" where "UnitsTypeCV" = 'time' and "UnitsName"='second')),</v>
      </c>
    </row>
    <row r="3267" spans="1:14">
      <c r="A3267" t="s">
        <v>22</v>
      </c>
      <c r="B3267" s="2">
        <f t="shared" si="380"/>
        <v>41141</v>
      </c>
      <c r="C3267" s="1">
        <v>0.70000000000000007</v>
      </c>
      <c r="D3267" s="3">
        <f t="shared" si="383"/>
        <v>41141.699999999997</v>
      </c>
      <c r="E3267">
        <v>16.25</v>
      </c>
      <c r="F3267" t="s">
        <v>9</v>
      </c>
      <c r="G3267">
        <f t="shared" si="381"/>
        <v>16.25</v>
      </c>
      <c r="H3267" s="5">
        <f t="shared" si="382"/>
        <v>41141.699999999997</v>
      </c>
      <c r="I3267">
        <f t="shared" si="384"/>
        <v>-5</v>
      </c>
      <c r="J3267" t="str">
        <f t="shared" si="385"/>
        <v>nc</v>
      </c>
      <c r="K3267" t="s">
        <v>25</v>
      </c>
      <c r="L3267">
        <f>1</f>
        <v>1</v>
      </c>
      <c r="M3267" t="s">
        <v>26</v>
      </c>
      <c r="N3267" t="str">
        <f t="shared" si="379"/>
        <v>((select min("ResultID") from "ODM2Core"."Results"),16.25,'08/20/2012 16:48:00',-5,'nc','"provisional"',1,(select "UnitsID" from "ODM2Core"."Units" where "UnitsTypeCV" = 'time' and "UnitsName"='second')),</v>
      </c>
    </row>
    <row r="3268" spans="1:14">
      <c r="A3268" t="s">
        <v>22</v>
      </c>
      <c r="B3268" s="2">
        <f t="shared" si="380"/>
        <v>41141</v>
      </c>
      <c r="C3268" s="1">
        <v>0.7006944444444444</v>
      </c>
      <c r="D3268" s="3">
        <f t="shared" si="383"/>
        <v>41141.700694444444</v>
      </c>
      <c r="E3268">
        <v>16.25</v>
      </c>
      <c r="F3268" t="s">
        <v>9</v>
      </c>
      <c r="G3268">
        <f t="shared" si="381"/>
        <v>16.25</v>
      </c>
      <c r="H3268" s="5">
        <f t="shared" si="382"/>
        <v>41141.700694444444</v>
      </c>
      <c r="I3268">
        <f t="shared" si="384"/>
        <v>-5</v>
      </c>
      <c r="J3268" t="str">
        <f t="shared" si="385"/>
        <v>nc</v>
      </c>
      <c r="K3268" t="s">
        <v>25</v>
      </c>
      <c r="L3268">
        <f>1</f>
        <v>1</v>
      </c>
      <c r="M3268" t="s">
        <v>26</v>
      </c>
      <c r="N3268" t="str">
        <f t="shared" si="379"/>
        <v>((select min("ResultID") from "ODM2Core"."Results"),16.25,'08/20/2012 16:49:00',-5,'nc','"provisional"',1,(select "UnitsID" from "ODM2Core"."Units" where "UnitsTypeCV" = 'time' and "UnitsName"='second')),</v>
      </c>
    </row>
    <row r="3269" spans="1:14">
      <c r="A3269" t="s">
        <v>22</v>
      </c>
      <c r="B3269" s="2">
        <f t="shared" si="380"/>
        <v>41141</v>
      </c>
      <c r="C3269" s="1">
        <v>0.70138888888888884</v>
      </c>
      <c r="D3269" s="3">
        <f t="shared" si="383"/>
        <v>41141.701388888891</v>
      </c>
      <c r="E3269">
        <v>16.25</v>
      </c>
      <c r="F3269" t="s">
        <v>9</v>
      </c>
      <c r="G3269">
        <f t="shared" si="381"/>
        <v>16.25</v>
      </c>
      <c r="H3269" s="5">
        <f t="shared" si="382"/>
        <v>41141.701388888891</v>
      </c>
      <c r="I3269">
        <f t="shared" si="384"/>
        <v>-5</v>
      </c>
      <c r="J3269" t="str">
        <f t="shared" si="385"/>
        <v>nc</v>
      </c>
      <c r="K3269" t="s">
        <v>25</v>
      </c>
      <c r="L3269">
        <f>1</f>
        <v>1</v>
      </c>
      <c r="M3269" t="s">
        <v>26</v>
      </c>
      <c r="N3269" t="str">
        <f t="shared" ref="N3269:N3332" si="386">CONCATENATE("(",F3269,",",G3269,",","'",TEXT(H3269,"MM/DD/YYYY HH:MM:SS"),"'",",",I3269,",",,"'",J3269,"'",",","'",K3269,"'",",",L3269,",",M3269,"),")</f>
        <v>((select min("ResultID") from "ODM2Core"."Results"),16.25,'08/20/2012 16:50:00',-5,'nc','"provisional"',1,(select "UnitsID" from "ODM2Core"."Units" where "UnitsTypeCV" = 'time' and "UnitsName"='second')),</v>
      </c>
    </row>
    <row r="3270" spans="1:14">
      <c r="A3270" t="s">
        <v>22</v>
      </c>
      <c r="B3270" s="2">
        <f t="shared" si="380"/>
        <v>41141</v>
      </c>
      <c r="C3270" s="1">
        <v>0.70208333333333339</v>
      </c>
      <c r="D3270" s="3">
        <f t="shared" si="383"/>
        <v>41141.70208333333</v>
      </c>
      <c r="E3270">
        <v>16.25</v>
      </c>
      <c r="F3270" t="s">
        <v>9</v>
      </c>
      <c r="G3270">
        <f t="shared" si="381"/>
        <v>16.25</v>
      </c>
      <c r="H3270" s="5">
        <f t="shared" si="382"/>
        <v>41141.70208333333</v>
      </c>
      <c r="I3270">
        <f t="shared" si="384"/>
        <v>-5</v>
      </c>
      <c r="J3270" t="str">
        <f t="shared" si="385"/>
        <v>nc</v>
      </c>
      <c r="K3270" t="s">
        <v>25</v>
      </c>
      <c r="L3270">
        <f>1</f>
        <v>1</v>
      </c>
      <c r="M3270" t="s">
        <v>26</v>
      </c>
      <c r="N3270" t="str">
        <f t="shared" si="386"/>
        <v>((select min("ResultID") from "ODM2Core"."Results"),16.25,'08/20/2012 16:51:00',-5,'nc','"provisional"',1,(select "UnitsID" from "ODM2Core"."Units" where "UnitsTypeCV" = 'time' and "UnitsName"='second')),</v>
      </c>
    </row>
    <row r="3271" spans="1:14">
      <c r="A3271" t="s">
        <v>22</v>
      </c>
      <c r="B3271" s="2">
        <f t="shared" si="380"/>
        <v>41141</v>
      </c>
      <c r="C3271" s="1">
        <v>0.70277777777777783</v>
      </c>
      <c r="D3271" s="3">
        <f t="shared" si="383"/>
        <v>41141.702777777777</v>
      </c>
      <c r="E3271">
        <v>16.25</v>
      </c>
      <c r="F3271" t="s">
        <v>9</v>
      </c>
      <c r="G3271">
        <f t="shared" si="381"/>
        <v>16.25</v>
      </c>
      <c r="H3271" s="5">
        <f t="shared" si="382"/>
        <v>41141.702777777777</v>
      </c>
      <c r="I3271">
        <f t="shared" si="384"/>
        <v>-5</v>
      </c>
      <c r="J3271" t="str">
        <f t="shared" si="385"/>
        <v>nc</v>
      </c>
      <c r="K3271" t="s">
        <v>25</v>
      </c>
      <c r="L3271">
        <f>1</f>
        <v>1</v>
      </c>
      <c r="M3271" t="s">
        <v>26</v>
      </c>
      <c r="N3271" t="str">
        <f t="shared" si="386"/>
        <v>((select min("ResultID") from "ODM2Core"."Results"),16.25,'08/20/2012 16:52:00',-5,'nc','"provisional"',1,(select "UnitsID" from "ODM2Core"."Units" where "UnitsTypeCV" = 'time' and "UnitsName"='second')),</v>
      </c>
    </row>
    <row r="3272" spans="1:14">
      <c r="A3272" t="s">
        <v>22</v>
      </c>
      <c r="B3272" s="2">
        <f t="shared" si="380"/>
        <v>41141</v>
      </c>
      <c r="C3272" s="1">
        <v>0.70347222222222217</v>
      </c>
      <c r="D3272" s="3">
        <f t="shared" si="383"/>
        <v>41141.703472222223</v>
      </c>
      <c r="E3272">
        <v>16.25</v>
      </c>
      <c r="F3272" t="s">
        <v>9</v>
      </c>
      <c r="G3272">
        <f t="shared" si="381"/>
        <v>16.25</v>
      </c>
      <c r="H3272" s="5">
        <f t="shared" si="382"/>
        <v>41141.703472222223</v>
      </c>
      <c r="I3272">
        <f t="shared" si="384"/>
        <v>-5</v>
      </c>
      <c r="J3272" t="str">
        <f t="shared" si="385"/>
        <v>nc</v>
      </c>
      <c r="K3272" t="s">
        <v>25</v>
      </c>
      <c r="L3272">
        <f>1</f>
        <v>1</v>
      </c>
      <c r="M3272" t="s">
        <v>26</v>
      </c>
      <c r="N3272" t="str">
        <f t="shared" si="386"/>
        <v>((select min("ResultID") from "ODM2Core"."Results"),16.25,'08/20/2012 16:53:00',-5,'nc','"provisional"',1,(select "UnitsID" from "ODM2Core"."Units" where "UnitsTypeCV" = 'time' and "UnitsName"='second')),</v>
      </c>
    </row>
    <row r="3273" spans="1:14">
      <c r="A3273" t="s">
        <v>22</v>
      </c>
      <c r="B3273" s="2">
        <f t="shared" si="380"/>
        <v>41141</v>
      </c>
      <c r="C3273" s="1">
        <v>0.70416666666666661</v>
      </c>
      <c r="D3273" s="3">
        <f t="shared" si="383"/>
        <v>41141.70416666667</v>
      </c>
      <c r="E3273">
        <v>16.25</v>
      </c>
      <c r="F3273" t="s">
        <v>9</v>
      </c>
      <c r="G3273">
        <f t="shared" si="381"/>
        <v>16.25</v>
      </c>
      <c r="H3273" s="5">
        <f t="shared" si="382"/>
        <v>41141.70416666667</v>
      </c>
      <c r="I3273">
        <f t="shared" si="384"/>
        <v>-5</v>
      </c>
      <c r="J3273" t="str">
        <f t="shared" si="385"/>
        <v>nc</v>
      </c>
      <c r="K3273" t="s">
        <v>25</v>
      </c>
      <c r="L3273">
        <f>1</f>
        <v>1</v>
      </c>
      <c r="M3273" t="s">
        <v>26</v>
      </c>
      <c r="N3273" t="str">
        <f t="shared" si="386"/>
        <v>((select min("ResultID") from "ODM2Core"."Results"),16.25,'08/20/2012 16:54:00',-5,'nc','"provisional"',1,(select "UnitsID" from "ODM2Core"."Units" where "UnitsTypeCV" = 'time' and "UnitsName"='second')),</v>
      </c>
    </row>
    <row r="3274" spans="1:14">
      <c r="A3274" t="s">
        <v>22</v>
      </c>
      <c r="B3274" s="2">
        <f t="shared" si="380"/>
        <v>41141</v>
      </c>
      <c r="C3274" s="1">
        <v>0.70486111111111116</v>
      </c>
      <c r="D3274" s="3">
        <f t="shared" si="383"/>
        <v>41141.704861111109</v>
      </c>
      <c r="E3274">
        <v>16.25</v>
      </c>
      <c r="F3274" t="s">
        <v>9</v>
      </c>
      <c r="G3274">
        <f t="shared" si="381"/>
        <v>16.25</v>
      </c>
      <c r="H3274" s="5">
        <f t="shared" si="382"/>
        <v>41141.704861111109</v>
      </c>
      <c r="I3274">
        <f t="shared" si="384"/>
        <v>-5</v>
      </c>
      <c r="J3274" t="str">
        <f t="shared" si="385"/>
        <v>nc</v>
      </c>
      <c r="K3274" t="s">
        <v>25</v>
      </c>
      <c r="L3274">
        <f>1</f>
        <v>1</v>
      </c>
      <c r="M3274" t="s">
        <v>26</v>
      </c>
      <c r="N3274" t="str">
        <f t="shared" si="386"/>
        <v>((select min("ResultID") from "ODM2Core"."Results"),16.25,'08/20/2012 16:55:00',-5,'nc','"provisional"',1,(select "UnitsID" from "ODM2Core"."Units" where "UnitsTypeCV" = 'time' and "UnitsName"='second')),</v>
      </c>
    </row>
    <row r="3275" spans="1:14">
      <c r="A3275" t="s">
        <v>22</v>
      </c>
      <c r="B3275" s="2">
        <f t="shared" si="380"/>
        <v>41141</v>
      </c>
      <c r="C3275" s="1">
        <v>0.7055555555555556</v>
      </c>
      <c r="D3275" s="3">
        <f t="shared" si="383"/>
        <v>41141.705555555556</v>
      </c>
      <c r="E3275">
        <v>16.25</v>
      </c>
      <c r="F3275" t="s">
        <v>9</v>
      </c>
      <c r="G3275">
        <f t="shared" si="381"/>
        <v>16.25</v>
      </c>
      <c r="H3275" s="5">
        <f t="shared" si="382"/>
        <v>41141.705555555556</v>
      </c>
      <c r="I3275">
        <f t="shared" si="384"/>
        <v>-5</v>
      </c>
      <c r="J3275" t="str">
        <f t="shared" si="385"/>
        <v>nc</v>
      </c>
      <c r="K3275" t="s">
        <v>25</v>
      </c>
      <c r="L3275">
        <f>1</f>
        <v>1</v>
      </c>
      <c r="M3275" t="s">
        <v>26</v>
      </c>
      <c r="N3275" t="str">
        <f t="shared" si="386"/>
        <v>((select min("ResultID") from "ODM2Core"."Results"),16.25,'08/20/2012 16:56:00',-5,'nc','"provisional"',1,(select "UnitsID" from "ODM2Core"."Units" where "UnitsTypeCV" = 'time' and "UnitsName"='second')),</v>
      </c>
    </row>
    <row r="3276" spans="1:14">
      <c r="A3276" t="s">
        <v>22</v>
      </c>
      <c r="B3276" s="2">
        <f t="shared" si="380"/>
        <v>41141</v>
      </c>
      <c r="C3276" s="1">
        <v>0.70624999999999993</v>
      </c>
      <c r="D3276" s="3">
        <f t="shared" si="383"/>
        <v>41141.706250000003</v>
      </c>
      <c r="E3276">
        <v>16.25</v>
      </c>
      <c r="F3276" t="s">
        <v>9</v>
      </c>
      <c r="G3276">
        <f t="shared" si="381"/>
        <v>16.25</v>
      </c>
      <c r="H3276" s="5">
        <f t="shared" si="382"/>
        <v>41141.706250000003</v>
      </c>
      <c r="I3276">
        <f t="shared" si="384"/>
        <v>-5</v>
      </c>
      <c r="J3276" t="str">
        <f t="shared" si="385"/>
        <v>nc</v>
      </c>
      <c r="K3276" t="s">
        <v>25</v>
      </c>
      <c r="L3276">
        <f>1</f>
        <v>1</v>
      </c>
      <c r="M3276" t="s">
        <v>26</v>
      </c>
      <c r="N3276" t="str">
        <f t="shared" si="386"/>
        <v>((select min("ResultID") from "ODM2Core"."Results"),16.25,'08/20/2012 16:57:00',-5,'nc','"provisional"',1,(select "UnitsID" from "ODM2Core"."Units" where "UnitsTypeCV" = 'time' and "UnitsName"='second')),</v>
      </c>
    </row>
    <row r="3277" spans="1:14">
      <c r="A3277" t="s">
        <v>22</v>
      </c>
      <c r="B3277" s="2">
        <f t="shared" si="380"/>
        <v>41141</v>
      </c>
      <c r="C3277" s="1">
        <v>0.70694444444444438</v>
      </c>
      <c r="D3277" s="3">
        <f t="shared" si="383"/>
        <v>41141.706944444442</v>
      </c>
      <c r="E3277">
        <v>16.25</v>
      </c>
      <c r="F3277" t="s">
        <v>9</v>
      </c>
      <c r="G3277">
        <f t="shared" si="381"/>
        <v>16.25</v>
      </c>
      <c r="H3277" s="5">
        <f t="shared" si="382"/>
        <v>41141.706944444442</v>
      </c>
      <c r="I3277">
        <f t="shared" si="384"/>
        <v>-5</v>
      </c>
      <c r="J3277" t="str">
        <f t="shared" si="385"/>
        <v>nc</v>
      </c>
      <c r="K3277" t="s">
        <v>25</v>
      </c>
      <c r="L3277">
        <f>1</f>
        <v>1</v>
      </c>
      <c r="M3277" t="s">
        <v>26</v>
      </c>
      <c r="N3277" t="str">
        <f t="shared" si="386"/>
        <v>((select min("ResultID") from "ODM2Core"."Results"),16.25,'08/20/2012 16:58:00',-5,'nc','"provisional"',1,(select "UnitsID" from "ODM2Core"."Units" where "UnitsTypeCV" = 'time' and "UnitsName"='second')),</v>
      </c>
    </row>
    <row r="3278" spans="1:14">
      <c r="A3278" t="s">
        <v>22</v>
      </c>
      <c r="B3278" s="2">
        <f t="shared" si="380"/>
        <v>41141</v>
      </c>
      <c r="C3278" s="1">
        <v>0.70763888888888893</v>
      </c>
      <c r="D3278" s="3">
        <f t="shared" si="383"/>
        <v>41141.707638888889</v>
      </c>
      <c r="E3278">
        <v>16.25</v>
      </c>
      <c r="F3278" t="s">
        <v>9</v>
      </c>
      <c r="G3278">
        <f t="shared" si="381"/>
        <v>16.25</v>
      </c>
      <c r="H3278" s="5">
        <f t="shared" si="382"/>
        <v>41141.707638888889</v>
      </c>
      <c r="I3278">
        <f t="shared" si="384"/>
        <v>-5</v>
      </c>
      <c r="J3278" t="str">
        <f t="shared" si="385"/>
        <v>nc</v>
      </c>
      <c r="K3278" t="s">
        <v>25</v>
      </c>
      <c r="L3278">
        <f>1</f>
        <v>1</v>
      </c>
      <c r="M3278" t="s">
        <v>26</v>
      </c>
      <c r="N3278" t="str">
        <f t="shared" si="386"/>
        <v>((select min("ResultID") from "ODM2Core"."Results"),16.25,'08/20/2012 16:59:00',-5,'nc','"provisional"',1,(select "UnitsID" from "ODM2Core"."Units" where "UnitsTypeCV" = 'time' and "UnitsName"='second')),</v>
      </c>
    </row>
    <row r="3279" spans="1:14">
      <c r="A3279" t="s">
        <v>22</v>
      </c>
      <c r="B3279" s="2">
        <f t="shared" si="380"/>
        <v>41141</v>
      </c>
      <c r="C3279" s="1">
        <v>0.70833333333333337</v>
      </c>
      <c r="D3279" s="3">
        <f t="shared" si="383"/>
        <v>41141.708333333336</v>
      </c>
      <c r="E3279">
        <v>16.25</v>
      </c>
      <c r="F3279" t="s">
        <v>9</v>
      </c>
      <c r="G3279">
        <f t="shared" si="381"/>
        <v>16.25</v>
      </c>
      <c r="H3279" s="5">
        <f t="shared" si="382"/>
        <v>41141.708333333336</v>
      </c>
      <c r="I3279">
        <f t="shared" si="384"/>
        <v>-5</v>
      </c>
      <c r="J3279" t="str">
        <f t="shared" si="385"/>
        <v>nc</v>
      </c>
      <c r="K3279" t="s">
        <v>25</v>
      </c>
      <c r="L3279">
        <f>1</f>
        <v>1</v>
      </c>
      <c r="M3279" t="s">
        <v>26</v>
      </c>
      <c r="N3279" t="str">
        <f t="shared" si="386"/>
        <v>((select min("ResultID") from "ODM2Core"."Results"),16.25,'08/20/2012 17:00:00',-5,'nc','"provisional"',1,(select "UnitsID" from "ODM2Core"."Units" where "UnitsTypeCV" = 'time' and "UnitsName"='second')),</v>
      </c>
    </row>
    <row r="3280" spans="1:14">
      <c r="A3280" t="s">
        <v>22</v>
      </c>
      <c r="B3280" s="2">
        <f t="shared" si="380"/>
        <v>41141</v>
      </c>
      <c r="C3280" s="1">
        <v>0.7090277777777777</v>
      </c>
      <c r="D3280" s="3">
        <f t="shared" si="383"/>
        <v>41141.709027777775</v>
      </c>
      <c r="E3280">
        <v>16.25</v>
      </c>
      <c r="F3280" t="s">
        <v>9</v>
      </c>
      <c r="G3280">
        <f t="shared" si="381"/>
        <v>16.25</v>
      </c>
      <c r="H3280" s="5">
        <f t="shared" si="382"/>
        <v>41141.709027777775</v>
      </c>
      <c r="I3280">
        <f t="shared" si="384"/>
        <v>-5</v>
      </c>
      <c r="J3280" t="str">
        <f t="shared" si="385"/>
        <v>nc</v>
      </c>
      <c r="K3280" t="s">
        <v>25</v>
      </c>
      <c r="L3280">
        <f>1</f>
        <v>1</v>
      </c>
      <c r="M3280" t="s">
        <v>26</v>
      </c>
      <c r="N3280" t="str">
        <f t="shared" si="386"/>
        <v>((select min("ResultID") from "ODM2Core"."Results"),16.25,'08/20/2012 17:01:00',-5,'nc','"provisional"',1,(select "UnitsID" from "ODM2Core"."Units" where "UnitsTypeCV" = 'time' and "UnitsName"='second')),</v>
      </c>
    </row>
    <row r="3281" spans="1:14">
      <c r="A3281" t="s">
        <v>22</v>
      </c>
      <c r="B3281" s="2">
        <f t="shared" si="380"/>
        <v>41141</v>
      </c>
      <c r="C3281" s="1">
        <v>0.70972222222222225</v>
      </c>
      <c r="D3281" s="3">
        <f t="shared" si="383"/>
        <v>41141.709722222222</v>
      </c>
      <c r="E3281">
        <v>16.25</v>
      </c>
      <c r="F3281" t="s">
        <v>9</v>
      </c>
      <c r="G3281">
        <f t="shared" si="381"/>
        <v>16.25</v>
      </c>
      <c r="H3281" s="5">
        <f t="shared" si="382"/>
        <v>41141.709722222222</v>
      </c>
      <c r="I3281">
        <f t="shared" si="384"/>
        <v>-5</v>
      </c>
      <c r="J3281" t="str">
        <f t="shared" si="385"/>
        <v>nc</v>
      </c>
      <c r="K3281" t="s">
        <v>25</v>
      </c>
      <c r="L3281">
        <f>1</f>
        <v>1</v>
      </c>
      <c r="M3281" t="s">
        <v>26</v>
      </c>
      <c r="N3281" t="str">
        <f t="shared" si="386"/>
        <v>((select min("ResultID") from "ODM2Core"."Results"),16.25,'08/20/2012 17:02:00',-5,'nc','"provisional"',1,(select "UnitsID" from "ODM2Core"."Units" where "UnitsTypeCV" = 'time' and "UnitsName"='second')),</v>
      </c>
    </row>
    <row r="3282" spans="1:14">
      <c r="A3282" t="s">
        <v>22</v>
      </c>
      <c r="B3282" s="2">
        <f t="shared" si="380"/>
        <v>41141</v>
      </c>
      <c r="C3282" s="1">
        <v>0.7104166666666667</v>
      </c>
      <c r="D3282" s="3">
        <f t="shared" si="383"/>
        <v>41141.710416666669</v>
      </c>
      <c r="E3282">
        <v>16.25</v>
      </c>
      <c r="F3282" t="s">
        <v>9</v>
      </c>
      <c r="G3282">
        <f t="shared" si="381"/>
        <v>16.25</v>
      </c>
      <c r="H3282" s="5">
        <f t="shared" si="382"/>
        <v>41141.710416666669</v>
      </c>
      <c r="I3282">
        <f t="shared" si="384"/>
        <v>-5</v>
      </c>
      <c r="J3282" t="str">
        <f t="shared" si="385"/>
        <v>nc</v>
      </c>
      <c r="K3282" t="s">
        <v>25</v>
      </c>
      <c r="L3282">
        <f>1</f>
        <v>1</v>
      </c>
      <c r="M3282" t="s">
        <v>26</v>
      </c>
      <c r="N3282" t="str">
        <f t="shared" si="386"/>
        <v>((select min("ResultID") from "ODM2Core"."Results"),16.25,'08/20/2012 17:03:00',-5,'nc','"provisional"',1,(select "UnitsID" from "ODM2Core"."Units" where "UnitsTypeCV" = 'time' and "UnitsName"='second')),</v>
      </c>
    </row>
    <row r="3283" spans="1:14">
      <c r="A3283" t="s">
        <v>22</v>
      </c>
      <c r="B3283" s="2">
        <f t="shared" si="380"/>
        <v>41141</v>
      </c>
      <c r="C3283" s="1">
        <v>0.71111111111111114</v>
      </c>
      <c r="D3283" s="3">
        <f t="shared" si="383"/>
        <v>41141.711111111108</v>
      </c>
      <c r="E3283">
        <v>16.25</v>
      </c>
      <c r="F3283" t="s">
        <v>9</v>
      </c>
      <c r="G3283">
        <f t="shared" si="381"/>
        <v>16.25</v>
      </c>
      <c r="H3283" s="5">
        <f t="shared" si="382"/>
        <v>41141.711111111108</v>
      </c>
      <c r="I3283">
        <f t="shared" si="384"/>
        <v>-5</v>
      </c>
      <c r="J3283" t="str">
        <f t="shared" si="385"/>
        <v>nc</v>
      </c>
      <c r="K3283" t="s">
        <v>25</v>
      </c>
      <c r="L3283">
        <f>1</f>
        <v>1</v>
      </c>
      <c r="M3283" t="s">
        <v>26</v>
      </c>
      <c r="N3283" t="str">
        <f t="shared" si="386"/>
        <v>((select min("ResultID") from "ODM2Core"."Results"),16.25,'08/20/2012 17:04:00',-5,'nc','"provisional"',1,(select "UnitsID" from "ODM2Core"."Units" where "UnitsTypeCV" = 'time' and "UnitsName"='second')),</v>
      </c>
    </row>
    <row r="3284" spans="1:14">
      <c r="A3284" t="s">
        <v>22</v>
      </c>
      <c r="B3284" s="2">
        <f t="shared" ref="B3284:B3336" si="387">DATE(2012,8,20)</f>
        <v>41141</v>
      </c>
      <c r="C3284" s="1">
        <v>0.71180555555555547</v>
      </c>
      <c r="D3284" s="3">
        <f t="shared" si="383"/>
        <v>41141.711805555555</v>
      </c>
      <c r="E3284">
        <v>16.25</v>
      </c>
      <c r="F3284" t="s">
        <v>9</v>
      </c>
      <c r="G3284">
        <f t="shared" ref="G3284:G3336" si="388">E3284</f>
        <v>16.25</v>
      </c>
      <c r="H3284" s="5">
        <f t="shared" ref="H3284:H3336" si="389">D3284</f>
        <v>41141.711805555555</v>
      </c>
      <c r="I3284">
        <f t="shared" si="384"/>
        <v>-5</v>
      </c>
      <c r="J3284" t="str">
        <f t="shared" si="385"/>
        <v>nc</v>
      </c>
      <c r="K3284" t="s">
        <v>25</v>
      </c>
      <c r="L3284">
        <f>1</f>
        <v>1</v>
      </c>
      <c r="M3284" t="s">
        <v>26</v>
      </c>
      <c r="N3284" t="str">
        <f t="shared" si="386"/>
        <v>((select min("ResultID") from "ODM2Core"."Results"),16.25,'08/20/2012 17:05:00',-5,'nc','"provisional"',1,(select "UnitsID" from "ODM2Core"."Units" where "UnitsTypeCV" = 'time' and "UnitsName"='second')),</v>
      </c>
    </row>
    <row r="3285" spans="1:14">
      <c r="A3285" t="s">
        <v>22</v>
      </c>
      <c r="B3285" s="2">
        <f t="shared" si="387"/>
        <v>41141</v>
      </c>
      <c r="C3285" s="1">
        <v>0.71250000000000002</v>
      </c>
      <c r="D3285" s="3">
        <f t="shared" si="383"/>
        <v>41141.712500000001</v>
      </c>
      <c r="E3285">
        <v>16.25</v>
      </c>
      <c r="F3285" t="s">
        <v>9</v>
      </c>
      <c r="G3285">
        <f t="shared" si="388"/>
        <v>16.25</v>
      </c>
      <c r="H3285" s="5">
        <f t="shared" si="389"/>
        <v>41141.712500000001</v>
      </c>
      <c r="I3285">
        <f t="shared" si="384"/>
        <v>-5</v>
      </c>
      <c r="J3285" t="str">
        <f t="shared" si="385"/>
        <v>nc</v>
      </c>
      <c r="K3285" t="s">
        <v>25</v>
      </c>
      <c r="L3285">
        <f>1</f>
        <v>1</v>
      </c>
      <c r="M3285" t="s">
        <v>26</v>
      </c>
      <c r="N3285" t="str">
        <f t="shared" si="386"/>
        <v>((select min("ResultID") from "ODM2Core"."Results"),16.25,'08/20/2012 17:06:00',-5,'nc','"provisional"',1,(select "UnitsID" from "ODM2Core"."Units" where "UnitsTypeCV" = 'time' and "UnitsName"='second')),</v>
      </c>
    </row>
    <row r="3286" spans="1:14">
      <c r="A3286" t="s">
        <v>22</v>
      </c>
      <c r="B3286" s="2">
        <f t="shared" si="387"/>
        <v>41141</v>
      </c>
      <c r="C3286" s="1">
        <v>0.71319444444444446</v>
      </c>
      <c r="D3286" s="3">
        <f t="shared" si="383"/>
        <v>41141.713194444441</v>
      </c>
      <c r="E3286">
        <v>16.25</v>
      </c>
      <c r="F3286" t="s">
        <v>9</v>
      </c>
      <c r="G3286">
        <f t="shared" si="388"/>
        <v>16.25</v>
      </c>
      <c r="H3286" s="5">
        <f t="shared" si="389"/>
        <v>41141.713194444441</v>
      </c>
      <c r="I3286">
        <f t="shared" si="384"/>
        <v>-5</v>
      </c>
      <c r="J3286" t="str">
        <f t="shared" si="385"/>
        <v>nc</v>
      </c>
      <c r="K3286" t="s">
        <v>25</v>
      </c>
      <c r="L3286">
        <f>1</f>
        <v>1</v>
      </c>
      <c r="M3286" t="s">
        <v>26</v>
      </c>
      <c r="N3286" t="str">
        <f t="shared" si="386"/>
        <v>((select min("ResultID") from "ODM2Core"."Results"),16.25,'08/20/2012 17:07:00',-5,'nc','"provisional"',1,(select "UnitsID" from "ODM2Core"."Units" where "UnitsTypeCV" = 'time' and "UnitsName"='second')),</v>
      </c>
    </row>
    <row r="3287" spans="1:14">
      <c r="A3287" t="s">
        <v>22</v>
      </c>
      <c r="B3287" s="2">
        <f t="shared" si="387"/>
        <v>41141</v>
      </c>
      <c r="C3287" s="1">
        <v>0.71388888888888891</v>
      </c>
      <c r="D3287" s="3">
        <f t="shared" si="383"/>
        <v>41141.713888888888</v>
      </c>
      <c r="E3287">
        <v>16.25</v>
      </c>
      <c r="F3287" t="s">
        <v>9</v>
      </c>
      <c r="G3287">
        <f t="shared" si="388"/>
        <v>16.25</v>
      </c>
      <c r="H3287" s="5">
        <f t="shared" si="389"/>
        <v>41141.713888888888</v>
      </c>
      <c r="I3287">
        <f t="shared" si="384"/>
        <v>-5</v>
      </c>
      <c r="J3287" t="str">
        <f t="shared" si="385"/>
        <v>nc</v>
      </c>
      <c r="K3287" t="s">
        <v>25</v>
      </c>
      <c r="L3287">
        <f>1</f>
        <v>1</v>
      </c>
      <c r="M3287" t="s">
        <v>26</v>
      </c>
      <c r="N3287" t="str">
        <f t="shared" si="386"/>
        <v>((select min("ResultID") from "ODM2Core"."Results"),16.25,'08/20/2012 17:08:00',-5,'nc','"provisional"',1,(select "UnitsID" from "ODM2Core"."Units" where "UnitsTypeCV" = 'time' and "UnitsName"='second')),</v>
      </c>
    </row>
    <row r="3288" spans="1:14">
      <c r="A3288" t="s">
        <v>22</v>
      </c>
      <c r="B3288" s="2">
        <f t="shared" si="387"/>
        <v>41141</v>
      </c>
      <c r="C3288" s="1">
        <v>0.71458333333333324</v>
      </c>
      <c r="D3288" s="3">
        <f t="shared" si="383"/>
        <v>41141.714583333334</v>
      </c>
      <c r="E3288">
        <v>16.25</v>
      </c>
      <c r="F3288" t="s">
        <v>9</v>
      </c>
      <c r="G3288">
        <f t="shared" si="388"/>
        <v>16.25</v>
      </c>
      <c r="H3288" s="5">
        <f t="shared" si="389"/>
        <v>41141.714583333334</v>
      </c>
      <c r="I3288">
        <f t="shared" si="384"/>
        <v>-5</v>
      </c>
      <c r="J3288" t="str">
        <f t="shared" si="385"/>
        <v>nc</v>
      </c>
      <c r="K3288" t="s">
        <v>25</v>
      </c>
      <c r="L3288">
        <f>1</f>
        <v>1</v>
      </c>
      <c r="M3288" t="s">
        <v>26</v>
      </c>
      <c r="N3288" t="str">
        <f t="shared" si="386"/>
        <v>((select min("ResultID") from "ODM2Core"."Results"),16.25,'08/20/2012 17:09:00',-5,'nc','"provisional"',1,(select "UnitsID" from "ODM2Core"."Units" where "UnitsTypeCV" = 'time' and "UnitsName"='second')),</v>
      </c>
    </row>
    <row r="3289" spans="1:14">
      <c r="A3289" t="s">
        <v>22</v>
      </c>
      <c r="B3289" s="2">
        <f t="shared" si="387"/>
        <v>41141</v>
      </c>
      <c r="C3289" s="1">
        <v>0.71527777777777779</v>
      </c>
      <c r="D3289" s="3">
        <f t="shared" si="383"/>
        <v>41141.715277777781</v>
      </c>
      <c r="E3289">
        <v>16.25</v>
      </c>
      <c r="F3289" t="s">
        <v>9</v>
      </c>
      <c r="G3289">
        <f t="shared" si="388"/>
        <v>16.25</v>
      </c>
      <c r="H3289" s="5">
        <f t="shared" si="389"/>
        <v>41141.715277777781</v>
      </c>
      <c r="I3289">
        <f t="shared" si="384"/>
        <v>-5</v>
      </c>
      <c r="J3289" t="str">
        <f t="shared" si="385"/>
        <v>nc</v>
      </c>
      <c r="K3289" t="s">
        <v>25</v>
      </c>
      <c r="L3289">
        <f>1</f>
        <v>1</v>
      </c>
      <c r="M3289" t="s">
        <v>26</v>
      </c>
      <c r="N3289" t="str">
        <f t="shared" si="386"/>
        <v>((select min("ResultID") from "ODM2Core"."Results"),16.25,'08/20/2012 17:10:00',-5,'nc','"provisional"',1,(select "UnitsID" from "ODM2Core"."Units" where "UnitsTypeCV" = 'time' and "UnitsName"='second')),</v>
      </c>
    </row>
    <row r="3290" spans="1:14">
      <c r="A3290" t="s">
        <v>22</v>
      </c>
      <c r="B3290" s="2">
        <f t="shared" si="387"/>
        <v>41141</v>
      </c>
      <c r="C3290" s="1">
        <v>0.71597222222222223</v>
      </c>
      <c r="D3290" s="3">
        <f t="shared" si="383"/>
        <v>41141.71597222222</v>
      </c>
      <c r="E3290">
        <v>16.25</v>
      </c>
      <c r="F3290" t="s">
        <v>9</v>
      </c>
      <c r="G3290">
        <f t="shared" si="388"/>
        <v>16.25</v>
      </c>
      <c r="H3290" s="5">
        <f t="shared" si="389"/>
        <v>41141.71597222222</v>
      </c>
      <c r="I3290">
        <f t="shared" si="384"/>
        <v>-5</v>
      </c>
      <c r="J3290" t="str">
        <f t="shared" si="385"/>
        <v>nc</v>
      </c>
      <c r="K3290" t="s">
        <v>25</v>
      </c>
      <c r="L3290">
        <f>1</f>
        <v>1</v>
      </c>
      <c r="M3290" t="s">
        <v>26</v>
      </c>
      <c r="N3290" t="str">
        <f t="shared" si="386"/>
        <v>((select min("ResultID") from "ODM2Core"."Results"),16.25,'08/20/2012 17:11:00',-5,'nc','"provisional"',1,(select "UnitsID" from "ODM2Core"."Units" where "UnitsTypeCV" = 'time' and "UnitsName"='second')),</v>
      </c>
    </row>
    <row r="3291" spans="1:14">
      <c r="A3291" t="s">
        <v>22</v>
      </c>
      <c r="B3291" s="2">
        <f t="shared" si="387"/>
        <v>41141</v>
      </c>
      <c r="C3291" s="1">
        <v>0.71666666666666667</v>
      </c>
      <c r="D3291" s="3">
        <f t="shared" si="383"/>
        <v>41141.716666666667</v>
      </c>
      <c r="E3291">
        <v>16.25</v>
      </c>
      <c r="F3291" t="s">
        <v>9</v>
      </c>
      <c r="G3291">
        <f t="shared" si="388"/>
        <v>16.25</v>
      </c>
      <c r="H3291" s="5">
        <f t="shared" si="389"/>
        <v>41141.716666666667</v>
      </c>
      <c r="I3291">
        <f t="shared" si="384"/>
        <v>-5</v>
      </c>
      <c r="J3291" t="str">
        <f t="shared" si="385"/>
        <v>nc</v>
      </c>
      <c r="K3291" t="s">
        <v>25</v>
      </c>
      <c r="L3291">
        <f>1</f>
        <v>1</v>
      </c>
      <c r="M3291" t="s">
        <v>26</v>
      </c>
      <c r="N3291" t="str">
        <f t="shared" si="386"/>
        <v>((select min("ResultID") from "ODM2Core"."Results"),16.25,'08/20/2012 17:12:00',-5,'nc','"provisional"',1,(select "UnitsID" from "ODM2Core"."Units" where "UnitsTypeCV" = 'time' and "UnitsName"='second')),</v>
      </c>
    </row>
    <row r="3292" spans="1:14">
      <c r="A3292" t="s">
        <v>22</v>
      </c>
      <c r="B3292" s="2">
        <f t="shared" si="387"/>
        <v>41141</v>
      </c>
      <c r="C3292" s="1">
        <v>0.71736111111111101</v>
      </c>
      <c r="D3292" s="3">
        <f t="shared" si="383"/>
        <v>41141.717361111114</v>
      </c>
      <c r="E3292">
        <v>16.25</v>
      </c>
      <c r="F3292" t="s">
        <v>9</v>
      </c>
      <c r="G3292">
        <f t="shared" si="388"/>
        <v>16.25</v>
      </c>
      <c r="H3292" s="5">
        <f t="shared" si="389"/>
        <v>41141.717361111114</v>
      </c>
      <c r="I3292">
        <f t="shared" si="384"/>
        <v>-5</v>
      </c>
      <c r="J3292" t="str">
        <f t="shared" si="385"/>
        <v>nc</v>
      </c>
      <c r="K3292" t="s">
        <v>25</v>
      </c>
      <c r="L3292">
        <f>1</f>
        <v>1</v>
      </c>
      <c r="M3292" t="s">
        <v>26</v>
      </c>
      <c r="N3292" t="str">
        <f t="shared" si="386"/>
        <v>((select min("ResultID") from "ODM2Core"."Results"),16.25,'08/20/2012 17:13:00',-5,'nc','"provisional"',1,(select "UnitsID" from "ODM2Core"."Units" where "UnitsTypeCV" = 'time' and "UnitsName"='second')),</v>
      </c>
    </row>
    <row r="3293" spans="1:14">
      <c r="A3293" t="s">
        <v>22</v>
      </c>
      <c r="B3293" s="2">
        <f t="shared" si="387"/>
        <v>41141</v>
      </c>
      <c r="C3293" s="1">
        <v>0.71805555555555556</v>
      </c>
      <c r="D3293" s="3">
        <f t="shared" si="383"/>
        <v>41141.718055555553</v>
      </c>
      <c r="E3293">
        <v>16.25</v>
      </c>
      <c r="F3293" t="s">
        <v>9</v>
      </c>
      <c r="G3293">
        <f t="shared" si="388"/>
        <v>16.25</v>
      </c>
      <c r="H3293" s="5">
        <f t="shared" si="389"/>
        <v>41141.718055555553</v>
      </c>
      <c r="I3293">
        <f t="shared" si="384"/>
        <v>-5</v>
      </c>
      <c r="J3293" t="str">
        <f t="shared" si="385"/>
        <v>nc</v>
      </c>
      <c r="K3293" t="s">
        <v>25</v>
      </c>
      <c r="L3293">
        <f>1</f>
        <v>1</v>
      </c>
      <c r="M3293" t="s">
        <v>26</v>
      </c>
      <c r="N3293" t="str">
        <f t="shared" si="386"/>
        <v>((select min("ResultID") from "ODM2Core"."Results"),16.25,'08/20/2012 17:14:00',-5,'nc','"provisional"',1,(select "UnitsID" from "ODM2Core"."Units" where "UnitsTypeCV" = 'time' and "UnitsName"='second')),</v>
      </c>
    </row>
    <row r="3294" spans="1:14">
      <c r="A3294" t="s">
        <v>22</v>
      </c>
      <c r="B3294" s="2">
        <f t="shared" si="387"/>
        <v>41141</v>
      </c>
      <c r="C3294" s="1">
        <v>0.71875</v>
      </c>
      <c r="D3294" s="3">
        <f t="shared" si="383"/>
        <v>41141.71875</v>
      </c>
      <c r="E3294">
        <v>16.25</v>
      </c>
      <c r="F3294" t="s">
        <v>9</v>
      </c>
      <c r="G3294">
        <f t="shared" si="388"/>
        <v>16.25</v>
      </c>
      <c r="H3294" s="5">
        <f t="shared" si="389"/>
        <v>41141.71875</v>
      </c>
      <c r="I3294">
        <f t="shared" si="384"/>
        <v>-5</v>
      </c>
      <c r="J3294" t="str">
        <f t="shared" si="385"/>
        <v>nc</v>
      </c>
      <c r="K3294" t="s">
        <v>25</v>
      </c>
      <c r="L3294">
        <f>1</f>
        <v>1</v>
      </c>
      <c r="M3294" t="s">
        <v>26</v>
      </c>
      <c r="N3294" t="str">
        <f t="shared" si="386"/>
        <v>((select min("ResultID") from "ODM2Core"."Results"),16.25,'08/20/2012 17:15:00',-5,'nc','"provisional"',1,(select "UnitsID" from "ODM2Core"."Units" where "UnitsTypeCV" = 'time' and "UnitsName"='second')),</v>
      </c>
    </row>
    <row r="3295" spans="1:14">
      <c r="A3295" t="s">
        <v>22</v>
      </c>
      <c r="B3295" s="2">
        <f t="shared" si="387"/>
        <v>41141</v>
      </c>
      <c r="C3295" s="1">
        <v>0.71944444444444444</v>
      </c>
      <c r="D3295" s="3">
        <f t="shared" si="383"/>
        <v>41141.719444444447</v>
      </c>
      <c r="E3295">
        <v>16.25</v>
      </c>
      <c r="F3295" t="s">
        <v>9</v>
      </c>
      <c r="G3295">
        <f t="shared" si="388"/>
        <v>16.25</v>
      </c>
      <c r="H3295" s="5">
        <f t="shared" si="389"/>
        <v>41141.719444444447</v>
      </c>
      <c r="I3295">
        <f t="shared" si="384"/>
        <v>-5</v>
      </c>
      <c r="J3295" t="str">
        <f t="shared" si="385"/>
        <v>nc</v>
      </c>
      <c r="K3295" t="s">
        <v>25</v>
      </c>
      <c r="L3295">
        <f>1</f>
        <v>1</v>
      </c>
      <c r="M3295" t="s">
        <v>26</v>
      </c>
      <c r="N3295" t="str">
        <f t="shared" si="386"/>
        <v>((select min("ResultID") from "ODM2Core"."Results"),16.25,'08/20/2012 17:16:00',-5,'nc','"provisional"',1,(select "UnitsID" from "ODM2Core"."Units" where "UnitsTypeCV" = 'time' and "UnitsName"='second')),</v>
      </c>
    </row>
    <row r="3296" spans="1:14">
      <c r="A3296" t="s">
        <v>22</v>
      </c>
      <c r="B3296" s="2">
        <f t="shared" si="387"/>
        <v>41141</v>
      </c>
      <c r="C3296" s="1">
        <v>0.72013888888888899</v>
      </c>
      <c r="D3296" s="3">
        <f t="shared" si="383"/>
        <v>41141.720138888886</v>
      </c>
      <c r="E3296">
        <v>16.25</v>
      </c>
      <c r="F3296" t="s">
        <v>9</v>
      </c>
      <c r="G3296">
        <f t="shared" si="388"/>
        <v>16.25</v>
      </c>
      <c r="H3296" s="5">
        <f t="shared" si="389"/>
        <v>41141.720138888886</v>
      </c>
      <c r="I3296">
        <f t="shared" si="384"/>
        <v>-5</v>
      </c>
      <c r="J3296" t="str">
        <f t="shared" si="385"/>
        <v>nc</v>
      </c>
      <c r="K3296" t="s">
        <v>25</v>
      </c>
      <c r="L3296">
        <f>1</f>
        <v>1</v>
      </c>
      <c r="M3296" t="s">
        <v>26</v>
      </c>
      <c r="N3296" t="str">
        <f t="shared" si="386"/>
        <v>((select min("ResultID") from "ODM2Core"."Results"),16.25,'08/20/2012 17:17:00',-5,'nc','"provisional"',1,(select "UnitsID" from "ODM2Core"."Units" where "UnitsTypeCV" = 'time' and "UnitsName"='second')),</v>
      </c>
    </row>
    <row r="3297" spans="1:14">
      <c r="A3297" t="s">
        <v>22</v>
      </c>
      <c r="B3297" s="2">
        <f t="shared" si="387"/>
        <v>41141</v>
      </c>
      <c r="C3297" s="1">
        <v>0.72083333333333333</v>
      </c>
      <c r="D3297" s="3">
        <f t="shared" si="383"/>
        <v>41141.720833333333</v>
      </c>
      <c r="E3297">
        <v>16.25</v>
      </c>
      <c r="F3297" t="s">
        <v>9</v>
      </c>
      <c r="G3297">
        <f t="shared" si="388"/>
        <v>16.25</v>
      </c>
      <c r="H3297" s="5">
        <f t="shared" si="389"/>
        <v>41141.720833333333</v>
      </c>
      <c r="I3297">
        <f t="shared" si="384"/>
        <v>-5</v>
      </c>
      <c r="J3297" t="str">
        <f t="shared" si="385"/>
        <v>nc</v>
      </c>
      <c r="K3297" t="s">
        <v>25</v>
      </c>
      <c r="L3297">
        <f>1</f>
        <v>1</v>
      </c>
      <c r="M3297" t="s">
        <v>26</v>
      </c>
      <c r="N3297" t="str">
        <f t="shared" si="386"/>
        <v>((select min("ResultID") from "ODM2Core"."Results"),16.25,'08/20/2012 17:18:00',-5,'nc','"provisional"',1,(select "UnitsID" from "ODM2Core"."Units" where "UnitsTypeCV" = 'time' and "UnitsName"='second')),</v>
      </c>
    </row>
    <row r="3298" spans="1:14">
      <c r="A3298" t="s">
        <v>22</v>
      </c>
      <c r="B3298" s="2">
        <f t="shared" si="387"/>
        <v>41141</v>
      </c>
      <c r="C3298" s="1">
        <v>0.72152777777777777</v>
      </c>
      <c r="D3298" s="3">
        <f t="shared" si="383"/>
        <v>41141.72152777778</v>
      </c>
      <c r="E3298">
        <v>16.25</v>
      </c>
      <c r="F3298" t="s">
        <v>9</v>
      </c>
      <c r="G3298">
        <f t="shared" si="388"/>
        <v>16.25</v>
      </c>
      <c r="H3298" s="5">
        <f t="shared" si="389"/>
        <v>41141.72152777778</v>
      </c>
      <c r="I3298">
        <f t="shared" si="384"/>
        <v>-5</v>
      </c>
      <c r="J3298" t="str">
        <f t="shared" si="385"/>
        <v>nc</v>
      </c>
      <c r="K3298" t="s">
        <v>25</v>
      </c>
      <c r="L3298">
        <f>1</f>
        <v>1</v>
      </c>
      <c r="M3298" t="s">
        <v>26</v>
      </c>
      <c r="N3298" t="str">
        <f t="shared" si="386"/>
        <v>((select min("ResultID") from "ODM2Core"."Results"),16.25,'08/20/2012 17:19:00',-5,'nc','"provisional"',1,(select "UnitsID" from "ODM2Core"."Units" where "UnitsTypeCV" = 'time' and "UnitsName"='second')),</v>
      </c>
    </row>
    <row r="3299" spans="1:14">
      <c r="A3299" t="s">
        <v>22</v>
      </c>
      <c r="B3299" s="2">
        <f t="shared" si="387"/>
        <v>41141</v>
      </c>
      <c r="C3299" s="1">
        <v>0.72222222222222221</v>
      </c>
      <c r="D3299" s="3">
        <f t="shared" si="383"/>
        <v>41141.722222222219</v>
      </c>
      <c r="E3299">
        <v>16.25</v>
      </c>
      <c r="F3299" t="s">
        <v>9</v>
      </c>
      <c r="G3299">
        <f t="shared" si="388"/>
        <v>16.25</v>
      </c>
      <c r="H3299" s="5">
        <f t="shared" si="389"/>
        <v>41141.722222222219</v>
      </c>
      <c r="I3299">
        <f t="shared" si="384"/>
        <v>-5</v>
      </c>
      <c r="J3299" t="str">
        <f t="shared" si="385"/>
        <v>nc</v>
      </c>
      <c r="K3299" t="s">
        <v>25</v>
      </c>
      <c r="L3299">
        <f>1</f>
        <v>1</v>
      </c>
      <c r="M3299" t="s">
        <v>26</v>
      </c>
      <c r="N3299" t="str">
        <f t="shared" si="386"/>
        <v>((select min("ResultID") from "ODM2Core"."Results"),16.25,'08/20/2012 17:20:00',-5,'nc','"provisional"',1,(select "UnitsID" from "ODM2Core"."Units" where "UnitsTypeCV" = 'time' and "UnitsName"='second')),</v>
      </c>
    </row>
    <row r="3300" spans="1:14">
      <c r="A3300" t="s">
        <v>22</v>
      </c>
      <c r="B3300" s="2">
        <f t="shared" si="387"/>
        <v>41141</v>
      </c>
      <c r="C3300" s="1">
        <v>0.72291666666666676</v>
      </c>
      <c r="D3300" s="3">
        <f t="shared" si="383"/>
        <v>41141.722916666666</v>
      </c>
      <c r="E3300">
        <v>16.25</v>
      </c>
      <c r="F3300" t="s">
        <v>9</v>
      </c>
      <c r="G3300">
        <f t="shared" si="388"/>
        <v>16.25</v>
      </c>
      <c r="H3300" s="5">
        <f t="shared" si="389"/>
        <v>41141.722916666666</v>
      </c>
      <c r="I3300">
        <f t="shared" si="384"/>
        <v>-5</v>
      </c>
      <c r="J3300" t="str">
        <f t="shared" si="385"/>
        <v>nc</v>
      </c>
      <c r="K3300" t="s">
        <v>25</v>
      </c>
      <c r="L3300">
        <f>1</f>
        <v>1</v>
      </c>
      <c r="M3300" t="s">
        <v>26</v>
      </c>
      <c r="N3300" t="str">
        <f t="shared" si="386"/>
        <v>((select min("ResultID") from "ODM2Core"."Results"),16.25,'08/20/2012 17:21:00',-5,'nc','"provisional"',1,(select "UnitsID" from "ODM2Core"."Units" where "UnitsTypeCV" = 'time' and "UnitsName"='second')),</v>
      </c>
    </row>
    <row r="3301" spans="1:14">
      <c r="A3301" t="s">
        <v>22</v>
      </c>
      <c r="B3301" s="2">
        <f t="shared" si="387"/>
        <v>41141</v>
      </c>
      <c r="C3301" s="1">
        <v>0.72361111111111109</v>
      </c>
      <c r="D3301" s="3">
        <f t="shared" si="383"/>
        <v>41141.723611111112</v>
      </c>
      <c r="E3301">
        <v>16.25</v>
      </c>
      <c r="F3301" t="s">
        <v>9</v>
      </c>
      <c r="G3301">
        <f t="shared" si="388"/>
        <v>16.25</v>
      </c>
      <c r="H3301" s="5">
        <f t="shared" si="389"/>
        <v>41141.723611111112</v>
      </c>
      <c r="I3301">
        <f t="shared" si="384"/>
        <v>-5</v>
      </c>
      <c r="J3301" t="str">
        <f t="shared" si="385"/>
        <v>nc</v>
      </c>
      <c r="K3301" t="s">
        <v>25</v>
      </c>
      <c r="L3301">
        <f>1</f>
        <v>1</v>
      </c>
      <c r="M3301" t="s">
        <v>26</v>
      </c>
      <c r="N3301" t="str">
        <f t="shared" si="386"/>
        <v>((select min("ResultID") from "ODM2Core"."Results"),16.25,'08/20/2012 17:22:00',-5,'nc','"provisional"',1,(select "UnitsID" from "ODM2Core"."Units" where "UnitsTypeCV" = 'time' and "UnitsName"='second')),</v>
      </c>
    </row>
    <row r="3302" spans="1:14">
      <c r="A3302" t="s">
        <v>22</v>
      </c>
      <c r="B3302" s="2">
        <f t="shared" si="387"/>
        <v>41141</v>
      </c>
      <c r="C3302" s="1">
        <v>0.72430555555555554</v>
      </c>
      <c r="D3302" s="3">
        <f t="shared" si="383"/>
        <v>41141.724305555559</v>
      </c>
      <c r="E3302">
        <v>16.25</v>
      </c>
      <c r="F3302" t="s">
        <v>9</v>
      </c>
      <c r="G3302">
        <f t="shared" si="388"/>
        <v>16.25</v>
      </c>
      <c r="H3302" s="5">
        <f t="shared" si="389"/>
        <v>41141.724305555559</v>
      </c>
      <c r="I3302">
        <f t="shared" si="384"/>
        <v>-5</v>
      </c>
      <c r="J3302" t="str">
        <f t="shared" si="385"/>
        <v>nc</v>
      </c>
      <c r="K3302" t="s">
        <v>25</v>
      </c>
      <c r="L3302">
        <f>1</f>
        <v>1</v>
      </c>
      <c r="M3302" t="s">
        <v>26</v>
      </c>
      <c r="N3302" t="str">
        <f t="shared" si="386"/>
        <v>((select min("ResultID") from "ODM2Core"."Results"),16.25,'08/20/2012 17:23:00',-5,'nc','"provisional"',1,(select "UnitsID" from "ODM2Core"."Units" where "UnitsTypeCV" = 'time' and "UnitsName"='second')),</v>
      </c>
    </row>
    <row r="3303" spans="1:14">
      <c r="A3303" t="s">
        <v>22</v>
      </c>
      <c r="B3303" s="2">
        <f t="shared" si="387"/>
        <v>41141</v>
      </c>
      <c r="C3303" s="1">
        <v>0.72499999999999998</v>
      </c>
      <c r="D3303" s="3">
        <f t="shared" si="383"/>
        <v>41141.724999999999</v>
      </c>
      <c r="E3303">
        <v>16.25</v>
      </c>
      <c r="F3303" t="s">
        <v>9</v>
      </c>
      <c r="G3303">
        <f t="shared" si="388"/>
        <v>16.25</v>
      </c>
      <c r="H3303" s="5">
        <f t="shared" si="389"/>
        <v>41141.724999999999</v>
      </c>
      <c r="I3303">
        <f t="shared" si="384"/>
        <v>-5</v>
      </c>
      <c r="J3303" t="str">
        <f t="shared" si="385"/>
        <v>nc</v>
      </c>
      <c r="K3303" t="s">
        <v>25</v>
      </c>
      <c r="L3303">
        <f>1</f>
        <v>1</v>
      </c>
      <c r="M3303" t="s">
        <v>26</v>
      </c>
      <c r="N3303" t="str">
        <f t="shared" si="386"/>
        <v>((select min("ResultID") from "ODM2Core"."Results"),16.25,'08/20/2012 17:24:00',-5,'nc','"provisional"',1,(select "UnitsID" from "ODM2Core"."Units" where "UnitsTypeCV" = 'time' and "UnitsName"='second')),</v>
      </c>
    </row>
    <row r="3304" spans="1:14">
      <c r="A3304" t="s">
        <v>22</v>
      </c>
      <c r="B3304" s="2">
        <f t="shared" si="387"/>
        <v>41141</v>
      </c>
      <c r="C3304" s="1">
        <v>0.72569444444444453</v>
      </c>
      <c r="D3304" s="3">
        <f t="shared" si="383"/>
        <v>41141.725694444445</v>
      </c>
      <c r="E3304">
        <v>16.25</v>
      </c>
      <c r="F3304" t="s">
        <v>9</v>
      </c>
      <c r="G3304">
        <f t="shared" si="388"/>
        <v>16.25</v>
      </c>
      <c r="H3304" s="5">
        <f t="shared" si="389"/>
        <v>41141.725694444445</v>
      </c>
      <c r="I3304">
        <f t="shared" si="384"/>
        <v>-5</v>
      </c>
      <c r="J3304" t="str">
        <f t="shared" si="385"/>
        <v>nc</v>
      </c>
      <c r="K3304" t="s">
        <v>25</v>
      </c>
      <c r="L3304">
        <f>1</f>
        <v>1</v>
      </c>
      <c r="M3304" t="s">
        <v>26</v>
      </c>
      <c r="N3304" t="str">
        <f t="shared" si="386"/>
        <v>((select min("ResultID") from "ODM2Core"."Results"),16.25,'08/20/2012 17:25:00',-5,'nc','"provisional"',1,(select "UnitsID" from "ODM2Core"."Units" where "UnitsTypeCV" = 'time' and "UnitsName"='second')),</v>
      </c>
    </row>
    <row r="3305" spans="1:14">
      <c r="A3305" t="s">
        <v>22</v>
      </c>
      <c r="B3305" s="2">
        <f t="shared" si="387"/>
        <v>41141</v>
      </c>
      <c r="C3305" s="1">
        <v>0.72638888888888886</v>
      </c>
      <c r="D3305" s="3">
        <f t="shared" si="383"/>
        <v>41141.726388888892</v>
      </c>
      <c r="E3305">
        <v>16.25</v>
      </c>
      <c r="F3305" t="s">
        <v>9</v>
      </c>
      <c r="G3305">
        <f t="shared" si="388"/>
        <v>16.25</v>
      </c>
      <c r="H3305" s="5">
        <f t="shared" si="389"/>
        <v>41141.726388888892</v>
      </c>
      <c r="I3305">
        <f t="shared" si="384"/>
        <v>-5</v>
      </c>
      <c r="J3305" t="str">
        <f t="shared" si="385"/>
        <v>nc</v>
      </c>
      <c r="K3305" t="s">
        <v>25</v>
      </c>
      <c r="L3305">
        <f>1</f>
        <v>1</v>
      </c>
      <c r="M3305" t="s">
        <v>26</v>
      </c>
      <c r="N3305" t="str">
        <f t="shared" si="386"/>
        <v>((select min("ResultID") from "ODM2Core"."Results"),16.25,'08/20/2012 17:26:00',-5,'nc','"provisional"',1,(select "UnitsID" from "ODM2Core"."Units" where "UnitsTypeCV" = 'time' and "UnitsName"='second')),</v>
      </c>
    </row>
    <row r="3306" spans="1:14">
      <c r="A3306" t="s">
        <v>22</v>
      </c>
      <c r="B3306" s="2">
        <f t="shared" si="387"/>
        <v>41141</v>
      </c>
      <c r="C3306" s="1">
        <v>0.7270833333333333</v>
      </c>
      <c r="D3306" s="3">
        <f t="shared" si="383"/>
        <v>41141.727083333331</v>
      </c>
      <c r="E3306">
        <v>16.25</v>
      </c>
      <c r="F3306" t="s">
        <v>9</v>
      </c>
      <c r="G3306">
        <f t="shared" si="388"/>
        <v>16.25</v>
      </c>
      <c r="H3306" s="5">
        <f t="shared" si="389"/>
        <v>41141.727083333331</v>
      </c>
      <c r="I3306">
        <f t="shared" si="384"/>
        <v>-5</v>
      </c>
      <c r="J3306" t="str">
        <f t="shared" si="385"/>
        <v>nc</v>
      </c>
      <c r="K3306" t="s">
        <v>25</v>
      </c>
      <c r="L3306">
        <f>1</f>
        <v>1</v>
      </c>
      <c r="M3306" t="s">
        <v>26</v>
      </c>
      <c r="N3306" t="str">
        <f t="shared" si="386"/>
        <v>((select min("ResultID") from "ODM2Core"."Results"),16.25,'08/20/2012 17:27:00',-5,'nc','"provisional"',1,(select "UnitsID" from "ODM2Core"."Units" where "UnitsTypeCV" = 'time' and "UnitsName"='second')),</v>
      </c>
    </row>
    <row r="3307" spans="1:14">
      <c r="A3307" t="s">
        <v>22</v>
      </c>
      <c r="B3307" s="2">
        <f t="shared" si="387"/>
        <v>41141</v>
      </c>
      <c r="C3307" s="1">
        <v>0.72777777777777775</v>
      </c>
      <c r="D3307" s="3">
        <f t="shared" si="383"/>
        <v>41141.727777777778</v>
      </c>
      <c r="E3307">
        <v>16.25</v>
      </c>
      <c r="F3307" t="s">
        <v>9</v>
      </c>
      <c r="G3307">
        <f t="shared" si="388"/>
        <v>16.25</v>
      </c>
      <c r="H3307" s="5">
        <f t="shared" si="389"/>
        <v>41141.727777777778</v>
      </c>
      <c r="I3307">
        <f t="shared" si="384"/>
        <v>-5</v>
      </c>
      <c r="J3307" t="str">
        <f t="shared" si="385"/>
        <v>nc</v>
      </c>
      <c r="K3307" t="s">
        <v>25</v>
      </c>
      <c r="L3307">
        <f>1</f>
        <v>1</v>
      </c>
      <c r="M3307" t="s">
        <v>26</v>
      </c>
      <c r="N3307" t="str">
        <f t="shared" si="386"/>
        <v>((select min("ResultID") from "ODM2Core"."Results"),16.25,'08/20/2012 17:28:00',-5,'nc','"provisional"',1,(select "UnitsID" from "ODM2Core"."Units" where "UnitsTypeCV" = 'time' and "UnitsName"='second')),</v>
      </c>
    </row>
    <row r="3308" spans="1:14">
      <c r="A3308" t="s">
        <v>22</v>
      </c>
      <c r="B3308" s="2">
        <f t="shared" si="387"/>
        <v>41141</v>
      </c>
      <c r="C3308" s="1">
        <v>0.7284722222222223</v>
      </c>
      <c r="D3308" s="3">
        <f t="shared" si="383"/>
        <v>41141.728472222225</v>
      </c>
      <c r="E3308">
        <v>16.25</v>
      </c>
      <c r="F3308" t="s">
        <v>9</v>
      </c>
      <c r="G3308">
        <f t="shared" si="388"/>
        <v>16.25</v>
      </c>
      <c r="H3308" s="5">
        <f t="shared" si="389"/>
        <v>41141.728472222225</v>
      </c>
      <c r="I3308">
        <f t="shared" si="384"/>
        <v>-5</v>
      </c>
      <c r="J3308" t="str">
        <f t="shared" si="385"/>
        <v>nc</v>
      </c>
      <c r="K3308" t="s">
        <v>25</v>
      </c>
      <c r="L3308">
        <f>1</f>
        <v>1</v>
      </c>
      <c r="M3308" t="s">
        <v>26</v>
      </c>
      <c r="N3308" t="str">
        <f t="shared" si="386"/>
        <v>((select min("ResultID") from "ODM2Core"."Results"),16.25,'08/20/2012 17:29:00',-5,'nc','"provisional"',1,(select "UnitsID" from "ODM2Core"."Units" where "UnitsTypeCV" = 'time' and "UnitsName"='second')),</v>
      </c>
    </row>
    <row r="3309" spans="1:14">
      <c r="A3309" t="s">
        <v>22</v>
      </c>
      <c r="B3309" s="2">
        <f t="shared" si="387"/>
        <v>41141</v>
      </c>
      <c r="C3309" s="1">
        <v>0.72916666666666663</v>
      </c>
      <c r="D3309" s="3">
        <f t="shared" si="383"/>
        <v>41141.729166666664</v>
      </c>
      <c r="E3309">
        <v>16.25</v>
      </c>
      <c r="F3309" t="s">
        <v>9</v>
      </c>
      <c r="G3309">
        <f t="shared" si="388"/>
        <v>16.25</v>
      </c>
      <c r="H3309" s="5">
        <f t="shared" si="389"/>
        <v>41141.729166666664</v>
      </c>
      <c r="I3309">
        <f t="shared" si="384"/>
        <v>-5</v>
      </c>
      <c r="J3309" t="str">
        <f t="shared" si="385"/>
        <v>nc</v>
      </c>
      <c r="K3309" t="s">
        <v>25</v>
      </c>
      <c r="L3309">
        <f>1</f>
        <v>1</v>
      </c>
      <c r="M3309" t="s">
        <v>26</v>
      </c>
      <c r="N3309" t="str">
        <f t="shared" si="386"/>
        <v>((select min("ResultID") from "ODM2Core"."Results"),16.25,'08/20/2012 17:30:00',-5,'nc','"provisional"',1,(select "UnitsID" from "ODM2Core"."Units" where "UnitsTypeCV" = 'time' and "UnitsName"='second')),</v>
      </c>
    </row>
    <row r="3310" spans="1:14">
      <c r="A3310" t="s">
        <v>22</v>
      </c>
      <c r="B3310" s="2">
        <f t="shared" si="387"/>
        <v>41141</v>
      </c>
      <c r="C3310" s="1">
        <v>0.72986111111111107</v>
      </c>
      <c r="D3310" s="3">
        <f t="shared" si="383"/>
        <v>41141.729861111111</v>
      </c>
      <c r="E3310">
        <v>16.25</v>
      </c>
      <c r="F3310" t="s">
        <v>9</v>
      </c>
      <c r="G3310">
        <f t="shared" si="388"/>
        <v>16.25</v>
      </c>
      <c r="H3310" s="5">
        <f t="shared" si="389"/>
        <v>41141.729861111111</v>
      </c>
      <c r="I3310">
        <f t="shared" si="384"/>
        <v>-5</v>
      </c>
      <c r="J3310" t="str">
        <f t="shared" si="385"/>
        <v>nc</v>
      </c>
      <c r="K3310" t="s">
        <v>25</v>
      </c>
      <c r="L3310">
        <f>1</f>
        <v>1</v>
      </c>
      <c r="M3310" t="s">
        <v>26</v>
      </c>
      <c r="N3310" t="str">
        <f t="shared" si="386"/>
        <v>((select min("ResultID") from "ODM2Core"."Results"),16.25,'08/20/2012 17:31:00',-5,'nc','"provisional"',1,(select "UnitsID" from "ODM2Core"."Units" where "UnitsTypeCV" = 'time' and "UnitsName"='second')),</v>
      </c>
    </row>
    <row r="3311" spans="1:14">
      <c r="A3311" t="s">
        <v>22</v>
      </c>
      <c r="B3311" s="2">
        <f t="shared" si="387"/>
        <v>41141</v>
      </c>
      <c r="C3311" s="1">
        <v>0.73055555555555562</v>
      </c>
      <c r="D3311" s="3">
        <f t="shared" si="383"/>
        <v>41141.730555555558</v>
      </c>
      <c r="E3311">
        <v>16.25</v>
      </c>
      <c r="F3311" t="s">
        <v>9</v>
      </c>
      <c r="G3311">
        <f t="shared" si="388"/>
        <v>16.25</v>
      </c>
      <c r="H3311" s="5">
        <f t="shared" si="389"/>
        <v>41141.730555555558</v>
      </c>
      <c r="I3311">
        <f t="shared" si="384"/>
        <v>-5</v>
      </c>
      <c r="J3311" t="str">
        <f t="shared" si="385"/>
        <v>nc</v>
      </c>
      <c r="K3311" t="s">
        <v>25</v>
      </c>
      <c r="L3311">
        <f>1</f>
        <v>1</v>
      </c>
      <c r="M3311" t="s">
        <v>26</v>
      </c>
      <c r="N3311" t="str">
        <f t="shared" si="386"/>
        <v>((select min("ResultID") from "ODM2Core"."Results"),16.25,'08/20/2012 17:32:00',-5,'nc','"provisional"',1,(select "UnitsID" from "ODM2Core"."Units" where "UnitsTypeCV" = 'time' and "UnitsName"='second')),</v>
      </c>
    </row>
    <row r="3312" spans="1:14">
      <c r="A3312" t="s">
        <v>22</v>
      </c>
      <c r="B3312" s="2">
        <f t="shared" si="387"/>
        <v>41141</v>
      </c>
      <c r="C3312" s="1">
        <v>0.73125000000000007</v>
      </c>
      <c r="D3312" s="3">
        <f t="shared" si="383"/>
        <v>41141.731249999997</v>
      </c>
      <c r="E3312">
        <v>16.25</v>
      </c>
      <c r="F3312" t="s">
        <v>9</v>
      </c>
      <c r="G3312">
        <f t="shared" si="388"/>
        <v>16.25</v>
      </c>
      <c r="H3312" s="5">
        <f t="shared" si="389"/>
        <v>41141.731249999997</v>
      </c>
      <c r="I3312">
        <f t="shared" si="384"/>
        <v>-5</v>
      </c>
      <c r="J3312" t="str">
        <f t="shared" si="385"/>
        <v>nc</v>
      </c>
      <c r="K3312" t="s">
        <v>25</v>
      </c>
      <c r="L3312">
        <f>1</f>
        <v>1</v>
      </c>
      <c r="M3312" t="s">
        <v>26</v>
      </c>
      <c r="N3312" t="str">
        <f t="shared" si="386"/>
        <v>((select min("ResultID") from "ODM2Core"."Results"),16.25,'08/20/2012 17:33:00',-5,'nc','"provisional"',1,(select "UnitsID" from "ODM2Core"."Units" where "UnitsTypeCV" = 'time' and "UnitsName"='second')),</v>
      </c>
    </row>
    <row r="3313" spans="1:14">
      <c r="A3313" t="s">
        <v>22</v>
      </c>
      <c r="B3313" s="2">
        <f t="shared" si="387"/>
        <v>41141</v>
      </c>
      <c r="C3313" s="1">
        <v>0.7319444444444444</v>
      </c>
      <c r="D3313" s="3">
        <f t="shared" si="383"/>
        <v>41141.731944444444</v>
      </c>
      <c r="E3313">
        <v>16.25</v>
      </c>
      <c r="F3313" t="s">
        <v>9</v>
      </c>
      <c r="G3313">
        <f t="shared" si="388"/>
        <v>16.25</v>
      </c>
      <c r="H3313" s="5">
        <f t="shared" si="389"/>
        <v>41141.731944444444</v>
      </c>
      <c r="I3313">
        <f t="shared" si="384"/>
        <v>-5</v>
      </c>
      <c r="J3313" t="str">
        <f t="shared" si="385"/>
        <v>nc</v>
      </c>
      <c r="K3313" t="s">
        <v>25</v>
      </c>
      <c r="L3313">
        <f>1</f>
        <v>1</v>
      </c>
      <c r="M3313" t="s">
        <v>26</v>
      </c>
      <c r="N3313" t="str">
        <f t="shared" si="386"/>
        <v>((select min("ResultID") from "ODM2Core"."Results"),16.25,'08/20/2012 17:34:00',-5,'nc','"provisional"',1,(select "UnitsID" from "ODM2Core"."Units" where "UnitsTypeCV" = 'time' and "UnitsName"='second')),</v>
      </c>
    </row>
    <row r="3314" spans="1:14">
      <c r="A3314" t="s">
        <v>22</v>
      </c>
      <c r="B3314" s="2">
        <f t="shared" si="387"/>
        <v>41141</v>
      </c>
      <c r="C3314" s="1">
        <v>0.73263888888888884</v>
      </c>
      <c r="D3314" s="3">
        <f t="shared" si="383"/>
        <v>41141.732638888891</v>
      </c>
      <c r="E3314">
        <v>16.25</v>
      </c>
      <c r="F3314" t="s">
        <v>9</v>
      </c>
      <c r="G3314">
        <f t="shared" si="388"/>
        <v>16.25</v>
      </c>
      <c r="H3314" s="5">
        <f t="shared" si="389"/>
        <v>41141.732638888891</v>
      </c>
      <c r="I3314">
        <f t="shared" si="384"/>
        <v>-5</v>
      </c>
      <c r="J3314" t="str">
        <f t="shared" si="385"/>
        <v>nc</v>
      </c>
      <c r="K3314" t="s">
        <v>25</v>
      </c>
      <c r="L3314">
        <f>1</f>
        <v>1</v>
      </c>
      <c r="M3314" t="s">
        <v>26</v>
      </c>
      <c r="N3314" t="str">
        <f t="shared" si="386"/>
        <v>((select min("ResultID") from "ODM2Core"."Results"),16.25,'08/20/2012 17:35:00',-5,'nc','"provisional"',1,(select "UnitsID" from "ODM2Core"."Units" where "UnitsTypeCV" = 'time' and "UnitsName"='second')),</v>
      </c>
    </row>
    <row r="3315" spans="1:14">
      <c r="A3315" t="s">
        <v>22</v>
      </c>
      <c r="B3315" s="2">
        <f t="shared" si="387"/>
        <v>41141</v>
      </c>
      <c r="C3315" s="1">
        <v>0.73333333333333339</v>
      </c>
      <c r="D3315" s="3">
        <f t="shared" si="383"/>
        <v>41141.73333333333</v>
      </c>
      <c r="E3315">
        <v>16.25</v>
      </c>
      <c r="F3315" t="s">
        <v>9</v>
      </c>
      <c r="G3315">
        <f t="shared" si="388"/>
        <v>16.25</v>
      </c>
      <c r="H3315" s="5">
        <f t="shared" si="389"/>
        <v>41141.73333333333</v>
      </c>
      <c r="I3315">
        <f t="shared" si="384"/>
        <v>-5</v>
      </c>
      <c r="J3315" t="str">
        <f t="shared" si="385"/>
        <v>nc</v>
      </c>
      <c r="K3315" t="s">
        <v>25</v>
      </c>
      <c r="L3315">
        <f>1</f>
        <v>1</v>
      </c>
      <c r="M3315" t="s">
        <v>26</v>
      </c>
      <c r="N3315" t="str">
        <f t="shared" si="386"/>
        <v>((select min("ResultID") from "ODM2Core"."Results"),16.25,'08/20/2012 17:36:00',-5,'nc','"provisional"',1,(select "UnitsID" from "ODM2Core"."Units" where "UnitsTypeCV" = 'time' and "UnitsName"='second')),</v>
      </c>
    </row>
    <row r="3316" spans="1:14">
      <c r="A3316" t="s">
        <v>22</v>
      </c>
      <c r="B3316" s="2">
        <f t="shared" si="387"/>
        <v>41141</v>
      </c>
      <c r="C3316" s="1">
        <v>0.73402777777777783</v>
      </c>
      <c r="D3316" s="3">
        <f t="shared" si="383"/>
        <v>41141.734027777777</v>
      </c>
      <c r="E3316">
        <v>16.25</v>
      </c>
      <c r="F3316" t="s">
        <v>9</v>
      </c>
      <c r="G3316">
        <f t="shared" si="388"/>
        <v>16.25</v>
      </c>
      <c r="H3316" s="5">
        <f t="shared" si="389"/>
        <v>41141.734027777777</v>
      </c>
      <c r="I3316">
        <f t="shared" si="384"/>
        <v>-5</v>
      </c>
      <c r="J3316" t="str">
        <f t="shared" si="385"/>
        <v>nc</v>
      </c>
      <c r="K3316" t="s">
        <v>25</v>
      </c>
      <c r="L3316">
        <f>1</f>
        <v>1</v>
      </c>
      <c r="M3316" t="s">
        <v>26</v>
      </c>
      <c r="N3316" t="str">
        <f t="shared" si="386"/>
        <v>((select min("ResultID") from "ODM2Core"."Results"),16.25,'08/20/2012 17:37:00',-5,'nc','"provisional"',1,(select "UnitsID" from "ODM2Core"."Units" where "UnitsTypeCV" = 'time' and "UnitsName"='second')),</v>
      </c>
    </row>
    <row r="3317" spans="1:14">
      <c r="A3317" t="s">
        <v>22</v>
      </c>
      <c r="B3317" s="2">
        <f t="shared" si="387"/>
        <v>41141</v>
      </c>
      <c r="C3317" s="1">
        <v>0.73472222222222217</v>
      </c>
      <c r="D3317" s="3">
        <f t="shared" ref="D3317:D3380" si="390">B3317+C3317</f>
        <v>41141.734722222223</v>
      </c>
      <c r="E3317">
        <v>16.25</v>
      </c>
      <c r="F3317" t="s">
        <v>9</v>
      </c>
      <c r="G3317">
        <f t="shared" si="388"/>
        <v>16.25</v>
      </c>
      <c r="H3317" s="5">
        <f t="shared" si="389"/>
        <v>41141.734722222223</v>
      </c>
      <c r="I3317">
        <f t="shared" ref="I3317:I3380" si="391">-5</f>
        <v>-5</v>
      </c>
      <c r="J3317" t="str">
        <f t="shared" ref="J3317:J3380" si="392">"nc"</f>
        <v>nc</v>
      </c>
      <c r="K3317" t="s">
        <v>25</v>
      </c>
      <c r="L3317">
        <f>1</f>
        <v>1</v>
      </c>
      <c r="M3317" t="s">
        <v>26</v>
      </c>
      <c r="N3317" t="str">
        <f t="shared" si="386"/>
        <v>((select min("ResultID") from "ODM2Core"."Results"),16.25,'08/20/2012 17:38:00',-5,'nc','"provisional"',1,(select "UnitsID" from "ODM2Core"."Units" where "UnitsTypeCV" = 'time' and "UnitsName"='second')),</v>
      </c>
    </row>
    <row r="3318" spans="1:14">
      <c r="A3318" t="s">
        <v>22</v>
      </c>
      <c r="B3318" s="2">
        <f t="shared" si="387"/>
        <v>41141</v>
      </c>
      <c r="C3318" s="1">
        <v>0.73541666666666661</v>
      </c>
      <c r="D3318" s="3">
        <f t="shared" si="390"/>
        <v>41141.73541666667</v>
      </c>
      <c r="E3318">
        <v>16.25</v>
      </c>
      <c r="F3318" t="s">
        <v>9</v>
      </c>
      <c r="G3318">
        <f t="shared" si="388"/>
        <v>16.25</v>
      </c>
      <c r="H3318" s="5">
        <f t="shared" si="389"/>
        <v>41141.73541666667</v>
      </c>
      <c r="I3318">
        <f t="shared" si="391"/>
        <v>-5</v>
      </c>
      <c r="J3318" t="str">
        <f t="shared" si="392"/>
        <v>nc</v>
      </c>
      <c r="K3318" t="s">
        <v>25</v>
      </c>
      <c r="L3318">
        <f>1</f>
        <v>1</v>
      </c>
      <c r="M3318" t="s">
        <v>26</v>
      </c>
      <c r="N3318" t="str">
        <f t="shared" si="386"/>
        <v>((select min("ResultID") from "ODM2Core"."Results"),16.25,'08/20/2012 17:39:00',-5,'nc','"provisional"',1,(select "UnitsID" from "ODM2Core"."Units" where "UnitsTypeCV" = 'time' and "UnitsName"='second')),</v>
      </c>
    </row>
    <row r="3319" spans="1:14">
      <c r="A3319" t="s">
        <v>22</v>
      </c>
      <c r="B3319" s="2">
        <f t="shared" si="387"/>
        <v>41141</v>
      </c>
      <c r="C3319" s="1">
        <v>0.73611111111111116</v>
      </c>
      <c r="D3319" s="3">
        <f t="shared" si="390"/>
        <v>41141.736111111109</v>
      </c>
      <c r="E3319">
        <v>16.25</v>
      </c>
      <c r="F3319" t="s">
        <v>9</v>
      </c>
      <c r="G3319">
        <f t="shared" si="388"/>
        <v>16.25</v>
      </c>
      <c r="H3319" s="5">
        <f t="shared" si="389"/>
        <v>41141.736111111109</v>
      </c>
      <c r="I3319">
        <f t="shared" si="391"/>
        <v>-5</v>
      </c>
      <c r="J3319" t="str">
        <f t="shared" si="392"/>
        <v>nc</v>
      </c>
      <c r="K3319" t="s">
        <v>25</v>
      </c>
      <c r="L3319">
        <f>1</f>
        <v>1</v>
      </c>
      <c r="M3319" t="s">
        <v>26</v>
      </c>
      <c r="N3319" t="str">
        <f t="shared" si="386"/>
        <v>((select min("ResultID") from "ODM2Core"."Results"),16.25,'08/20/2012 17:40:00',-5,'nc','"provisional"',1,(select "UnitsID" from "ODM2Core"."Units" where "UnitsTypeCV" = 'time' and "UnitsName"='second')),</v>
      </c>
    </row>
    <row r="3320" spans="1:14">
      <c r="A3320" t="s">
        <v>22</v>
      </c>
      <c r="B3320" s="2">
        <f t="shared" si="387"/>
        <v>41141</v>
      </c>
      <c r="C3320" s="1">
        <v>0.7368055555555556</v>
      </c>
      <c r="D3320" s="3">
        <f t="shared" si="390"/>
        <v>41141.736805555556</v>
      </c>
      <c r="E3320">
        <v>16.25</v>
      </c>
      <c r="F3320" t="s">
        <v>9</v>
      </c>
      <c r="G3320">
        <f t="shared" si="388"/>
        <v>16.25</v>
      </c>
      <c r="H3320" s="5">
        <f t="shared" si="389"/>
        <v>41141.736805555556</v>
      </c>
      <c r="I3320">
        <f t="shared" si="391"/>
        <v>-5</v>
      </c>
      <c r="J3320" t="str">
        <f t="shared" si="392"/>
        <v>nc</v>
      </c>
      <c r="K3320" t="s">
        <v>25</v>
      </c>
      <c r="L3320">
        <f>1</f>
        <v>1</v>
      </c>
      <c r="M3320" t="s">
        <v>26</v>
      </c>
      <c r="N3320" t="str">
        <f t="shared" si="386"/>
        <v>((select min("ResultID") from "ODM2Core"."Results"),16.25,'08/20/2012 17:41:00',-5,'nc','"provisional"',1,(select "UnitsID" from "ODM2Core"."Units" where "UnitsTypeCV" = 'time' and "UnitsName"='second')),</v>
      </c>
    </row>
    <row r="3321" spans="1:14">
      <c r="A3321" t="s">
        <v>22</v>
      </c>
      <c r="B3321" s="2">
        <f t="shared" si="387"/>
        <v>41141</v>
      </c>
      <c r="C3321" s="1">
        <v>0.73749999999999993</v>
      </c>
      <c r="D3321" s="3">
        <f t="shared" si="390"/>
        <v>41141.737500000003</v>
      </c>
      <c r="E3321">
        <v>16.25</v>
      </c>
      <c r="F3321" t="s">
        <v>9</v>
      </c>
      <c r="G3321">
        <f t="shared" si="388"/>
        <v>16.25</v>
      </c>
      <c r="H3321" s="5">
        <f t="shared" si="389"/>
        <v>41141.737500000003</v>
      </c>
      <c r="I3321">
        <f t="shared" si="391"/>
        <v>-5</v>
      </c>
      <c r="J3321" t="str">
        <f t="shared" si="392"/>
        <v>nc</v>
      </c>
      <c r="K3321" t="s">
        <v>25</v>
      </c>
      <c r="L3321">
        <f>1</f>
        <v>1</v>
      </c>
      <c r="M3321" t="s">
        <v>26</v>
      </c>
      <c r="N3321" t="str">
        <f t="shared" si="386"/>
        <v>((select min("ResultID") from "ODM2Core"."Results"),16.25,'08/20/2012 17:42:00',-5,'nc','"provisional"',1,(select "UnitsID" from "ODM2Core"."Units" where "UnitsTypeCV" = 'time' and "UnitsName"='second')),</v>
      </c>
    </row>
    <row r="3322" spans="1:14">
      <c r="A3322" t="s">
        <v>22</v>
      </c>
      <c r="B3322" s="2">
        <f t="shared" si="387"/>
        <v>41141</v>
      </c>
      <c r="C3322" s="1">
        <v>0.73819444444444438</v>
      </c>
      <c r="D3322" s="3">
        <f t="shared" si="390"/>
        <v>41141.738194444442</v>
      </c>
      <c r="E3322">
        <v>16.25</v>
      </c>
      <c r="F3322" t="s">
        <v>9</v>
      </c>
      <c r="G3322">
        <f t="shared" si="388"/>
        <v>16.25</v>
      </c>
      <c r="H3322" s="5">
        <f t="shared" si="389"/>
        <v>41141.738194444442</v>
      </c>
      <c r="I3322">
        <f t="shared" si="391"/>
        <v>-5</v>
      </c>
      <c r="J3322" t="str">
        <f t="shared" si="392"/>
        <v>nc</v>
      </c>
      <c r="K3322" t="s">
        <v>25</v>
      </c>
      <c r="L3322">
        <f>1</f>
        <v>1</v>
      </c>
      <c r="M3322" t="s">
        <v>26</v>
      </c>
      <c r="N3322" t="str">
        <f t="shared" si="386"/>
        <v>((select min("ResultID") from "ODM2Core"."Results"),16.25,'08/20/2012 17:43:00',-5,'nc','"provisional"',1,(select "UnitsID" from "ODM2Core"."Units" where "UnitsTypeCV" = 'time' and "UnitsName"='second')),</v>
      </c>
    </row>
    <row r="3323" spans="1:14">
      <c r="A3323" t="s">
        <v>22</v>
      </c>
      <c r="B3323" s="2">
        <f t="shared" si="387"/>
        <v>41141</v>
      </c>
      <c r="C3323" s="1">
        <v>0.73888888888888893</v>
      </c>
      <c r="D3323" s="3">
        <f t="shared" si="390"/>
        <v>41141.738888888889</v>
      </c>
      <c r="E3323">
        <v>16.25</v>
      </c>
      <c r="F3323" t="s">
        <v>9</v>
      </c>
      <c r="G3323">
        <f t="shared" si="388"/>
        <v>16.25</v>
      </c>
      <c r="H3323" s="5">
        <f t="shared" si="389"/>
        <v>41141.738888888889</v>
      </c>
      <c r="I3323">
        <f t="shared" si="391"/>
        <v>-5</v>
      </c>
      <c r="J3323" t="str">
        <f t="shared" si="392"/>
        <v>nc</v>
      </c>
      <c r="K3323" t="s">
        <v>25</v>
      </c>
      <c r="L3323">
        <f>1</f>
        <v>1</v>
      </c>
      <c r="M3323" t="s">
        <v>26</v>
      </c>
      <c r="N3323" t="str">
        <f t="shared" si="386"/>
        <v>((select min("ResultID") from "ODM2Core"."Results"),16.25,'08/20/2012 17:44:00',-5,'nc','"provisional"',1,(select "UnitsID" from "ODM2Core"."Units" where "UnitsTypeCV" = 'time' and "UnitsName"='second')),</v>
      </c>
    </row>
    <row r="3324" spans="1:14">
      <c r="A3324" t="s">
        <v>22</v>
      </c>
      <c r="B3324" s="2">
        <f t="shared" si="387"/>
        <v>41141</v>
      </c>
      <c r="C3324" s="1">
        <v>0.73958333333333337</v>
      </c>
      <c r="D3324" s="3">
        <f t="shared" si="390"/>
        <v>41141.739583333336</v>
      </c>
      <c r="E3324">
        <v>16.25</v>
      </c>
      <c r="F3324" t="s">
        <v>9</v>
      </c>
      <c r="G3324">
        <f t="shared" si="388"/>
        <v>16.25</v>
      </c>
      <c r="H3324" s="5">
        <f t="shared" si="389"/>
        <v>41141.739583333336</v>
      </c>
      <c r="I3324">
        <f t="shared" si="391"/>
        <v>-5</v>
      </c>
      <c r="J3324" t="str">
        <f t="shared" si="392"/>
        <v>nc</v>
      </c>
      <c r="K3324" t="s">
        <v>25</v>
      </c>
      <c r="L3324">
        <f>1</f>
        <v>1</v>
      </c>
      <c r="M3324" t="s">
        <v>26</v>
      </c>
      <c r="N3324" t="str">
        <f t="shared" si="386"/>
        <v>((select min("ResultID") from "ODM2Core"."Results"),16.25,'08/20/2012 17:45:00',-5,'nc','"provisional"',1,(select "UnitsID" from "ODM2Core"."Units" where "UnitsTypeCV" = 'time' and "UnitsName"='second')),</v>
      </c>
    </row>
    <row r="3325" spans="1:14">
      <c r="A3325" t="s">
        <v>22</v>
      </c>
      <c r="B3325" s="2">
        <f t="shared" si="387"/>
        <v>41141</v>
      </c>
      <c r="C3325" s="1">
        <v>0.7402777777777777</v>
      </c>
      <c r="D3325" s="3">
        <f t="shared" si="390"/>
        <v>41141.740277777775</v>
      </c>
      <c r="E3325">
        <v>16.25</v>
      </c>
      <c r="F3325" t="s">
        <v>9</v>
      </c>
      <c r="G3325">
        <f t="shared" si="388"/>
        <v>16.25</v>
      </c>
      <c r="H3325" s="5">
        <f t="shared" si="389"/>
        <v>41141.740277777775</v>
      </c>
      <c r="I3325">
        <f t="shared" si="391"/>
        <v>-5</v>
      </c>
      <c r="J3325" t="str">
        <f t="shared" si="392"/>
        <v>nc</v>
      </c>
      <c r="K3325" t="s">
        <v>25</v>
      </c>
      <c r="L3325">
        <f>1</f>
        <v>1</v>
      </c>
      <c r="M3325" t="s">
        <v>26</v>
      </c>
      <c r="N3325" t="str">
        <f t="shared" si="386"/>
        <v>((select min("ResultID") from "ODM2Core"."Results"),16.25,'08/20/2012 17:46:00',-5,'nc','"provisional"',1,(select "UnitsID" from "ODM2Core"."Units" where "UnitsTypeCV" = 'time' and "UnitsName"='second')),</v>
      </c>
    </row>
    <row r="3326" spans="1:14">
      <c r="A3326" t="s">
        <v>22</v>
      </c>
      <c r="B3326" s="2">
        <f t="shared" si="387"/>
        <v>41141</v>
      </c>
      <c r="C3326" s="1">
        <v>0.74097222222222225</v>
      </c>
      <c r="D3326" s="3">
        <f t="shared" si="390"/>
        <v>41141.740972222222</v>
      </c>
      <c r="E3326">
        <v>16.25</v>
      </c>
      <c r="F3326" t="s">
        <v>9</v>
      </c>
      <c r="G3326">
        <f t="shared" si="388"/>
        <v>16.25</v>
      </c>
      <c r="H3326" s="5">
        <f t="shared" si="389"/>
        <v>41141.740972222222</v>
      </c>
      <c r="I3326">
        <f t="shared" si="391"/>
        <v>-5</v>
      </c>
      <c r="J3326" t="str">
        <f t="shared" si="392"/>
        <v>nc</v>
      </c>
      <c r="K3326" t="s">
        <v>25</v>
      </c>
      <c r="L3326">
        <f>1</f>
        <v>1</v>
      </c>
      <c r="M3326" t="s">
        <v>26</v>
      </c>
      <c r="N3326" t="str">
        <f t="shared" si="386"/>
        <v>((select min("ResultID") from "ODM2Core"."Results"),16.25,'08/20/2012 17:47:00',-5,'nc','"provisional"',1,(select "UnitsID" from "ODM2Core"."Units" where "UnitsTypeCV" = 'time' and "UnitsName"='second')),</v>
      </c>
    </row>
    <row r="3327" spans="1:14">
      <c r="A3327" t="s">
        <v>22</v>
      </c>
      <c r="B3327" s="2">
        <f t="shared" si="387"/>
        <v>41141</v>
      </c>
      <c r="C3327" s="1">
        <v>0.7416666666666667</v>
      </c>
      <c r="D3327" s="3">
        <f t="shared" si="390"/>
        <v>41141.741666666669</v>
      </c>
      <c r="E3327">
        <v>16.25</v>
      </c>
      <c r="F3327" t="s">
        <v>9</v>
      </c>
      <c r="G3327">
        <f t="shared" si="388"/>
        <v>16.25</v>
      </c>
      <c r="H3327" s="5">
        <f t="shared" si="389"/>
        <v>41141.741666666669</v>
      </c>
      <c r="I3327">
        <f t="shared" si="391"/>
        <v>-5</v>
      </c>
      <c r="J3327" t="str">
        <f t="shared" si="392"/>
        <v>nc</v>
      </c>
      <c r="K3327" t="s">
        <v>25</v>
      </c>
      <c r="L3327">
        <f>1</f>
        <v>1</v>
      </c>
      <c r="M3327" t="s">
        <v>26</v>
      </c>
      <c r="N3327" t="str">
        <f t="shared" si="386"/>
        <v>((select min("ResultID") from "ODM2Core"."Results"),16.25,'08/20/2012 17:48:00',-5,'nc','"provisional"',1,(select "UnitsID" from "ODM2Core"."Units" where "UnitsTypeCV" = 'time' and "UnitsName"='second')),</v>
      </c>
    </row>
    <row r="3328" spans="1:14">
      <c r="A3328" t="s">
        <v>22</v>
      </c>
      <c r="B3328" s="2">
        <f t="shared" si="387"/>
        <v>41141</v>
      </c>
      <c r="C3328" s="1">
        <v>0.74236111111111114</v>
      </c>
      <c r="D3328" s="3">
        <f t="shared" si="390"/>
        <v>41141.742361111108</v>
      </c>
      <c r="E3328">
        <v>16.25</v>
      </c>
      <c r="F3328" t="s">
        <v>9</v>
      </c>
      <c r="G3328">
        <f t="shared" si="388"/>
        <v>16.25</v>
      </c>
      <c r="H3328" s="5">
        <f t="shared" si="389"/>
        <v>41141.742361111108</v>
      </c>
      <c r="I3328">
        <f t="shared" si="391"/>
        <v>-5</v>
      </c>
      <c r="J3328" t="str">
        <f t="shared" si="392"/>
        <v>nc</v>
      </c>
      <c r="K3328" t="s">
        <v>25</v>
      </c>
      <c r="L3328">
        <f>1</f>
        <v>1</v>
      </c>
      <c r="M3328" t="s">
        <v>26</v>
      </c>
      <c r="N3328" t="str">
        <f t="shared" si="386"/>
        <v>((select min("ResultID") from "ODM2Core"."Results"),16.25,'08/20/2012 17:49:00',-5,'nc','"provisional"',1,(select "UnitsID" from "ODM2Core"."Units" where "UnitsTypeCV" = 'time' and "UnitsName"='second')),</v>
      </c>
    </row>
    <row r="3329" spans="1:14">
      <c r="A3329" t="s">
        <v>22</v>
      </c>
      <c r="B3329" s="2">
        <f t="shared" si="387"/>
        <v>41141</v>
      </c>
      <c r="C3329" s="1">
        <v>0.74305555555555547</v>
      </c>
      <c r="D3329" s="3">
        <f t="shared" si="390"/>
        <v>41141.743055555555</v>
      </c>
      <c r="E3329">
        <v>16.25</v>
      </c>
      <c r="F3329" t="s">
        <v>9</v>
      </c>
      <c r="G3329">
        <f t="shared" si="388"/>
        <v>16.25</v>
      </c>
      <c r="H3329" s="5">
        <f t="shared" si="389"/>
        <v>41141.743055555555</v>
      </c>
      <c r="I3329">
        <f t="shared" si="391"/>
        <v>-5</v>
      </c>
      <c r="J3329" t="str">
        <f t="shared" si="392"/>
        <v>nc</v>
      </c>
      <c r="K3329" t="s">
        <v>25</v>
      </c>
      <c r="L3329">
        <f>1</f>
        <v>1</v>
      </c>
      <c r="M3329" t="s">
        <v>26</v>
      </c>
      <c r="N3329" t="str">
        <f t="shared" si="386"/>
        <v>((select min("ResultID") from "ODM2Core"."Results"),16.25,'08/20/2012 17:50:00',-5,'nc','"provisional"',1,(select "UnitsID" from "ODM2Core"."Units" where "UnitsTypeCV" = 'time' and "UnitsName"='second')),</v>
      </c>
    </row>
    <row r="3330" spans="1:14">
      <c r="A3330" t="s">
        <v>22</v>
      </c>
      <c r="B3330" s="2">
        <f t="shared" si="387"/>
        <v>41141</v>
      </c>
      <c r="C3330" s="1">
        <v>0.74375000000000002</v>
      </c>
      <c r="D3330" s="3">
        <f t="shared" si="390"/>
        <v>41141.743750000001</v>
      </c>
      <c r="E3330">
        <v>16.25</v>
      </c>
      <c r="F3330" t="s">
        <v>9</v>
      </c>
      <c r="G3330">
        <f t="shared" si="388"/>
        <v>16.25</v>
      </c>
      <c r="H3330" s="5">
        <f t="shared" si="389"/>
        <v>41141.743750000001</v>
      </c>
      <c r="I3330">
        <f t="shared" si="391"/>
        <v>-5</v>
      </c>
      <c r="J3330" t="str">
        <f t="shared" si="392"/>
        <v>nc</v>
      </c>
      <c r="K3330" t="s">
        <v>25</v>
      </c>
      <c r="L3330">
        <f>1</f>
        <v>1</v>
      </c>
      <c r="M3330" t="s">
        <v>26</v>
      </c>
      <c r="N3330" t="str">
        <f t="shared" si="386"/>
        <v>((select min("ResultID") from "ODM2Core"."Results"),16.25,'08/20/2012 17:51:00',-5,'nc','"provisional"',1,(select "UnitsID" from "ODM2Core"."Units" where "UnitsTypeCV" = 'time' and "UnitsName"='second')),</v>
      </c>
    </row>
    <row r="3331" spans="1:14">
      <c r="A3331" t="s">
        <v>22</v>
      </c>
      <c r="B3331" s="2">
        <f t="shared" si="387"/>
        <v>41141</v>
      </c>
      <c r="C3331" s="1">
        <v>0.74444444444444446</v>
      </c>
      <c r="D3331" s="3">
        <f t="shared" si="390"/>
        <v>41141.744444444441</v>
      </c>
      <c r="E3331">
        <v>16.25</v>
      </c>
      <c r="F3331" t="s">
        <v>9</v>
      </c>
      <c r="G3331">
        <f t="shared" si="388"/>
        <v>16.25</v>
      </c>
      <c r="H3331" s="5">
        <f t="shared" si="389"/>
        <v>41141.744444444441</v>
      </c>
      <c r="I3331">
        <f t="shared" si="391"/>
        <v>-5</v>
      </c>
      <c r="J3331" t="str">
        <f t="shared" si="392"/>
        <v>nc</v>
      </c>
      <c r="K3331" t="s">
        <v>25</v>
      </c>
      <c r="L3331">
        <f>1</f>
        <v>1</v>
      </c>
      <c r="M3331" t="s">
        <v>26</v>
      </c>
      <c r="N3331" t="str">
        <f t="shared" si="386"/>
        <v>((select min("ResultID") from "ODM2Core"."Results"),16.25,'08/20/2012 17:52:00',-5,'nc','"provisional"',1,(select "UnitsID" from "ODM2Core"."Units" where "UnitsTypeCV" = 'time' and "UnitsName"='second')),</v>
      </c>
    </row>
    <row r="3332" spans="1:14">
      <c r="A3332" t="s">
        <v>22</v>
      </c>
      <c r="B3332" s="2">
        <f t="shared" si="387"/>
        <v>41141</v>
      </c>
      <c r="C3332" s="1">
        <v>0.74513888888888891</v>
      </c>
      <c r="D3332" s="3">
        <f t="shared" si="390"/>
        <v>41141.745138888888</v>
      </c>
      <c r="E3332">
        <v>16.25</v>
      </c>
      <c r="F3332" t="s">
        <v>9</v>
      </c>
      <c r="G3332">
        <f t="shared" si="388"/>
        <v>16.25</v>
      </c>
      <c r="H3332" s="5">
        <f t="shared" si="389"/>
        <v>41141.745138888888</v>
      </c>
      <c r="I3332">
        <f t="shared" si="391"/>
        <v>-5</v>
      </c>
      <c r="J3332" t="str">
        <f t="shared" si="392"/>
        <v>nc</v>
      </c>
      <c r="K3332" t="s">
        <v>25</v>
      </c>
      <c r="L3332">
        <f>1</f>
        <v>1</v>
      </c>
      <c r="M3332" t="s">
        <v>26</v>
      </c>
      <c r="N3332" t="str">
        <f t="shared" si="386"/>
        <v>((select min("ResultID") from "ODM2Core"."Results"),16.25,'08/20/2012 17:53:00',-5,'nc','"provisional"',1,(select "UnitsID" from "ODM2Core"."Units" where "UnitsTypeCV" = 'time' and "UnitsName"='second')),</v>
      </c>
    </row>
    <row r="3333" spans="1:14">
      <c r="A3333" t="s">
        <v>22</v>
      </c>
      <c r="B3333" s="2">
        <f t="shared" si="387"/>
        <v>41141</v>
      </c>
      <c r="C3333" s="1">
        <v>0.74583333333333324</v>
      </c>
      <c r="D3333" s="3">
        <f t="shared" si="390"/>
        <v>41141.745833333334</v>
      </c>
      <c r="E3333">
        <v>16.25</v>
      </c>
      <c r="F3333" t="s">
        <v>9</v>
      </c>
      <c r="G3333">
        <f t="shared" si="388"/>
        <v>16.25</v>
      </c>
      <c r="H3333" s="5">
        <f t="shared" si="389"/>
        <v>41141.745833333334</v>
      </c>
      <c r="I3333">
        <f t="shared" si="391"/>
        <v>-5</v>
      </c>
      <c r="J3333" t="str">
        <f t="shared" si="392"/>
        <v>nc</v>
      </c>
      <c r="K3333" t="s">
        <v>25</v>
      </c>
      <c r="L3333">
        <f>1</f>
        <v>1</v>
      </c>
      <c r="M3333" t="s">
        <v>26</v>
      </c>
      <c r="N3333" t="str">
        <f t="shared" ref="N3333:N3396" si="393">CONCATENATE("(",F3333,",",G3333,",","'",TEXT(H3333,"MM/DD/YYYY HH:MM:SS"),"'",",",I3333,",",,"'",J3333,"'",",","'",K3333,"'",",",L3333,",",M3333,"),")</f>
        <v>((select min("ResultID") from "ODM2Core"."Results"),16.25,'08/20/2012 17:54:00',-5,'nc','"provisional"',1,(select "UnitsID" from "ODM2Core"."Units" where "UnitsTypeCV" = 'time' and "UnitsName"='second')),</v>
      </c>
    </row>
    <row r="3334" spans="1:14">
      <c r="A3334" t="s">
        <v>22</v>
      </c>
      <c r="B3334" s="2">
        <f t="shared" si="387"/>
        <v>41141</v>
      </c>
      <c r="C3334" s="1">
        <v>0.74652777777777779</v>
      </c>
      <c r="D3334" s="3">
        <f t="shared" si="390"/>
        <v>41141.746527777781</v>
      </c>
      <c r="E3334">
        <v>16.25</v>
      </c>
      <c r="F3334" t="s">
        <v>9</v>
      </c>
      <c r="G3334">
        <f t="shared" si="388"/>
        <v>16.25</v>
      </c>
      <c r="H3334" s="5">
        <f t="shared" si="389"/>
        <v>41141.746527777781</v>
      </c>
      <c r="I3334">
        <f t="shared" si="391"/>
        <v>-5</v>
      </c>
      <c r="J3334" t="str">
        <f t="shared" si="392"/>
        <v>nc</v>
      </c>
      <c r="K3334" t="s">
        <v>25</v>
      </c>
      <c r="L3334">
        <f>1</f>
        <v>1</v>
      </c>
      <c r="M3334" t="s">
        <v>26</v>
      </c>
      <c r="N3334" t="str">
        <f t="shared" si="393"/>
        <v>((select min("ResultID") from "ODM2Core"."Results"),16.25,'08/20/2012 17:55:00',-5,'nc','"provisional"',1,(select "UnitsID" from "ODM2Core"."Units" where "UnitsTypeCV" = 'time' and "UnitsName"='second')),</v>
      </c>
    </row>
    <row r="3335" spans="1:14">
      <c r="A3335" t="s">
        <v>22</v>
      </c>
      <c r="B3335" s="2">
        <f t="shared" si="387"/>
        <v>41141</v>
      </c>
      <c r="C3335" s="1">
        <v>0.74722222222222223</v>
      </c>
      <c r="D3335" s="3">
        <f t="shared" si="390"/>
        <v>41141.74722222222</v>
      </c>
      <c r="E3335">
        <v>16.25</v>
      </c>
      <c r="F3335" t="s">
        <v>9</v>
      </c>
      <c r="G3335">
        <f t="shared" si="388"/>
        <v>16.25</v>
      </c>
      <c r="H3335" s="5">
        <f t="shared" si="389"/>
        <v>41141.74722222222</v>
      </c>
      <c r="I3335">
        <f t="shared" si="391"/>
        <v>-5</v>
      </c>
      <c r="J3335" t="str">
        <f t="shared" si="392"/>
        <v>nc</v>
      </c>
      <c r="K3335" t="s">
        <v>25</v>
      </c>
      <c r="L3335">
        <f>1</f>
        <v>1</v>
      </c>
      <c r="M3335" t="s">
        <v>26</v>
      </c>
      <c r="N3335" t="str">
        <f t="shared" si="393"/>
        <v>((select min("ResultID") from "ODM2Core"."Results"),16.25,'08/20/2012 17:56:00',-5,'nc','"provisional"',1,(select "UnitsID" from "ODM2Core"."Units" where "UnitsTypeCV" = 'time' and "UnitsName"='second')),</v>
      </c>
    </row>
    <row r="3336" spans="1:14">
      <c r="A3336" t="s">
        <v>22</v>
      </c>
      <c r="B3336" s="2">
        <f t="shared" si="387"/>
        <v>41141</v>
      </c>
      <c r="C3336" s="1">
        <v>0.74791666666666667</v>
      </c>
      <c r="D3336" s="3">
        <f t="shared" si="390"/>
        <v>41141.747916666667</v>
      </c>
      <c r="E3336">
        <v>16.25</v>
      </c>
      <c r="F3336" t="s">
        <v>9</v>
      </c>
      <c r="G3336">
        <f t="shared" si="388"/>
        <v>16.25</v>
      </c>
      <c r="H3336" s="5">
        <f t="shared" si="389"/>
        <v>41141.747916666667</v>
      </c>
      <c r="I3336">
        <f t="shared" si="391"/>
        <v>-5</v>
      </c>
      <c r="J3336" t="str">
        <f t="shared" si="392"/>
        <v>nc</v>
      </c>
      <c r="K3336" t="s">
        <v>25</v>
      </c>
      <c r="L3336">
        <f>1</f>
        <v>1</v>
      </c>
      <c r="M3336" t="s">
        <v>26</v>
      </c>
      <c r="N3336" t="str">
        <f t="shared" si="393"/>
        <v>((select min("ResultID") from "ODM2Core"."Results"),16.25,'08/20/2012 17:57:00',-5,'nc','"provisional"',1,(select "UnitsID" from "ODM2Core"."Units" where "UnitsTypeCV" = 'time' and "UnitsName"='second')),</v>
      </c>
    </row>
    <row r="3337" spans="1:14">
      <c r="N3337" t="str">
        <f t="shared" si="393"/>
        <v>(,,'01/00/1900 00:00:00',,'','',,),</v>
      </c>
    </row>
    <row r="3338" spans="1:14">
      <c r="A3338" t="s">
        <v>23</v>
      </c>
      <c r="B3338" s="2">
        <f>DATE(2012,8,17)</f>
        <v>41138</v>
      </c>
      <c r="C3338" s="1">
        <v>0</v>
      </c>
      <c r="D3338" s="3">
        <f t="shared" si="390"/>
        <v>41138</v>
      </c>
      <c r="E3338">
        <v>0</v>
      </c>
      <c r="F3338" t="s">
        <v>9</v>
      </c>
      <c r="G3338">
        <f t="shared" ref="G3338" si="394">E3338</f>
        <v>0</v>
      </c>
      <c r="H3338" s="5">
        <f t="shared" ref="H3338" si="395">D3338</f>
        <v>41138</v>
      </c>
      <c r="I3338">
        <f t="shared" si="391"/>
        <v>-5</v>
      </c>
      <c r="J3338" t="str">
        <f t="shared" si="392"/>
        <v>nc</v>
      </c>
      <c r="K3338" t="s">
        <v>25</v>
      </c>
      <c r="L3338">
        <f>1</f>
        <v>1</v>
      </c>
      <c r="M3338" t="s">
        <v>26</v>
      </c>
      <c r="N3338" t="str">
        <f t="shared" si="393"/>
        <v>((select min("ResultID") from "ODM2Core"."Results"),0,'08/17/2012 00:00:00',-5,'nc','"provisional"',1,(select "UnitsID" from "ODM2Core"."Units" where "UnitsTypeCV" = 'time' and "UnitsName"='second')),</v>
      </c>
    </row>
    <row r="3339" spans="1:14">
      <c r="A3339" t="s">
        <v>23</v>
      </c>
      <c r="B3339" s="2">
        <f t="shared" ref="B3339:B3402" si="396">DATE(2012,8,17)</f>
        <v>41138</v>
      </c>
      <c r="C3339" s="1">
        <v>6.9444444444444447E-4</v>
      </c>
      <c r="D3339" s="3">
        <f t="shared" si="390"/>
        <v>41138.000694444447</v>
      </c>
      <c r="E3339">
        <v>0</v>
      </c>
      <c r="F3339" t="s">
        <v>9</v>
      </c>
      <c r="G3339">
        <f t="shared" ref="G3339:G3402" si="397">E3339</f>
        <v>0</v>
      </c>
      <c r="H3339" s="5">
        <f t="shared" ref="H3339:H3402" si="398">D3339</f>
        <v>41138.000694444447</v>
      </c>
      <c r="I3339">
        <f t="shared" si="391"/>
        <v>-5</v>
      </c>
      <c r="J3339" t="str">
        <f t="shared" si="392"/>
        <v>nc</v>
      </c>
      <c r="K3339" t="s">
        <v>25</v>
      </c>
      <c r="L3339">
        <f>1</f>
        <v>1</v>
      </c>
      <c r="M3339" t="s">
        <v>26</v>
      </c>
      <c r="N3339" t="str">
        <f t="shared" si="393"/>
        <v>((select min("ResultID") from "ODM2Core"."Results"),0,'08/17/2012 00:01:00',-5,'nc','"provisional"',1,(select "UnitsID" from "ODM2Core"."Units" where "UnitsTypeCV" = 'time' and "UnitsName"='second')),</v>
      </c>
    </row>
    <row r="3340" spans="1:14">
      <c r="A3340" t="s">
        <v>23</v>
      </c>
      <c r="B3340" s="2">
        <f t="shared" si="396"/>
        <v>41138</v>
      </c>
      <c r="C3340" s="1">
        <v>1.3888888888888889E-3</v>
      </c>
      <c r="D3340" s="3">
        <f t="shared" si="390"/>
        <v>41138.001388888886</v>
      </c>
      <c r="E3340">
        <v>0</v>
      </c>
      <c r="F3340" t="s">
        <v>9</v>
      </c>
      <c r="G3340">
        <f t="shared" si="397"/>
        <v>0</v>
      </c>
      <c r="H3340" s="5">
        <f t="shared" si="398"/>
        <v>41138.001388888886</v>
      </c>
      <c r="I3340">
        <f t="shared" si="391"/>
        <v>-5</v>
      </c>
      <c r="J3340" t="str">
        <f t="shared" si="392"/>
        <v>nc</v>
      </c>
      <c r="K3340" t="s">
        <v>25</v>
      </c>
      <c r="L3340">
        <f>1</f>
        <v>1</v>
      </c>
      <c r="M3340" t="s">
        <v>26</v>
      </c>
      <c r="N3340" t="str">
        <f t="shared" si="393"/>
        <v>((select min("ResultID") from "ODM2Core"."Results"),0,'08/17/2012 00:02:00',-5,'nc','"provisional"',1,(select "UnitsID" from "ODM2Core"."Units" where "UnitsTypeCV" = 'time' and "UnitsName"='second')),</v>
      </c>
    </row>
    <row r="3341" spans="1:14">
      <c r="A3341" t="s">
        <v>23</v>
      </c>
      <c r="B3341" s="2">
        <f t="shared" si="396"/>
        <v>41138</v>
      </c>
      <c r="C3341" s="1">
        <v>2.0833333333333333E-3</v>
      </c>
      <c r="D3341" s="3">
        <f t="shared" si="390"/>
        <v>41138.002083333333</v>
      </c>
      <c r="E3341">
        <v>0</v>
      </c>
      <c r="F3341" t="s">
        <v>9</v>
      </c>
      <c r="G3341">
        <f t="shared" si="397"/>
        <v>0</v>
      </c>
      <c r="H3341" s="5">
        <f t="shared" si="398"/>
        <v>41138.002083333333</v>
      </c>
      <c r="I3341">
        <f t="shared" si="391"/>
        <v>-5</v>
      </c>
      <c r="J3341" t="str">
        <f t="shared" si="392"/>
        <v>nc</v>
      </c>
      <c r="K3341" t="s">
        <v>25</v>
      </c>
      <c r="L3341">
        <f>1</f>
        <v>1</v>
      </c>
      <c r="M3341" t="s">
        <v>26</v>
      </c>
      <c r="N3341" t="str">
        <f t="shared" si="393"/>
        <v>((select min("ResultID") from "ODM2Core"."Results"),0,'08/17/2012 00:03:00',-5,'nc','"provisional"',1,(select "UnitsID" from "ODM2Core"."Units" where "UnitsTypeCV" = 'time' and "UnitsName"='second')),</v>
      </c>
    </row>
    <row r="3342" spans="1:14">
      <c r="A3342" t="s">
        <v>23</v>
      </c>
      <c r="B3342" s="2">
        <f t="shared" si="396"/>
        <v>41138</v>
      </c>
      <c r="C3342" s="1">
        <v>2.7777777777777779E-3</v>
      </c>
      <c r="D3342" s="3">
        <f t="shared" si="390"/>
        <v>41138.00277777778</v>
      </c>
      <c r="E3342">
        <v>0</v>
      </c>
      <c r="F3342" t="s">
        <v>9</v>
      </c>
      <c r="G3342">
        <f t="shared" si="397"/>
        <v>0</v>
      </c>
      <c r="H3342" s="5">
        <f t="shared" si="398"/>
        <v>41138.00277777778</v>
      </c>
      <c r="I3342">
        <f t="shared" si="391"/>
        <v>-5</v>
      </c>
      <c r="J3342" t="str">
        <f t="shared" si="392"/>
        <v>nc</v>
      </c>
      <c r="K3342" t="s">
        <v>25</v>
      </c>
      <c r="L3342">
        <f>1</f>
        <v>1</v>
      </c>
      <c r="M3342" t="s">
        <v>26</v>
      </c>
      <c r="N3342" t="str">
        <f t="shared" si="393"/>
        <v>((select min("ResultID") from "ODM2Core"."Results"),0,'08/17/2012 00:04:00',-5,'nc','"provisional"',1,(select "UnitsID" from "ODM2Core"."Units" where "UnitsTypeCV" = 'time' and "UnitsName"='second')),</v>
      </c>
    </row>
    <row r="3343" spans="1:14">
      <c r="A3343" t="s">
        <v>23</v>
      </c>
      <c r="B3343" s="2">
        <f t="shared" si="396"/>
        <v>41138</v>
      </c>
      <c r="C3343" s="1">
        <v>3.472222222222222E-3</v>
      </c>
      <c r="D3343" s="3">
        <f t="shared" si="390"/>
        <v>41138.003472222219</v>
      </c>
      <c r="E3343">
        <v>0</v>
      </c>
      <c r="F3343" t="s">
        <v>9</v>
      </c>
      <c r="G3343">
        <f t="shared" si="397"/>
        <v>0</v>
      </c>
      <c r="H3343" s="5">
        <f t="shared" si="398"/>
        <v>41138.003472222219</v>
      </c>
      <c r="I3343">
        <f t="shared" si="391"/>
        <v>-5</v>
      </c>
      <c r="J3343" t="str">
        <f t="shared" si="392"/>
        <v>nc</v>
      </c>
      <c r="K3343" t="s">
        <v>25</v>
      </c>
      <c r="L3343">
        <f>1</f>
        <v>1</v>
      </c>
      <c r="M3343" t="s">
        <v>26</v>
      </c>
      <c r="N3343" t="str">
        <f t="shared" si="393"/>
        <v>((select min("ResultID") from "ODM2Core"."Results"),0,'08/17/2012 00:05:00',-5,'nc','"provisional"',1,(select "UnitsID" from "ODM2Core"."Units" where "UnitsTypeCV" = 'time' and "UnitsName"='second')),</v>
      </c>
    </row>
    <row r="3344" spans="1:14">
      <c r="A3344" t="s">
        <v>23</v>
      </c>
      <c r="B3344" s="2">
        <f t="shared" si="396"/>
        <v>41138</v>
      </c>
      <c r="C3344" s="1">
        <v>4.1666666666666666E-3</v>
      </c>
      <c r="D3344" s="3">
        <f t="shared" si="390"/>
        <v>41138.004166666666</v>
      </c>
      <c r="E3344">
        <v>0</v>
      </c>
      <c r="F3344" t="s">
        <v>9</v>
      </c>
      <c r="G3344">
        <f t="shared" si="397"/>
        <v>0</v>
      </c>
      <c r="H3344" s="5">
        <f t="shared" si="398"/>
        <v>41138.004166666666</v>
      </c>
      <c r="I3344">
        <f t="shared" si="391"/>
        <v>-5</v>
      </c>
      <c r="J3344" t="str">
        <f t="shared" si="392"/>
        <v>nc</v>
      </c>
      <c r="K3344" t="s">
        <v>25</v>
      </c>
      <c r="L3344">
        <f>1</f>
        <v>1</v>
      </c>
      <c r="M3344" t="s">
        <v>26</v>
      </c>
      <c r="N3344" t="str">
        <f t="shared" si="393"/>
        <v>((select min("ResultID") from "ODM2Core"."Results"),0,'08/17/2012 00:06:00',-5,'nc','"provisional"',1,(select "UnitsID" from "ODM2Core"."Units" where "UnitsTypeCV" = 'time' and "UnitsName"='second')),</v>
      </c>
    </row>
    <row r="3345" spans="1:14">
      <c r="A3345" t="s">
        <v>23</v>
      </c>
      <c r="B3345" s="2">
        <f t="shared" si="396"/>
        <v>41138</v>
      </c>
      <c r="C3345" s="1">
        <v>4.8611111111111112E-3</v>
      </c>
      <c r="D3345" s="3">
        <f t="shared" si="390"/>
        <v>41138.004861111112</v>
      </c>
      <c r="E3345">
        <v>0</v>
      </c>
      <c r="F3345" t="s">
        <v>9</v>
      </c>
      <c r="G3345">
        <f t="shared" si="397"/>
        <v>0</v>
      </c>
      <c r="H3345" s="5">
        <f t="shared" si="398"/>
        <v>41138.004861111112</v>
      </c>
      <c r="I3345">
        <f t="shared" si="391"/>
        <v>-5</v>
      </c>
      <c r="J3345" t="str">
        <f t="shared" si="392"/>
        <v>nc</v>
      </c>
      <c r="K3345" t="s">
        <v>25</v>
      </c>
      <c r="L3345">
        <f>1</f>
        <v>1</v>
      </c>
      <c r="M3345" t="s">
        <v>26</v>
      </c>
      <c r="N3345" t="str">
        <f t="shared" si="393"/>
        <v>((select min("ResultID") from "ODM2Core"."Results"),0,'08/17/2012 00:07:00',-5,'nc','"provisional"',1,(select "UnitsID" from "ODM2Core"."Units" where "UnitsTypeCV" = 'time' and "UnitsName"='second')),</v>
      </c>
    </row>
    <row r="3346" spans="1:14">
      <c r="A3346" t="s">
        <v>23</v>
      </c>
      <c r="B3346" s="2">
        <f t="shared" si="396"/>
        <v>41138</v>
      </c>
      <c r="C3346" s="1">
        <v>5.5555555555555558E-3</v>
      </c>
      <c r="D3346" s="3">
        <f t="shared" si="390"/>
        <v>41138.005555555559</v>
      </c>
      <c r="E3346">
        <v>0</v>
      </c>
      <c r="F3346" t="s">
        <v>9</v>
      </c>
      <c r="G3346">
        <f t="shared" si="397"/>
        <v>0</v>
      </c>
      <c r="H3346" s="5">
        <f t="shared" si="398"/>
        <v>41138.005555555559</v>
      </c>
      <c r="I3346">
        <f t="shared" si="391"/>
        <v>-5</v>
      </c>
      <c r="J3346" t="str">
        <f t="shared" si="392"/>
        <v>nc</v>
      </c>
      <c r="K3346" t="s">
        <v>25</v>
      </c>
      <c r="L3346">
        <f>1</f>
        <v>1</v>
      </c>
      <c r="M3346" t="s">
        <v>26</v>
      </c>
      <c r="N3346" t="str">
        <f t="shared" si="393"/>
        <v>((select min("ResultID") from "ODM2Core"."Results"),0,'08/17/2012 00:08:00',-5,'nc','"provisional"',1,(select "UnitsID" from "ODM2Core"."Units" where "UnitsTypeCV" = 'time' and "UnitsName"='second')),</v>
      </c>
    </row>
    <row r="3347" spans="1:14">
      <c r="A3347" t="s">
        <v>23</v>
      </c>
      <c r="B3347" s="2">
        <f t="shared" si="396"/>
        <v>41138</v>
      </c>
      <c r="C3347" s="1">
        <v>6.2499999999999995E-3</v>
      </c>
      <c r="D3347" s="3">
        <f t="shared" si="390"/>
        <v>41138.006249999999</v>
      </c>
      <c r="E3347">
        <v>0</v>
      </c>
      <c r="F3347" t="s">
        <v>9</v>
      </c>
      <c r="G3347">
        <f t="shared" si="397"/>
        <v>0</v>
      </c>
      <c r="H3347" s="5">
        <f t="shared" si="398"/>
        <v>41138.006249999999</v>
      </c>
      <c r="I3347">
        <f t="shared" si="391"/>
        <v>-5</v>
      </c>
      <c r="J3347" t="str">
        <f t="shared" si="392"/>
        <v>nc</v>
      </c>
      <c r="K3347" t="s">
        <v>25</v>
      </c>
      <c r="L3347">
        <f>1</f>
        <v>1</v>
      </c>
      <c r="M3347" t="s">
        <v>26</v>
      </c>
      <c r="N3347" t="str">
        <f t="shared" si="393"/>
        <v>((select min("ResultID") from "ODM2Core"."Results"),0,'08/17/2012 00:09:00',-5,'nc','"provisional"',1,(select "UnitsID" from "ODM2Core"."Units" where "UnitsTypeCV" = 'time' and "UnitsName"='second')),</v>
      </c>
    </row>
    <row r="3348" spans="1:14">
      <c r="A3348" t="s">
        <v>23</v>
      </c>
      <c r="B3348" s="2">
        <f t="shared" si="396"/>
        <v>41138</v>
      </c>
      <c r="C3348" s="1">
        <v>6.9444444444444441E-3</v>
      </c>
      <c r="D3348" s="3">
        <f t="shared" si="390"/>
        <v>41138.006944444445</v>
      </c>
      <c r="E3348">
        <v>0</v>
      </c>
      <c r="F3348" t="s">
        <v>9</v>
      </c>
      <c r="G3348">
        <f t="shared" si="397"/>
        <v>0</v>
      </c>
      <c r="H3348" s="5">
        <f t="shared" si="398"/>
        <v>41138.006944444445</v>
      </c>
      <c r="I3348">
        <f t="shared" si="391"/>
        <v>-5</v>
      </c>
      <c r="J3348" t="str">
        <f t="shared" si="392"/>
        <v>nc</v>
      </c>
      <c r="K3348" t="s">
        <v>25</v>
      </c>
      <c r="L3348">
        <f>1</f>
        <v>1</v>
      </c>
      <c r="M3348" t="s">
        <v>26</v>
      </c>
      <c r="N3348" t="str">
        <f t="shared" si="393"/>
        <v>((select min("ResultID") from "ODM2Core"."Results"),0,'08/17/2012 00:10:00',-5,'nc','"provisional"',1,(select "UnitsID" from "ODM2Core"."Units" where "UnitsTypeCV" = 'time' and "UnitsName"='second')),</v>
      </c>
    </row>
    <row r="3349" spans="1:14">
      <c r="A3349" t="s">
        <v>23</v>
      </c>
      <c r="B3349" s="2">
        <f t="shared" si="396"/>
        <v>41138</v>
      </c>
      <c r="C3349" s="1">
        <v>7.6388888888888886E-3</v>
      </c>
      <c r="D3349" s="3">
        <f t="shared" si="390"/>
        <v>41138.007638888892</v>
      </c>
      <c r="E3349">
        <v>0</v>
      </c>
      <c r="F3349" t="s">
        <v>9</v>
      </c>
      <c r="G3349">
        <f t="shared" si="397"/>
        <v>0</v>
      </c>
      <c r="H3349" s="5">
        <f t="shared" si="398"/>
        <v>41138.007638888892</v>
      </c>
      <c r="I3349">
        <f t="shared" si="391"/>
        <v>-5</v>
      </c>
      <c r="J3349" t="str">
        <f t="shared" si="392"/>
        <v>nc</v>
      </c>
      <c r="K3349" t="s">
        <v>25</v>
      </c>
      <c r="L3349">
        <f>1</f>
        <v>1</v>
      </c>
      <c r="M3349" t="s">
        <v>26</v>
      </c>
      <c r="N3349" t="str">
        <f t="shared" si="393"/>
        <v>((select min("ResultID") from "ODM2Core"."Results"),0,'08/17/2012 00:11:00',-5,'nc','"provisional"',1,(select "UnitsID" from "ODM2Core"."Units" where "UnitsTypeCV" = 'time' and "UnitsName"='second')),</v>
      </c>
    </row>
    <row r="3350" spans="1:14">
      <c r="A3350" t="s">
        <v>23</v>
      </c>
      <c r="B3350" s="2">
        <f t="shared" si="396"/>
        <v>41138</v>
      </c>
      <c r="C3350" s="1">
        <v>8.3333333333333332E-3</v>
      </c>
      <c r="D3350" s="3">
        <f t="shared" si="390"/>
        <v>41138.008333333331</v>
      </c>
      <c r="E3350">
        <v>0</v>
      </c>
      <c r="F3350" t="s">
        <v>9</v>
      </c>
      <c r="G3350">
        <f t="shared" si="397"/>
        <v>0</v>
      </c>
      <c r="H3350" s="5">
        <f t="shared" si="398"/>
        <v>41138.008333333331</v>
      </c>
      <c r="I3350">
        <f t="shared" si="391"/>
        <v>-5</v>
      </c>
      <c r="J3350" t="str">
        <f t="shared" si="392"/>
        <v>nc</v>
      </c>
      <c r="K3350" t="s">
        <v>25</v>
      </c>
      <c r="L3350">
        <f>1</f>
        <v>1</v>
      </c>
      <c r="M3350" t="s">
        <v>26</v>
      </c>
      <c r="N3350" t="str">
        <f t="shared" si="393"/>
        <v>((select min("ResultID") from "ODM2Core"."Results"),0,'08/17/2012 00:12:00',-5,'nc','"provisional"',1,(select "UnitsID" from "ODM2Core"."Units" where "UnitsTypeCV" = 'time' and "UnitsName"='second')),</v>
      </c>
    </row>
    <row r="3351" spans="1:14">
      <c r="A3351" t="s">
        <v>23</v>
      </c>
      <c r="B3351" s="2">
        <f t="shared" si="396"/>
        <v>41138</v>
      </c>
      <c r="C3351" s="1">
        <v>9.0277777777777787E-3</v>
      </c>
      <c r="D3351" s="3">
        <f t="shared" si="390"/>
        <v>41138.009027777778</v>
      </c>
      <c r="E3351">
        <v>0</v>
      </c>
      <c r="F3351" t="s">
        <v>9</v>
      </c>
      <c r="G3351">
        <f t="shared" si="397"/>
        <v>0</v>
      </c>
      <c r="H3351" s="5">
        <f t="shared" si="398"/>
        <v>41138.009027777778</v>
      </c>
      <c r="I3351">
        <f t="shared" si="391"/>
        <v>-5</v>
      </c>
      <c r="J3351" t="str">
        <f t="shared" si="392"/>
        <v>nc</v>
      </c>
      <c r="K3351" t="s">
        <v>25</v>
      </c>
      <c r="L3351">
        <f>1</f>
        <v>1</v>
      </c>
      <c r="M3351" t="s">
        <v>26</v>
      </c>
      <c r="N3351" t="str">
        <f t="shared" si="393"/>
        <v>((select min("ResultID") from "ODM2Core"."Results"),0,'08/17/2012 00:13:00',-5,'nc','"provisional"',1,(select "UnitsID" from "ODM2Core"."Units" where "UnitsTypeCV" = 'time' and "UnitsName"='second')),</v>
      </c>
    </row>
    <row r="3352" spans="1:14">
      <c r="A3352" t="s">
        <v>23</v>
      </c>
      <c r="B3352" s="2">
        <f t="shared" si="396"/>
        <v>41138</v>
      </c>
      <c r="C3352" s="1">
        <v>9.7222222222222224E-3</v>
      </c>
      <c r="D3352" s="3">
        <f t="shared" si="390"/>
        <v>41138.009722222225</v>
      </c>
      <c r="E3352">
        <v>0.76200000000000001</v>
      </c>
      <c r="F3352" t="s">
        <v>9</v>
      </c>
      <c r="G3352">
        <f t="shared" si="397"/>
        <v>0.76200000000000001</v>
      </c>
      <c r="H3352" s="5">
        <f t="shared" si="398"/>
        <v>41138.009722222225</v>
      </c>
      <c r="I3352">
        <f t="shared" si="391"/>
        <v>-5</v>
      </c>
      <c r="J3352" t="str">
        <f t="shared" si="392"/>
        <v>nc</v>
      </c>
      <c r="K3352" t="s">
        <v>25</v>
      </c>
      <c r="L3352">
        <f>1</f>
        <v>1</v>
      </c>
      <c r="M3352" t="s">
        <v>26</v>
      </c>
      <c r="N3352" t="str">
        <f t="shared" si="393"/>
        <v>((select min("ResultID") from "ODM2Core"."Results"),0.762,'08/17/2012 00:14:00',-5,'nc','"provisional"',1,(select "UnitsID" from "ODM2Core"."Units" where "UnitsTypeCV" = 'time' and "UnitsName"='second')),</v>
      </c>
    </row>
    <row r="3353" spans="1:14">
      <c r="A3353" t="s">
        <v>23</v>
      </c>
      <c r="B3353" s="2">
        <f t="shared" si="396"/>
        <v>41138</v>
      </c>
      <c r="C3353" s="1">
        <v>1.0416666666666666E-2</v>
      </c>
      <c r="D3353" s="3">
        <f t="shared" si="390"/>
        <v>41138.010416666664</v>
      </c>
      <c r="E3353">
        <v>1.524</v>
      </c>
      <c r="F3353" t="s">
        <v>9</v>
      </c>
      <c r="G3353">
        <f t="shared" si="397"/>
        <v>1.524</v>
      </c>
      <c r="H3353" s="5">
        <f t="shared" si="398"/>
        <v>41138.010416666664</v>
      </c>
      <c r="I3353">
        <f t="shared" si="391"/>
        <v>-5</v>
      </c>
      <c r="J3353" t="str">
        <f t="shared" si="392"/>
        <v>nc</v>
      </c>
      <c r="K3353" t="s">
        <v>25</v>
      </c>
      <c r="L3353">
        <f>1</f>
        <v>1</v>
      </c>
      <c r="M3353" t="s">
        <v>26</v>
      </c>
      <c r="N3353" t="str">
        <f t="shared" si="393"/>
        <v>((select min("ResultID") from "ODM2Core"."Results"),1.524,'08/17/2012 00:15:00',-5,'nc','"provisional"',1,(select "UnitsID" from "ODM2Core"."Units" where "UnitsTypeCV" = 'time' and "UnitsName"='second')),</v>
      </c>
    </row>
    <row r="3354" spans="1:14">
      <c r="A3354" t="s">
        <v>23</v>
      </c>
      <c r="B3354" s="2">
        <f t="shared" si="396"/>
        <v>41138</v>
      </c>
      <c r="C3354" s="1">
        <v>1.1111111111111112E-2</v>
      </c>
      <c r="D3354" s="3">
        <f t="shared" si="390"/>
        <v>41138.011111111111</v>
      </c>
      <c r="E3354">
        <v>2.54</v>
      </c>
      <c r="F3354" t="s">
        <v>9</v>
      </c>
      <c r="G3354">
        <f t="shared" si="397"/>
        <v>2.54</v>
      </c>
      <c r="H3354" s="5">
        <f t="shared" si="398"/>
        <v>41138.011111111111</v>
      </c>
      <c r="I3354">
        <f t="shared" si="391"/>
        <v>-5</v>
      </c>
      <c r="J3354" t="str">
        <f t="shared" si="392"/>
        <v>nc</v>
      </c>
      <c r="K3354" t="s">
        <v>25</v>
      </c>
      <c r="L3354">
        <f>1</f>
        <v>1</v>
      </c>
      <c r="M3354" t="s">
        <v>26</v>
      </c>
      <c r="N3354" t="str">
        <f t="shared" si="393"/>
        <v>((select min("ResultID") from "ODM2Core"."Results"),2.54,'08/17/2012 00:16:00',-5,'nc','"provisional"',1,(select "UnitsID" from "ODM2Core"."Units" where "UnitsTypeCV" = 'time' and "UnitsName"='second')),</v>
      </c>
    </row>
    <row r="3355" spans="1:14">
      <c r="A3355" t="s">
        <v>23</v>
      </c>
      <c r="B3355" s="2">
        <f t="shared" si="396"/>
        <v>41138</v>
      </c>
      <c r="C3355" s="1">
        <v>1.1805555555555555E-2</v>
      </c>
      <c r="D3355" s="3">
        <f t="shared" si="390"/>
        <v>41138.011805555558</v>
      </c>
      <c r="E3355">
        <v>3.048</v>
      </c>
      <c r="F3355" t="s">
        <v>9</v>
      </c>
      <c r="G3355">
        <f t="shared" si="397"/>
        <v>3.048</v>
      </c>
      <c r="H3355" s="5">
        <f t="shared" si="398"/>
        <v>41138.011805555558</v>
      </c>
      <c r="I3355">
        <f t="shared" si="391"/>
        <v>-5</v>
      </c>
      <c r="J3355" t="str">
        <f t="shared" si="392"/>
        <v>nc</v>
      </c>
      <c r="K3355" t="s">
        <v>25</v>
      </c>
      <c r="L3355">
        <f>1</f>
        <v>1</v>
      </c>
      <c r="M3355" t="s">
        <v>26</v>
      </c>
      <c r="N3355" t="str">
        <f t="shared" si="393"/>
        <v>((select min("ResultID") from "ODM2Core"."Results"),3.048,'08/17/2012 00:17:00',-5,'nc','"provisional"',1,(select "UnitsID" from "ODM2Core"."Units" where "UnitsTypeCV" = 'time' and "UnitsName"='second')),</v>
      </c>
    </row>
    <row r="3356" spans="1:14">
      <c r="A3356" t="s">
        <v>23</v>
      </c>
      <c r="B3356" s="2">
        <f t="shared" si="396"/>
        <v>41138</v>
      </c>
      <c r="C3356" s="1">
        <v>1.2499999999999999E-2</v>
      </c>
      <c r="D3356" s="3">
        <f t="shared" si="390"/>
        <v>41138.012499999997</v>
      </c>
      <c r="E3356">
        <v>3.302</v>
      </c>
      <c r="F3356" t="s">
        <v>9</v>
      </c>
      <c r="G3356">
        <f t="shared" si="397"/>
        <v>3.302</v>
      </c>
      <c r="H3356" s="5">
        <f t="shared" si="398"/>
        <v>41138.012499999997</v>
      </c>
      <c r="I3356">
        <f t="shared" si="391"/>
        <v>-5</v>
      </c>
      <c r="J3356" t="str">
        <f t="shared" si="392"/>
        <v>nc</v>
      </c>
      <c r="K3356" t="s">
        <v>25</v>
      </c>
      <c r="L3356">
        <f>1</f>
        <v>1</v>
      </c>
      <c r="M3356" t="s">
        <v>26</v>
      </c>
      <c r="N3356" t="str">
        <f t="shared" si="393"/>
        <v>((select min("ResultID") from "ODM2Core"."Results"),3.302,'08/17/2012 00:18:00',-5,'nc','"provisional"',1,(select "UnitsID" from "ODM2Core"."Units" where "UnitsTypeCV" = 'time' and "UnitsName"='second')),</v>
      </c>
    </row>
    <row r="3357" spans="1:14">
      <c r="A3357" t="s">
        <v>23</v>
      </c>
      <c r="B3357" s="2">
        <f t="shared" si="396"/>
        <v>41138</v>
      </c>
      <c r="C3357" s="1">
        <v>1.3194444444444444E-2</v>
      </c>
      <c r="D3357" s="3">
        <f t="shared" si="390"/>
        <v>41138.013194444444</v>
      </c>
      <c r="E3357">
        <v>3.556</v>
      </c>
      <c r="F3357" t="s">
        <v>9</v>
      </c>
      <c r="G3357">
        <f t="shared" si="397"/>
        <v>3.556</v>
      </c>
      <c r="H3357" s="5">
        <f t="shared" si="398"/>
        <v>41138.013194444444</v>
      </c>
      <c r="I3357">
        <f t="shared" si="391"/>
        <v>-5</v>
      </c>
      <c r="J3357" t="str">
        <f t="shared" si="392"/>
        <v>nc</v>
      </c>
      <c r="K3357" t="s">
        <v>25</v>
      </c>
      <c r="L3357">
        <f>1</f>
        <v>1</v>
      </c>
      <c r="M3357" t="s">
        <v>26</v>
      </c>
      <c r="N3357" t="str">
        <f t="shared" si="393"/>
        <v>((select min("ResultID") from "ODM2Core"."Results"),3.556,'08/17/2012 00:19:00',-5,'nc','"provisional"',1,(select "UnitsID" from "ODM2Core"."Units" where "UnitsTypeCV" = 'time' and "UnitsName"='second')),</v>
      </c>
    </row>
    <row r="3358" spans="1:14">
      <c r="A3358" t="s">
        <v>23</v>
      </c>
      <c r="B3358" s="2">
        <f t="shared" si="396"/>
        <v>41138</v>
      </c>
      <c r="C3358" s="1">
        <v>1.3888888888888888E-2</v>
      </c>
      <c r="D3358" s="3">
        <f t="shared" si="390"/>
        <v>41138.013888888891</v>
      </c>
      <c r="E3358">
        <v>3.556</v>
      </c>
      <c r="F3358" t="s">
        <v>9</v>
      </c>
      <c r="G3358">
        <f t="shared" si="397"/>
        <v>3.556</v>
      </c>
      <c r="H3358" s="5">
        <f t="shared" si="398"/>
        <v>41138.013888888891</v>
      </c>
      <c r="I3358">
        <f t="shared" si="391"/>
        <v>-5</v>
      </c>
      <c r="J3358" t="str">
        <f t="shared" si="392"/>
        <v>nc</v>
      </c>
      <c r="K3358" t="s">
        <v>25</v>
      </c>
      <c r="L3358">
        <f>1</f>
        <v>1</v>
      </c>
      <c r="M3358" t="s">
        <v>26</v>
      </c>
      <c r="N3358" t="str">
        <f t="shared" si="393"/>
        <v>((select min("ResultID") from "ODM2Core"."Results"),3.556,'08/17/2012 00:20:00',-5,'nc','"provisional"',1,(select "UnitsID" from "ODM2Core"."Units" where "UnitsTypeCV" = 'time' and "UnitsName"='second')),</v>
      </c>
    </row>
    <row r="3359" spans="1:14">
      <c r="A3359" t="s">
        <v>23</v>
      </c>
      <c r="B3359" s="2">
        <f t="shared" si="396"/>
        <v>41138</v>
      </c>
      <c r="C3359" s="1">
        <v>1.4583333333333332E-2</v>
      </c>
      <c r="D3359" s="3">
        <f t="shared" si="390"/>
        <v>41138.01458333333</v>
      </c>
      <c r="E3359">
        <v>3.556</v>
      </c>
      <c r="F3359" t="s">
        <v>9</v>
      </c>
      <c r="G3359">
        <f t="shared" si="397"/>
        <v>3.556</v>
      </c>
      <c r="H3359" s="5">
        <f t="shared" si="398"/>
        <v>41138.01458333333</v>
      </c>
      <c r="I3359">
        <f t="shared" si="391"/>
        <v>-5</v>
      </c>
      <c r="J3359" t="str">
        <f t="shared" si="392"/>
        <v>nc</v>
      </c>
      <c r="K3359" t="s">
        <v>25</v>
      </c>
      <c r="L3359">
        <f>1</f>
        <v>1</v>
      </c>
      <c r="M3359" t="s">
        <v>26</v>
      </c>
      <c r="N3359" t="str">
        <f t="shared" si="393"/>
        <v>((select min("ResultID") from "ODM2Core"."Results"),3.556,'08/17/2012 00:21:00',-5,'nc','"provisional"',1,(select "UnitsID" from "ODM2Core"."Units" where "UnitsTypeCV" = 'time' and "UnitsName"='second')),</v>
      </c>
    </row>
    <row r="3360" spans="1:14">
      <c r="A3360" t="s">
        <v>23</v>
      </c>
      <c r="B3360" s="2">
        <f t="shared" si="396"/>
        <v>41138</v>
      </c>
      <c r="C3360" s="1">
        <v>1.5277777777777777E-2</v>
      </c>
      <c r="D3360" s="3">
        <f t="shared" si="390"/>
        <v>41138.015277777777</v>
      </c>
      <c r="E3360">
        <v>3.81</v>
      </c>
      <c r="F3360" t="s">
        <v>9</v>
      </c>
      <c r="G3360">
        <f t="shared" si="397"/>
        <v>3.81</v>
      </c>
      <c r="H3360" s="5">
        <f t="shared" si="398"/>
        <v>41138.015277777777</v>
      </c>
      <c r="I3360">
        <f t="shared" si="391"/>
        <v>-5</v>
      </c>
      <c r="J3360" t="str">
        <f t="shared" si="392"/>
        <v>nc</v>
      </c>
      <c r="K3360" t="s">
        <v>25</v>
      </c>
      <c r="L3360">
        <f>1</f>
        <v>1</v>
      </c>
      <c r="M3360" t="s">
        <v>26</v>
      </c>
      <c r="N3360" t="str">
        <f t="shared" si="393"/>
        <v>((select min("ResultID") from "ODM2Core"."Results"),3.81,'08/17/2012 00:22:00',-5,'nc','"provisional"',1,(select "UnitsID" from "ODM2Core"."Units" where "UnitsTypeCV" = 'time' and "UnitsName"='second')),</v>
      </c>
    </row>
    <row r="3361" spans="1:14">
      <c r="A3361" t="s">
        <v>23</v>
      </c>
      <c r="B3361" s="2">
        <f t="shared" si="396"/>
        <v>41138</v>
      </c>
      <c r="C3361" s="1">
        <v>1.5972222222222224E-2</v>
      </c>
      <c r="D3361" s="3">
        <f t="shared" si="390"/>
        <v>41138.015972222223</v>
      </c>
      <c r="E3361">
        <v>3.81</v>
      </c>
      <c r="F3361" t="s">
        <v>9</v>
      </c>
      <c r="G3361">
        <f t="shared" si="397"/>
        <v>3.81</v>
      </c>
      <c r="H3361" s="5">
        <f t="shared" si="398"/>
        <v>41138.015972222223</v>
      </c>
      <c r="I3361">
        <f t="shared" si="391"/>
        <v>-5</v>
      </c>
      <c r="J3361" t="str">
        <f t="shared" si="392"/>
        <v>nc</v>
      </c>
      <c r="K3361" t="s">
        <v>25</v>
      </c>
      <c r="L3361">
        <f>1</f>
        <v>1</v>
      </c>
      <c r="M3361" t="s">
        <v>26</v>
      </c>
      <c r="N3361" t="str">
        <f t="shared" si="393"/>
        <v>((select min("ResultID") from "ODM2Core"."Results"),3.81,'08/17/2012 00:23:00',-5,'nc','"provisional"',1,(select "UnitsID" from "ODM2Core"."Units" where "UnitsTypeCV" = 'time' and "UnitsName"='second')),</v>
      </c>
    </row>
    <row r="3362" spans="1:14">
      <c r="A3362" t="s">
        <v>23</v>
      </c>
      <c r="B3362" s="2">
        <f t="shared" si="396"/>
        <v>41138</v>
      </c>
      <c r="C3362" s="1">
        <v>1.6666666666666666E-2</v>
      </c>
      <c r="D3362" s="3">
        <f t="shared" si="390"/>
        <v>41138.01666666667</v>
      </c>
      <c r="E3362">
        <v>3.81</v>
      </c>
      <c r="F3362" t="s">
        <v>9</v>
      </c>
      <c r="G3362">
        <f t="shared" si="397"/>
        <v>3.81</v>
      </c>
      <c r="H3362" s="5">
        <f t="shared" si="398"/>
        <v>41138.01666666667</v>
      </c>
      <c r="I3362">
        <f t="shared" si="391"/>
        <v>-5</v>
      </c>
      <c r="J3362" t="str">
        <f t="shared" si="392"/>
        <v>nc</v>
      </c>
      <c r="K3362" t="s">
        <v>25</v>
      </c>
      <c r="L3362">
        <f>1</f>
        <v>1</v>
      </c>
      <c r="M3362" t="s">
        <v>26</v>
      </c>
      <c r="N3362" t="str">
        <f t="shared" si="393"/>
        <v>((select min("ResultID") from "ODM2Core"."Results"),3.81,'08/17/2012 00:24:00',-5,'nc','"provisional"',1,(select "UnitsID" from "ODM2Core"."Units" where "UnitsTypeCV" = 'time' and "UnitsName"='second')),</v>
      </c>
    </row>
    <row r="3363" spans="1:14">
      <c r="A3363" t="s">
        <v>23</v>
      </c>
      <c r="B3363" s="2">
        <f t="shared" si="396"/>
        <v>41138</v>
      </c>
      <c r="C3363" s="1">
        <v>1.7361111111111112E-2</v>
      </c>
      <c r="D3363" s="3">
        <f t="shared" si="390"/>
        <v>41138.017361111109</v>
      </c>
      <c r="E3363">
        <v>3.81</v>
      </c>
      <c r="F3363" t="s">
        <v>9</v>
      </c>
      <c r="G3363">
        <f t="shared" si="397"/>
        <v>3.81</v>
      </c>
      <c r="H3363" s="5">
        <f t="shared" si="398"/>
        <v>41138.017361111109</v>
      </c>
      <c r="I3363">
        <f t="shared" si="391"/>
        <v>-5</v>
      </c>
      <c r="J3363" t="str">
        <f t="shared" si="392"/>
        <v>nc</v>
      </c>
      <c r="K3363" t="s">
        <v>25</v>
      </c>
      <c r="L3363">
        <f>1</f>
        <v>1</v>
      </c>
      <c r="M3363" t="s">
        <v>26</v>
      </c>
      <c r="N3363" t="str">
        <f t="shared" si="393"/>
        <v>((select min("ResultID") from "ODM2Core"."Results"),3.81,'08/17/2012 00:25:00',-5,'nc','"provisional"',1,(select "UnitsID" from "ODM2Core"."Units" where "UnitsTypeCV" = 'time' and "UnitsName"='second')),</v>
      </c>
    </row>
    <row r="3364" spans="1:14">
      <c r="A3364" t="s">
        <v>23</v>
      </c>
      <c r="B3364" s="2">
        <f t="shared" si="396"/>
        <v>41138</v>
      </c>
      <c r="C3364" s="1">
        <v>1.8055555555555557E-2</v>
      </c>
      <c r="D3364" s="3">
        <f t="shared" si="390"/>
        <v>41138.018055555556</v>
      </c>
      <c r="E3364">
        <v>3.81</v>
      </c>
      <c r="F3364" t="s">
        <v>9</v>
      </c>
      <c r="G3364">
        <f t="shared" si="397"/>
        <v>3.81</v>
      </c>
      <c r="H3364" s="5">
        <f t="shared" si="398"/>
        <v>41138.018055555556</v>
      </c>
      <c r="I3364">
        <f t="shared" si="391"/>
        <v>-5</v>
      </c>
      <c r="J3364" t="str">
        <f t="shared" si="392"/>
        <v>nc</v>
      </c>
      <c r="K3364" t="s">
        <v>25</v>
      </c>
      <c r="L3364">
        <f>1</f>
        <v>1</v>
      </c>
      <c r="M3364" t="s">
        <v>26</v>
      </c>
      <c r="N3364" t="str">
        <f t="shared" si="393"/>
        <v>((select min("ResultID") from "ODM2Core"."Results"),3.81,'08/17/2012 00:26:00',-5,'nc','"provisional"',1,(select "UnitsID" from "ODM2Core"."Units" where "UnitsTypeCV" = 'time' and "UnitsName"='second')),</v>
      </c>
    </row>
    <row r="3365" spans="1:14">
      <c r="A3365" t="s">
        <v>23</v>
      </c>
      <c r="B3365" s="2">
        <f t="shared" si="396"/>
        <v>41138</v>
      </c>
      <c r="C3365" s="1">
        <v>1.8749999999999999E-2</v>
      </c>
      <c r="D3365" s="3">
        <f t="shared" si="390"/>
        <v>41138.018750000003</v>
      </c>
      <c r="E3365">
        <v>3.81</v>
      </c>
      <c r="F3365" t="s">
        <v>9</v>
      </c>
      <c r="G3365">
        <f t="shared" si="397"/>
        <v>3.81</v>
      </c>
      <c r="H3365" s="5">
        <f t="shared" si="398"/>
        <v>41138.018750000003</v>
      </c>
      <c r="I3365">
        <f t="shared" si="391"/>
        <v>-5</v>
      </c>
      <c r="J3365" t="str">
        <f t="shared" si="392"/>
        <v>nc</v>
      </c>
      <c r="K3365" t="s">
        <v>25</v>
      </c>
      <c r="L3365">
        <f>1</f>
        <v>1</v>
      </c>
      <c r="M3365" t="s">
        <v>26</v>
      </c>
      <c r="N3365" t="str">
        <f t="shared" si="393"/>
        <v>((select min("ResultID") from "ODM2Core"."Results"),3.81,'08/17/2012 00:27:00',-5,'nc','"provisional"',1,(select "UnitsID" from "ODM2Core"."Units" where "UnitsTypeCV" = 'time' and "UnitsName"='second')),</v>
      </c>
    </row>
    <row r="3366" spans="1:14">
      <c r="A3366" t="s">
        <v>23</v>
      </c>
      <c r="B3366" s="2">
        <f t="shared" si="396"/>
        <v>41138</v>
      </c>
      <c r="C3366" s="1">
        <v>1.9444444444444445E-2</v>
      </c>
      <c r="D3366" s="3">
        <f t="shared" si="390"/>
        <v>41138.019444444442</v>
      </c>
      <c r="E3366">
        <v>3.81</v>
      </c>
      <c r="F3366" t="s">
        <v>9</v>
      </c>
      <c r="G3366">
        <f t="shared" si="397"/>
        <v>3.81</v>
      </c>
      <c r="H3366" s="5">
        <f t="shared" si="398"/>
        <v>41138.019444444442</v>
      </c>
      <c r="I3366">
        <f t="shared" si="391"/>
        <v>-5</v>
      </c>
      <c r="J3366" t="str">
        <f t="shared" si="392"/>
        <v>nc</v>
      </c>
      <c r="K3366" t="s">
        <v>25</v>
      </c>
      <c r="L3366">
        <f>1</f>
        <v>1</v>
      </c>
      <c r="M3366" t="s">
        <v>26</v>
      </c>
      <c r="N3366" t="str">
        <f t="shared" si="393"/>
        <v>((select min("ResultID") from "ODM2Core"."Results"),3.81,'08/17/2012 00:28:00',-5,'nc','"provisional"',1,(select "UnitsID" from "ODM2Core"."Units" where "UnitsTypeCV" = 'time' and "UnitsName"='second')),</v>
      </c>
    </row>
    <row r="3367" spans="1:14">
      <c r="A3367" t="s">
        <v>23</v>
      </c>
      <c r="B3367" s="2">
        <f t="shared" si="396"/>
        <v>41138</v>
      </c>
      <c r="C3367" s="1">
        <v>2.013888888888889E-2</v>
      </c>
      <c r="D3367" s="3">
        <f t="shared" si="390"/>
        <v>41138.020138888889</v>
      </c>
      <c r="E3367">
        <v>3.81</v>
      </c>
      <c r="F3367" t="s">
        <v>9</v>
      </c>
      <c r="G3367">
        <f t="shared" si="397"/>
        <v>3.81</v>
      </c>
      <c r="H3367" s="5">
        <f t="shared" si="398"/>
        <v>41138.020138888889</v>
      </c>
      <c r="I3367">
        <f t="shared" si="391"/>
        <v>-5</v>
      </c>
      <c r="J3367" t="str">
        <f t="shared" si="392"/>
        <v>nc</v>
      </c>
      <c r="K3367" t="s">
        <v>25</v>
      </c>
      <c r="L3367">
        <f>1</f>
        <v>1</v>
      </c>
      <c r="M3367" t="s">
        <v>26</v>
      </c>
      <c r="N3367" t="str">
        <f t="shared" si="393"/>
        <v>((select min("ResultID") from "ODM2Core"."Results"),3.81,'08/17/2012 00:29:00',-5,'nc','"provisional"',1,(select "UnitsID" from "ODM2Core"."Units" where "UnitsTypeCV" = 'time' and "UnitsName"='second')),</v>
      </c>
    </row>
    <row r="3368" spans="1:14">
      <c r="A3368" t="s">
        <v>23</v>
      </c>
      <c r="B3368" s="2">
        <f t="shared" si="396"/>
        <v>41138</v>
      </c>
      <c r="C3368" s="1">
        <v>2.0833333333333332E-2</v>
      </c>
      <c r="D3368" s="3">
        <f t="shared" si="390"/>
        <v>41138.020833333336</v>
      </c>
      <c r="E3368">
        <v>3.81</v>
      </c>
      <c r="F3368" t="s">
        <v>9</v>
      </c>
      <c r="G3368">
        <f t="shared" si="397"/>
        <v>3.81</v>
      </c>
      <c r="H3368" s="5">
        <f t="shared" si="398"/>
        <v>41138.020833333336</v>
      </c>
      <c r="I3368">
        <f t="shared" si="391"/>
        <v>-5</v>
      </c>
      <c r="J3368" t="str">
        <f t="shared" si="392"/>
        <v>nc</v>
      </c>
      <c r="K3368" t="s">
        <v>25</v>
      </c>
      <c r="L3368">
        <f>1</f>
        <v>1</v>
      </c>
      <c r="M3368" t="s">
        <v>26</v>
      </c>
      <c r="N3368" t="str">
        <f t="shared" si="393"/>
        <v>((select min("ResultID") from "ODM2Core"."Results"),3.81,'08/17/2012 00:30:00',-5,'nc','"provisional"',1,(select "UnitsID" from "ODM2Core"."Units" where "UnitsTypeCV" = 'time' and "UnitsName"='second')),</v>
      </c>
    </row>
    <row r="3369" spans="1:14">
      <c r="A3369" t="s">
        <v>23</v>
      </c>
      <c r="B3369" s="2">
        <f t="shared" si="396"/>
        <v>41138</v>
      </c>
      <c r="C3369" s="1">
        <v>2.1527777777777781E-2</v>
      </c>
      <c r="D3369" s="3">
        <f t="shared" si="390"/>
        <v>41138.021527777775</v>
      </c>
      <c r="E3369">
        <v>3.81</v>
      </c>
      <c r="F3369" t="s">
        <v>9</v>
      </c>
      <c r="G3369">
        <f t="shared" si="397"/>
        <v>3.81</v>
      </c>
      <c r="H3369" s="5">
        <f t="shared" si="398"/>
        <v>41138.021527777775</v>
      </c>
      <c r="I3369">
        <f t="shared" si="391"/>
        <v>-5</v>
      </c>
      <c r="J3369" t="str">
        <f t="shared" si="392"/>
        <v>nc</v>
      </c>
      <c r="K3369" t="s">
        <v>25</v>
      </c>
      <c r="L3369">
        <f>1</f>
        <v>1</v>
      </c>
      <c r="M3369" t="s">
        <v>26</v>
      </c>
      <c r="N3369" t="str">
        <f t="shared" si="393"/>
        <v>((select min("ResultID") from "ODM2Core"."Results"),3.81,'08/17/2012 00:31:00',-5,'nc','"provisional"',1,(select "UnitsID" from "ODM2Core"."Units" where "UnitsTypeCV" = 'time' and "UnitsName"='second')),</v>
      </c>
    </row>
    <row r="3370" spans="1:14">
      <c r="A3370" t="s">
        <v>23</v>
      </c>
      <c r="B3370" s="2">
        <f t="shared" si="396"/>
        <v>41138</v>
      </c>
      <c r="C3370" s="1">
        <v>2.2222222222222223E-2</v>
      </c>
      <c r="D3370" s="3">
        <f t="shared" si="390"/>
        <v>41138.022222222222</v>
      </c>
      <c r="E3370">
        <v>3.81</v>
      </c>
      <c r="F3370" t="s">
        <v>9</v>
      </c>
      <c r="G3370">
        <f t="shared" si="397"/>
        <v>3.81</v>
      </c>
      <c r="H3370" s="5">
        <f t="shared" si="398"/>
        <v>41138.022222222222</v>
      </c>
      <c r="I3370">
        <f t="shared" si="391"/>
        <v>-5</v>
      </c>
      <c r="J3370" t="str">
        <f t="shared" si="392"/>
        <v>nc</v>
      </c>
      <c r="K3370" t="s">
        <v>25</v>
      </c>
      <c r="L3370">
        <f>1</f>
        <v>1</v>
      </c>
      <c r="M3370" t="s">
        <v>26</v>
      </c>
      <c r="N3370" t="str">
        <f t="shared" si="393"/>
        <v>((select min("ResultID") from "ODM2Core"."Results"),3.81,'08/17/2012 00:32:00',-5,'nc','"provisional"',1,(select "UnitsID" from "ODM2Core"."Units" where "UnitsTypeCV" = 'time' and "UnitsName"='second')),</v>
      </c>
    </row>
    <row r="3371" spans="1:14">
      <c r="A3371" t="s">
        <v>23</v>
      </c>
      <c r="B3371" s="2">
        <f t="shared" si="396"/>
        <v>41138</v>
      </c>
      <c r="C3371" s="1">
        <v>2.2916666666666669E-2</v>
      </c>
      <c r="D3371" s="3">
        <f t="shared" si="390"/>
        <v>41138.022916666669</v>
      </c>
      <c r="E3371">
        <v>3.81</v>
      </c>
      <c r="F3371" t="s">
        <v>9</v>
      </c>
      <c r="G3371">
        <f t="shared" si="397"/>
        <v>3.81</v>
      </c>
      <c r="H3371" s="5">
        <f t="shared" si="398"/>
        <v>41138.022916666669</v>
      </c>
      <c r="I3371">
        <f t="shared" si="391"/>
        <v>-5</v>
      </c>
      <c r="J3371" t="str">
        <f t="shared" si="392"/>
        <v>nc</v>
      </c>
      <c r="K3371" t="s">
        <v>25</v>
      </c>
      <c r="L3371">
        <f>1</f>
        <v>1</v>
      </c>
      <c r="M3371" t="s">
        <v>26</v>
      </c>
      <c r="N3371" t="str">
        <f t="shared" si="393"/>
        <v>((select min("ResultID") from "ODM2Core"."Results"),3.81,'08/17/2012 00:33:00',-5,'nc','"provisional"',1,(select "UnitsID" from "ODM2Core"."Units" where "UnitsTypeCV" = 'time' and "UnitsName"='second')),</v>
      </c>
    </row>
    <row r="3372" spans="1:14">
      <c r="A3372" t="s">
        <v>23</v>
      </c>
      <c r="B3372" s="2">
        <f t="shared" si="396"/>
        <v>41138</v>
      </c>
      <c r="C3372" s="1">
        <v>2.361111111111111E-2</v>
      </c>
      <c r="D3372" s="3">
        <f t="shared" si="390"/>
        <v>41138.023611111108</v>
      </c>
      <c r="E3372">
        <v>3.81</v>
      </c>
      <c r="F3372" t="s">
        <v>9</v>
      </c>
      <c r="G3372">
        <f t="shared" si="397"/>
        <v>3.81</v>
      </c>
      <c r="H3372" s="5">
        <f t="shared" si="398"/>
        <v>41138.023611111108</v>
      </c>
      <c r="I3372">
        <f t="shared" si="391"/>
        <v>-5</v>
      </c>
      <c r="J3372" t="str">
        <f t="shared" si="392"/>
        <v>nc</v>
      </c>
      <c r="K3372" t="s">
        <v>25</v>
      </c>
      <c r="L3372">
        <f>1</f>
        <v>1</v>
      </c>
      <c r="M3372" t="s">
        <v>26</v>
      </c>
      <c r="N3372" t="str">
        <f t="shared" si="393"/>
        <v>((select min("ResultID") from "ODM2Core"."Results"),3.81,'08/17/2012 00:34:00',-5,'nc','"provisional"',1,(select "UnitsID" from "ODM2Core"."Units" where "UnitsTypeCV" = 'time' and "UnitsName"='second')),</v>
      </c>
    </row>
    <row r="3373" spans="1:14">
      <c r="A3373" t="s">
        <v>23</v>
      </c>
      <c r="B3373" s="2">
        <f t="shared" si="396"/>
        <v>41138</v>
      </c>
      <c r="C3373" s="1">
        <v>2.4305555555555556E-2</v>
      </c>
      <c r="D3373" s="3">
        <f t="shared" si="390"/>
        <v>41138.024305555555</v>
      </c>
      <c r="E3373">
        <v>3.81</v>
      </c>
      <c r="F3373" t="s">
        <v>9</v>
      </c>
      <c r="G3373">
        <f t="shared" si="397"/>
        <v>3.81</v>
      </c>
      <c r="H3373" s="5">
        <f t="shared" si="398"/>
        <v>41138.024305555555</v>
      </c>
      <c r="I3373">
        <f t="shared" si="391"/>
        <v>-5</v>
      </c>
      <c r="J3373" t="str">
        <f t="shared" si="392"/>
        <v>nc</v>
      </c>
      <c r="K3373" t="s">
        <v>25</v>
      </c>
      <c r="L3373">
        <f>1</f>
        <v>1</v>
      </c>
      <c r="M3373" t="s">
        <v>26</v>
      </c>
      <c r="N3373" t="str">
        <f t="shared" si="393"/>
        <v>((select min("ResultID") from "ODM2Core"."Results"),3.81,'08/17/2012 00:35:00',-5,'nc','"provisional"',1,(select "UnitsID" from "ODM2Core"."Units" where "UnitsTypeCV" = 'time' and "UnitsName"='second')),</v>
      </c>
    </row>
    <row r="3374" spans="1:14">
      <c r="A3374" t="s">
        <v>23</v>
      </c>
      <c r="B3374" s="2">
        <f t="shared" si="396"/>
        <v>41138</v>
      </c>
      <c r="C3374" s="1">
        <v>2.4999999999999998E-2</v>
      </c>
      <c r="D3374" s="3">
        <f t="shared" si="390"/>
        <v>41138.025000000001</v>
      </c>
      <c r="E3374">
        <v>3.81</v>
      </c>
      <c r="F3374" t="s">
        <v>9</v>
      </c>
      <c r="G3374">
        <f t="shared" si="397"/>
        <v>3.81</v>
      </c>
      <c r="H3374" s="5">
        <f t="shared" si="398"/>
        <v>41138.025000000001</v>
      </c>
      <c r="I3374">
        <f t="shared" si="391"/>
        <v>-5</v>
      </c>
      <c r="J3374" t="str">
        <f t="shared" si="392"/>
        <v>nc</v>
      </c>
      <c r="K3374" t="s">
        <v>25</v>
      </c>
      <c r="L3374">
        <f>1</f>
        <v>1</v>
      </c>
      <c r="M3374" t="s">
        <v>26</v>
      </c>
      <c r="N3374" t="str">
        <f t="shared" si="393"/>
        <v>((select min("ResultID") from "ODM2Core"."Results"),3.81,'08/17/2012 00:36:00',-5,'nc','"provisional"',1,(select "UnitsID" from "ODM2Core"."Units" where "UnitsTypeCV" = 'time' and "UnitsName"='second')),</v>
      </c>
    </row>
    <row r="3375" spans="1:14">
      <c r="A3375" t="s">
        <v>23</v>
      </c>
      <c r="B3375" s="2">
        <f t="shared" si="396"/>
        <v>41138</v>
      </c>
      <c r="C3375" s="1">
        <v>2.5694444444444447E-2</v>
      </c>
      <c r="D3375" s="3">
        <f t="shared" si="390"/>
        <v>41138.025694444441</v>
      </c>
      <c r="E3375">
        <v>3.81</v>
      </c>
      <c r="F3375" t="s">
        <v>9</v>
      </c>
      <c r="G3375">
        <f t="shared" si="397"/>
        <v>3.81</v>
      </c>
      <c r="H3375" s="5">
        <f t="shared" si="398"/>
        <v>41138.025694444441</v>
      </c>
      <c r="I3375">
        <f t="shared" si="391"/>
        <v>-5</v>
      </c>
      <c r="J3375" t="str">
        <f t="shared" si="392"/>
        <v>nc</v>
      </c>
      <c r="K3375" t="s">
        <v>25</v>
      </c>
      <c r="L3375">
        <f>1</f>
        <v>1</v>
      </c>
      <c r="M3375" t="s">
        <v>26</v>
      </c>
      <c r="N3375" t="str">
        <f t="shared" si="393"/>
        <v>((select min("ResultID") from "ODM2Core"."Results"),3.81,'08/17/2012 00:37:00',-5,'nc','"provisional"',1,(select "UnitsID" from "ODM2Core"."Units" where "UnitsTypeCV" = 'time' and "UnitsName"='second')),</v>
      </c>
    </row>
    <row r="3376" spans="1:14">
      <c r="A3376" t="s">
        <v>23</v>
      </c>
      <c r="B3376" s="2">
        <f t="shared" si="396"/>
        <v>41138</v>
      </c>
      <c r="C3376" s="1">
        <v>2.6388888888888889E-2</v>
      </c>
      <c r="D3376" s="3">
        <f t="shared" si="390"/>
        <v>41138.026388888888</v>
      </c>
      <c r="E3376">
        <v>3.81</v>
      </c>
      <c r="F3376" t="s">
        <v>9</v>
      </c>
      <c r="G3376">
        <f t="shared" si="397"/>
        <v>3.81</v>
      </c>
      <c r="H3376" s="5">
        <f t="shared" si="398"/>
        <v>41138.026388888888</v>
      </c>
      <c r="I3376">
        <f t="shared" si="391"/>
        <v>-5</v>
      </c>
      <c r="J3376" t="str">
        <f t="shared" si="392"/>
        <v>nc</v>
      </c>
      <c r="K3376" t="s">
        <v>25</v>
      </c>
      <c r="L3376">
        <f>1</f>
        <v>1</v>
      </c>
      <c r="M3376" t="s">
        <v>26</v>
      </c>
      <c r="N3376" t="str">
        <f t="shared" si="393"/>
        <v>((select min("ResultID") from "ODM2Core"."Results"),3.81,'08/17/2012 00:38:00',-5,'nc','"provisional"',1,(select "UnitsID" from "ODM2Core"."Units" where "UnitsTypeCV" = 'time' and "UnitsName"='second')),</v>
      </c>
    </row>
    <row r="3377" spans="1:14">
      <c r="A3377" t="s">
        <v>23</v>
      </c>
      <c r="B3377" s="2">
        <f t="shared" si="396"/>
        <v>41138</v>
      </c>
      <c r="C3377" s="1">
        <v>2.7083333333333334E-2</v>
      </c>
      <c r="D3377" s="3">
        <f t="shared" si="390"/>
        <v>41138.027083333334</v>
      </c>
      <c r="E3377">
        <v>3.81</v>
      </c>
      <c r="F3377" t="s">
        <v>9</v>
      </c>
      <c r="G3377">
        <f t="shared" si="397"/>
        <v>3.81</v>
      </c>
      <c r="H3377" s="5">
        <f t="shared" si="398"/>
        <v>41138.027083333334</v>
      </c>
      <c r="I3377">
        <f t="shared" si="391"/>
        <v>-5</v>
      </c>
      <c r="J3377" t="str">
        <f t="shared" si="392"/>
        <v>nc</v>
      </c>
      <c r="K3377" t="s">
        <v>25</v>
      </c>
      <c r="L3377">
        <f>1</f>
        <v>1</v>
      </c>
      <c r="M3377" t="s">
        <v>26</v>
      </c>
      <c r="N3377" t="str">
        <f t="shared" si="393"/>
        <v>((select min("ResultID") from "ODM2Core"."Results"),3.81,'08/17/2012 00:39:00',-5,'nc','"provisional"',1,(select "UnitsID" from "ODM2Core"."Units" where "UnitsTypeCV" = 'time' and "UnitsName"='second')),</v>
      </c>
    </row>
    <row r="3378" spans="1:14">
      <c r="A3378" t="s">
        <v>23</v>
      </c>
      <c r="B3378" s="2">
        <f t="shared" si="396"/>
        <v>41138</v>
      </c>
      <c r="C3378" s="1">
        <v>2.7777777777777776E-2</v>
      </c>
      <c r="D3378" s="3">
        <f t="shared" si="390"/>
        <v>41138.027777777781</v>
      </c>
      <c r="E3378">
        <v>3.81</v>
      </c>
      <c r="F3378" t="s">
        <v>9</v>
      </c>
      <c r="G3378">
        <f t="shared" si="397"/>
        <v>3.81</v>
      </c>
      <c r="H3378" s="5">
        <f t="shared" si="398"/>
        <v>41138.027777777781</v>
      </c>
      <c r="I3378">
        <f t="shared" si="391"/>
        <v>-5</v>
      </c>
      <c r="J3378" t="str">
        <f t="shared" si="392"/>
        <v>nc</v>
      </c>
      <c r="K3378" t="s">
        <v>25</v>
      </c>
      <c r="L3378">
        <f>1</f>
        <v>1</v>
      </c>
      <c r="M3378" t="s">
        <v>26</v>
      </c>
      <c r="N3378" t="str">
        <f t="shared" si="393"/>
        <v>((select min("ResultID") from "ODM2Core"."Results"),3.81,'08/17/2012 00:40:00',-5,'nc','"provisional"',1,(select "UnitsID" from "ODM2Core"."Units" where "UnitsTypeCV" = 'time' and "UnitsName"='second')),</v>
      </c>
    </row>
    <row r="3379" spans="1:14">
      <c r="A3379" t="s">
        <v>23</v>
      </c>
      <c r="B3379" s="2">
        <f t="shared" si="396"/>
        <v>41138</v>
      </c>
      <c r="C3379" s="1">
        <v>2.8472222222222222E-2</v>
      </c>
      <c r="D3379" s="3">
        <f t="shared" si="390"/>
        <v>41138.02847222222</v>
      </c>
      <c r="E3379">
        <v>3.81</v>
      </c>
      <c r="F3379" t="s">
        <v>9</v>
      </c>
      <c r="G3379">
        <f t="shared" si="397"/>
        <v>3.81</v>
      </c>
      <c r="H3379" s="5">
        <f t="shared" si="398"/>
        <v>41138.02847222222</v>
      </c>
      <c r="I3379">
        <f t="shared" si="391"/>
        <v>-5</v>
      </c>
      <c r="J3379" t="str">
        <f t="shared" si="392"/>
        <v>nc</v>
      </c>
      <c r="K3379" t="s">
        <v>25</v>
      </c>
      <c r="L3379">
        <f>1</f>
        <v>1</v>
      </c>
      <c r="M3379" t="s">
        <v>26</v>
      </c>
      <c r="N3379" t="str">
        <f t="shared" si="393"/>
        <v>((select min("ResultID") from "ODM2Core"."Results"),3.81,'08/17/2012 00:41:00',-5,'nc','"provisional"',1,(select "UnitsID" from "ODM2Core"."Units" where "UnitsTypeCV" = 'time' and "UnitsName"='second')),</v>
      </c>
    </row>
    <row r="3380" spans="1:14">
      <c r="A3380" t="s">
        <v>23</v>
      </c>
      <c r="B3380" s="2">
        <f t="shared" si="396"/>
        <v>41138</v>
      </c>
      <c r="C3380" s="1">
        <v>2.9166666666666664E-2</v>
      </c>
      <c r="D3380" s="3">
        <f t="shared" si="390"/>
        <v>41138.029166666667</v>
      </c>
      <c r="E3380">
        <v>3.81</v>
      </c>
      <c r="F3380" t="s">
        <v>9</v>
      </c>
      <c r="G3380">
        <f t="shared" si="397"/>
        <v>3.81</v>
      </c>
      <c r="H3380" s="5">
        <f t="shared" si="398"/>
        <v>41138.029166666667</v>
      </c>
      <c r="I3380">
        <f t="shared" si="391"/>
        <v>-5</v>
      </c>
      <c r="J3380" t="str">
        <f t="shared" si="392"/>
        <v>nc</v>
      </c>
      <c r="K3380" t="s">
        <v>25</v>
      </c>
      <c r="L3380">
        <f>1</f>
        <v>1</v>
      </c>
      <c r="M3380" t="s">
        <v>26</v>
      </c>
      <c r="N3380" t="str">
        <f t="shared" si="393"/>
        <v>((select min("ResultID") from "ODM2Core"."Results"),3.81,'08/17/2012 00:42:00',-5,'nc','"provisional"',1,(select "UnitsID" from "ODM2Core"."Units" where "UnitsTypeCV" = 'time' and "UnitsName"='second')),</v>
      </c>
    </row>
    <row r="3381" spans="1:14">
      <c r="A3381" t="s">
        <v>23</v>
      </c>
      <c r="B3381" s="2">
        <f t="shared" si="396"/>
        <v>41138</v>
      </c>
      <c r="C3381" s="1">
        <v>2.9861111111111113E-2</v>
      </c>
      <c r="D3381" s="3">
        <f t="shared" ref="D3381:D3444" si="399">B3381+C3381</f>
        <v>41138.029861111114</v>
      </c>
      <c r="E3381">
        <v>3.81</v>
      </c>
      <c r="F3381" t="s">
        <v>9</v>
      </c>
      <c r="G3381">
        <f t="shared" si="397"/>
        <v>3.81</v>
      </c>
      <c r="H3381" s="5">
        <f t="shared" si="398"/>
        <v>41138.029861111114</v>
      </c>
      <c r="I3381">
        <f t="shared" ref="I3381:I3444" si="400">-5</f>
        <v>-5</v>
      </c>
      <c r="J3381" t="str">
        <f t="shared" ref="J3381:J3444" si="401">"nc"</f>
        <v>nc</v>
      </c>
      <c r="K3381" t="s">
        <v>25</v>
      </c>
      <c r="L3381">
        <f>1</f>
        <v>1</v>
      </c>
      <c r="M3381" t="s">
        <v>26</v>
      </c>
      <c r="N3381" t="str">
        <f t="shared" si="393"/>
        <v>((select min("ResultID") from "ODM2Core"."Results"),3.81,'08/17/2012 00:43:00',-5,'nc','"provisional"',1,(select "UnitsID" from "ODM2Core"."Units" where "UnitsTypeCV" = 'time' and "UnitsName"='second')),</v>
      </c>
    </row>
    <row r="3382" spans="1:14">
      <c r="A3382" t="s">
        <v>23</v>
      </c>
      <c r="B3382" s="2">
        <f t="shared" si="396"/>
        <v>41138</v>
      </c>
      <c r="C3382" s="1">
        <v>3.0555555555555555E-2</v>
      </c>
      <c r="D3382" s="3">
        <f t="shared" si="399"/>
        <v>41138.030555555553</v>
      </c>
      <c r="E3382">
        <v>3.81</v>
      </c>
      <c r="F3382" t="s">
        <v>9</v>
      </c>
      <c r="G3382">
        <f t="shared" si="397"/>
        <v>3.81</v>
      </c>
      <c r="H3382" s="5">
        <f t="shared" si="398"/>
        <v>41138.030555555553</v>
      </c>
      <c r="I3382">
        <f t="shared" si="400"/>
        <v>-5</v>
      </c>
      <c r="J3382" t="str">
        <f t="shared" si="401"/>
        <v>nc</v>
      </c>
      <c r="K3382" t="s">
        <v>25</v>
      </c>
      <c r="L3382">
        <f>1</f>
        <v>1</v>
      </c>
      <c r="M3382" t="s">
        <v>26</v>
      </c>
      <c r="N3382" t="str">
        <f t="shared" si="393"/>
        <v>((select min("ResultID") from "ODM2Core"."Results"),3.81,'08/17/2012 00:44:00',-5,'nc','"provisional"',1,(select "UnitsID" from "ODM2Core"."Units" where "UnitsTypeCV" = 'time' and "UnitsName"='second')),</v>
      </c>
    </row>
    <row r="3383" spans="1:14">
      <c r="A3383" t="s">
        <v>23</v>
      </c>
      <c r="B3383" s="2">
        <f t="shared" si="396"/>
        <v>41138</v>
      </c>
      <c r="C3383" s="1">
        <v>3.125E-2</v>
      </c>
      <c r="D3383" s="3">
        <f t="shared" si="399"/>
        <v>41138.03125</v>
      </c>
      <c r="E3383">
        <v>3.81</v>
      </c>
      <c r="F3383" t="s">
        <v>9</v>
      </c>
      <c r="G3383">
        <f t="shared" si="397"/>
        <v>3.81</v>
      </c>
      <c r="H3383" s="5">
        <f t="shared" si="398"/>
        <v>41138.03125</v>
      </c>
      <c r="I3383">
        <f t="shared" si="400"/>
        <v>-5</v>
      </c>
      <c r="J3383" t="str">
        <f t="shared" si="401"/>
        <v>nc</v>
      </c>
      <c r="K3383" t="s">
        <v>25</v>
      </c>
      <c r="L3383">
        <f>1</f>
        <v>1</v>
      </c>
      <c r="M3383" t="s">
        <v>26</v>
      </c>
      <c r="N3383" t="str">
        <f t="shared" si="393"/>
        <v>((select min("ResultID") from "ODM2Core"."Results"),3.81,'08/17/2012 00:45:00',-5,'nc','"provisional"',1,(select "UnitsID" from "ODM2Core"."Units" where "UnitsTypeCV" = 'time' and "UnitsName"='second')),</v>
      </c>
    </row>
    <row r="3384" spans="1:14">
      <c r="A3384" t="s">
        <v>23</v>
      </c>
      <c r="B3384" s="2">
        <f t="shared" si="396"/>
        <v>41138</v>
      </c>
      <c r="C3384" s="1">
        <v>3.1944444444444449E-2</v>
      </c>
      <c r="D3384" s="3">
        <f t="shared" si="399"/>
        <v>41138.031944444447</v>
      </c>
      <c r="E3384">
        <v>3.81</v>
      </c>
      <c r="F3384" t="s">
        <v>9</v>
      </c>
      <c r="G3384">
        <f t="shared" si="397"/>
        <v>3.81</v>
      </c>
      <c r="H3384" s="5">
        <f t="shared" si="398"/>
        <v>41138.031944444447</v>
      </c>
      <c r="I3384">
        <f t="shared" si="400"/>
        <v>-5</v>
      </c>
      <c r="J3384" t="str">
        <f t="shared" si="401"/>
        <v>nc</v>
      </c>
      <c r="K3384" t="s">
        <v>25</v>
      </c>
      <c r="L3384">
        <f>1</f>
        <v>1</v>
      </c>
      <c r="M3384" t="s">
        <v>26</v>
      </c>
      <c r="N3384" t="str">
        <f t="shared" si="393"/>
        <v>((select min("ResultID") from "ODM2Core"."Results"),3.81,'08/17/2012 00:46:00',-5,'nc','"provisional"',1,(select "UnitsID" from "ODM2Core"."Units" where "UnitsTypeCV" = 'time' and "UnitsName"='second')),</v>
      </c>
    </row>
    <row r="3385" spans="1:14">
      <c r="A3385" t="s">
        <v>23</v>
      </c>
      <c r="B3385" s="2">
        <f t="shared" si="396"/>
        <v>41138</v>
      </c>
      <c r="C3385" s="1">
        <v>3.2638888888888891E-2</v>
      </c>
      <c r="D3385" s="3">
        <f t="shared" si="399"/>
        <v>41138.032638888886</v>
      </c>
      <c r="E3385">
        <v>3.81</v>
      </c>
      <c r="F3385" t="s">
        <v>9</v>
      </c>
      <c r="G3385">
        <f t="shared" si="397"/>
        <v>3.81</v>
      </c>
      <c r="H3385" s="5">
        <f t="shared" si="398"/>
        <v>41138.032638888886</v>
      </c>
      <c r="I3385">
        <f t="shared" si="400"/>
        <v>-5</v>
      </c>
      <c r="J3385" t="str">
        <f t="shared" si="401"/>
        <v>nc</v>
      </c>
      <c r="K3385" t="s">
        <v>25</v>
      </c>
      <c r="L3385">
        <f>1</f>
        <v>1</v>
      </c>
      <c r="M3385" t="s">
        <v>26</v>
      </c>
      <c r="N3385" t="str">
        <f t="shared" si="393"/>
        <v>((select min("ResultID") from "ODM2Core"."Results"),3.81,'08/17/2012 00:47:00',-5,'nc','"provisional"',1,(select "UnitsID" from "ODM2Core"."Units" where "UnitsTypeCV" = 'time' and "UnitsName"='second')),</v>
      </c>
    </row>
    <row r="3386" spans="1:14">
      <c r="A3386" t="s">
        <v>23</v>
      </c>
      <c r="B3386" s="2">
        <f t="shared" si="396"/>
        <v>41138</v>
      </c>
      <c r="C3386" s="1">
        <v>3.3333333333333333E-2</v>
      </c>
      <c r="D3386" s="3">
        <f t="shared" si="399"/>
        <v>41138.033333333333</v>
      </c>
      <c r="E3386">
        <v>3.81</v>
      </c>
      <c r="F3386" t="s">
        <v>9</v>
      </c>
      <c r="G3386">
        <f t="shared" si="397"/>
        <v>3.81</v>
      </c>
      <c r="H3386" s="5">
        <f t="shared" si="398"/>
        <v>41138.033333333333</v>
      </c>
      <c r="I3386">
        <f t="shared" si="400"/>
        <v>-5</v>
      </c>
      <c r="J3386" t="str">
        <f t="shared" si="401"/>
        <v>nc</v>
      </c>
      <c r="K3386" t="s">
        <v>25</v>
      </c>
      <c r="L3386">
        <f>1</f>
        <v>1</v>
      </c>
      <c r="M3386" t="s">
        <v>26</v>
      </c>
      <c r="N3386" t="str">
        <f t="shared" si="393"/>
        <v>((select min("ResultID") from "ODM2Core"."Results"),3.81,'08/17/2012 00:48:00',-5,'nc','"provisional"',1,(select "UnitsID" from "ODM2Core"."Units" where "UnitsTypeCV" = 'time' and "UnitsName"='second')),</v>
      </c>
    </row>
    <row r="3387" spans="1:14">
      <c r="A3387" t="s">
        <v>23</v>
      </c>
      <c r="B3387" s="2">
        <f t="shared" si="396"/>
        <v>41138</v>
      </c>
      <c r="C3387" s="1">
        <v>3.4027777777777775E-2</v>
      </c>
      <c r="D3387" s="3">
        <f t="shared" si="399"/>
        <v>41138.03402777778</v>
      </c>
      <c r="E3387">
        <v>3.81</v>
      </c>
      <c r="F3387" t="s">
        <v>9</v>
      </c>
      <c r="G3387">
        <f t="shared" si="397"/>
        <v>3.81</v>
      </c>
      <c r="H3387" s="5">
        <f t="shared" si="398"/>
        <v>41138.03402777778</v>
      </c>
      <c r="I3387">
        <f t="shared" si="400"/>
        <v>-5</v>
      </c>
      <c r="J3387" t="str">
        <f t="shared" si="401"/>
        <v>nc</v>
      </c>
      <c r="K3387" t="s">
        <v>25</v>
      </c>
      <c r="L3387">
        <f>1</f>
        <v>1</v>
      </c>
      <c r="M3387" t="s">
        <v>26</v>
      </c>
      <c r="N3387" t="str">
        <f t="shared" si="393"/>
        <v>((select min("ResultID") from "ODM2Core"."Results"),3.81,'08/17/2012 00:49:00',-5,'nc','"provisional"',1,(select "UnitsID" from "ODM2Core"."Units" where "UnitsTypeCV" = 'time' and "UnitsName"='second')),</v>
      </c>
    </row>
    <row r="3388" spans="1:14">
      <c r="A3388" t="s">
        <v>23</v>
      </c>
      <c r="B3388" s="2">
        <f t="shared" si="396"/>
        <v>41138</v>
      </c>
      <c r="C3388" s="1">
        <v>3.4722222222222224E-2</v>
      </c>
      <c r="D3388" s="3">
        <f t="shared" si="399"/>
        <v>41138.034722222219</v>
      </c>
      <c r="E3388">
        <v>3.81</v>
      </c>
      <c r="F3388" t="s">
        <v>9</v>
      </c>
      <c r="G3388">
        <f t="shared" si="397"/>
        <v>3.81</v>
      </c>
      <c r="H3388" s="5">
        <f t="shared" si="398"/>
        <v>41138.034722222219</v>
      </c>
      <c r="I3388">
        <f t="shared" si="400"/>
        <v>-5</v>
      </c>
      <c r="J3388" t="str">
        <f t="shared" si="401"/>
        <v>nc</v>
      </c>
      <c r="K3388" t="s">
        <v>25</v>
      </c>
      <c r="L3388">
        <f>1</f>
        <v>1</v>
      </c>
      <c r="M3388" t="s">
        <v>26</v>
      </c>
      <c r="N3388" t="str">
        <f t="shared" si="393"/>
        <v>((select min("ResultID") from "ODM2Core"."Results"),3.81,'08/17/2012 00:50:00',-5,'nc','"provisional"',1,(select "UnitsID" from "ODM2Core"."Units" where "UnitsTypeCV" = 'time' and "UnitsName"='second')),</v>
      </c>
    </row>
    <row r="3389" spans="1:14">
      <c r="A3389" t="s">
        <v>23</v>
      </c>
      <c r="B3389" s="2">
        <f t="shared" si="396"/>
        <v>41138</v>
      </c>
      <c r="C3389" s="1">
        <v>3.5416666666666666E-2</v>
      </c>
      <c r="D3389" s="3">
        <f t="shared" si="399"/>
        <v>41138.035416666666</v>
      </c>
      <c r="E3389">
        <v>3.81</v>
      </c>
      <c r="F3389" t="s">
        <v>9</v>
      </c>
      <c r="G3389">
        <f t="shared" si="397"/>
        <v>3.81</v>
      </c>
      <c r="H3389" s="5">
        <f t="shared" si="398"/>
        <v>41138.035416666666</v>
      </c>
      <c r="I3389">
        <f t="shared" si="400"/>
        <v>-5</v>
      </c>
      <c r="J3389" t="str">
        <f t="shared" si="401"/>
        <v>nc</v>
      </c>
      <c r="K3389" t="s">
        <v>25</v>
      </c>
      <c r="L3389">
        <f>1</f>
        <v>1</v>
      </c>
      <c r="M3389" t="s">
        <v>26</v>
      </c>
      <c r="N3389" t="str">
        <f t="shared" si="393"/>
        <v>((select min("ResultID") from "ODM2Core"."Results"),3.81,'08/17/2012 00:51:00',-5,'nc','"provisional"',1,(select "UnitsID" from "ODM2Core"."Units" where "UnitsTypeCV" = 'time' and "UnitsName"='second')),</v>
      </c>
    </row>
    <row r="3390" spans="1:14">
      <c r="A3390" t="s">
        <v>23</v>
      </c>
      <c r="B3390" s="2">
        <f t="shared" si="396"/>
        <v>41138</v>
      </c>
      <c r="C3390" s="1">
        <v>3.6111111111111115E-2</v>
      </c>
      <c r="D3390" s="3">
        <f t="shared" si="399"/>
        <v>41138.036111111112</v>
      </c>
      <c r="E3390">
        <v>3.81</v>
      </c>
      <c r="F3390" t="s">
        <v>9</v>
      </c>
      <c r="G3390">
        <f t="shared" si="397"/>
        <v>3.81</v>
      </c>
      <c r="H3390" s="5">
        <f t="shared" si="398"/>
        <v>41138.036111111112</v>
      </c>
      <c r="I3390">
        <f t="shared" si="400"/>
        <v>-5</v>
      </c>
      <c r="J3390" t="str">
        <f t="shared" si="401"/>
        <v>nc</v>
      </c>
      <c r="K3390" t="s">
        <v>25</v>
      </c>
      <c r="L3390">
        <f>1</f>
        <v>1</v>
      </c>
      <c r="M3390" t="s">
        <v>26</v>
      </c>
      <c r="N3390" t="str">
        <f t="shared" si="393"/>
        <v>((select min("ResultID") from "ODM2Core"."Results"),3.81,'08/17/2012 00:52:00',-5,'nc','"provisional"',1,(select "UnitsID" from "ODM2Core"."Units" where "UnitsTypeCV" = 'time' and "UnitsName"='second')),</v>
      </c>
    </row>
    <row r="3391" spans="1:14">
      <c r="A3391" t="s">
        <v>23</v>
      </c>
      <c r="B3391" s="2">
        <f t="shared" si="396"/>
        <v>41138</v>
      </c>
      <c r="C3391" s="1">
        <v>3.6805555555555557E-2</v>
      </c>
      <c r="D3391" s="3">
        <f t="shared" si="399"/>
        <v>41138.036805555559</v>
      </c>
      <c r="E3391">
        <v>3.81</v>
      </c>
      <c r="F3391" t="s">
        <v>9</v>
      </c>
      <c r="G3391">
        <f t="shared" si="397"/>
        <v>3.81</v>
      </c>
      <c r="H3391" s="5">
        <f t="shared" si="398"/>
        <v>41138.036805555559</v>
      </c>
      <c r="I3391">
        <f t="shared" si="400"/>
        <v>-5</v>
      </c>
      <c r="J3391" t="str">
        <f t="shared" si="401"/>
        <v>nc</v>
      </c>
      <c r="K3391" t="s">
        <v>25</v>
      </c>
      <c r="L3391">
        <f>1</f>
        <v>1</v>
      </c>
      <c r="M3391" t="s">
        <v>26</v>
      </c>
      <c r="N3391" t="str">
        <f t="shared" si="393"/>
        <v>((select min("ResultID") from "ODM2Core"."Results"),3.81,'08/17/2012 00:53:00',-5,'nc','"provisional"',1,(select "UnitsID" from "ODM2Core"."Units" where "UnitsTypeCV" = 'time' and "UnitsName"='second')),</v>
      </c>
    </row>
    <row r="3392" spans="1:14">
      <c r="A3392" t="s">
        <v>23</v>
      </c>
      <c r="B3392" s="2">
        <f t="shared" si="396"/>
        <v>41138</v>
      </c>
      <c r="C3392" s="1">
        <v>3.7499999999999999E-2</v>
      </c>
      <c r="D3392" s="3">
        <f t="shared" si="399"/>
        <v>41138.037499999999</v>
      </c>
      <c r="E3392">
        <v>3.81</v>
      </c>
      <c r="F3392" t="s">
        <v>9</v>
      </c>
      <c r="G3392">
        <f t="shared" si="397"/>
        <v>3.81</v>
      </c>
      <c r="H3392" s="5">
        <f t="shared" si="398"/>
        <v>41138.037499999999</v>
      </c>
      <c r="I3392">
        <f t="shared" si="400"/>
        <v>-5</v>
      </c>
      <c r="J3392" t="str">
        <f t="shared" si="401"/>
        <v>nc</v>
      </c>
      <c r="K3392" t="s">
        <v>25</v>
      </c>
      <c r="L3392">
        <f>1</f>
        <v>1</v>
      </c>
      <c r="M3392" t="s">
        <v>26</v>
      </c>
      <c r="N3392" t="str">
        <f t="shared" si="393"/>
        <v>((select min("ResultID") from "ODM2Core"."Results"),3.81,'08/17/2012 00:54:00',-5,'nc','"provisional"',1,(select "UnitsID" from "ODM2Core"."Units" where "UnitsTypeCV" = 'time' and "UnitsName"='second')),</v>
      </c>
    </row>
    <row r="3393" spans="1:14">
      <c r="A3393" t="s">
        <v>23</v>
      </c>
      <c r="B3393" s="2">
        <f t="shared" si="396"/>
        <v>41138</v>
      </c>
      <c r="C3393" s="1">
        <v>3.8194444444444441E-2</v>
      </c>
      <c r="D3393" s="3">
        <f t="shared" si="399"/>
        <v>41138.038194444445</v>
      </c>
      <c r="E3393">
        <v>3.81</v>
      </c>
      <c r="F3393" t="s">
        <v>9</v>
      </c>
      <c r="G3393">
        <f t="shared" si="397"/>
        <v>3.81</v>
      </c>
      <c r="H3393" s="5">
        <f t="shared" si="398"/>
        <v>41138.038194444445</v>
      </c>
      <c r="I3393">
        <f t="shared" si="400"/>
        <v>-5</v>
      </c>
      <c r="J3393" t="str">
        <f t="shared" si="401"/>
        <v>nc</v>
      </c>
      <c r="K3393" t="s">
        <v>25</v>
      </c>
      <c r="L3393">
        <f>1</f>
        <v>1</v>
      </c>
      <c r="M3393" t="s">
        <v>26</v>
      </c>
      <c r="N3393" t="str">
        <f t="shared" si="393"/>
        <v>((select min("ResultID") from "ODM2Core"."Results"),3.81,'08/17/2012 00:55:00',-5,'nc','"provisional"',1,(select "UnitsID" from "ODM2Core"."Units" where "UnitsTypeCV" = 'time' and "UnitsName"='second')),</v>
      </c>
    </row>
    <row r="3394" spans="1:14">
      <c r="A3394" t="s">
        <v>23</v>
      </c>
      <c r="B3394" s="2">
        <f t="shared" si="396"/>
        <v>41138</v>
      </c>
      <c r="C3394" s="1">
        <v>3.888888888888889E-2</v>
      </c>
      <c r="D3394" s="3">
        <f t="shared" si="399"/>
        <v>41138.038888888892</v>
      </c>
      <c r="E3394">
        <v>3.81</v>
      </c>
      <c r="F3394" t="s">
        <v>9</v>
      </c>
      <c r="G3394">
        <f t="shared" si="397"/>
        <v>3.81</v>
      </c>
      <c r="H3394" s="5">
        <f t="shared" si="398"/>
        <v>41138.038888888892</v>
      </c>
      <c r="I3394">
        <f t="shared" si="400"/>
        <v>-5</v>
      </c>
      <c r="J3394" t="str">
        <f t="shared" si="401"/>
        <v>nc</v>
      </c>
      <c r="K3394" t="s">
        <v>25</v>
      </c>
      <c r="L3394">
        <f>1</f>
        <v>1</v>
      </c>
      <c r="M3394" t="s">
        <v>26</v>
      </c>
      <c r="N3394" t="str">
        <f t="shared" si="393"/>
        <v>((select min("ResultID") from "ODM2Core"."Results"),3.81,'08/17/2012 00:56:00',-5,'nc','"provisional"',1,(select "UnitsID" from "ODM2Core"."Units" where "UnitsTypeCV" = 'time' and "UnitsName"='second')),</v>
      </c>
    </row>
    <row r="3395" spans="1:14">
      <c r="A3395" t="s">
        <v>23</v>
      </c>
      <c r="B3395" s="2">
        <f t="shared" si="396"/>
        <v>41138</v>
      </c>
      <c r="C3395" s="1">
        <v>3.9583333333333331E-2</v>
      </c>
      <c r="D3395" s="3">
        <f t="shared" si="399"/>
        <v>41138.039583333331</v>
      </c>
      <c r="E3395">
        <v>3.81</v>
      </c>
      <c r="F3395" t="s">
        <v>9</v>
      </c>
      <c r="G3395">
        <f t="shared" si="397"/>
        <v>3.81</v>
      </c>
      <c r="H3395" s="5">
        <f t="shared" si="398"/>
        <v>41138.039583333331</v>
      </c>
      <c r="I3395">
        <f t="shared" si="400"/>
        <v>-5</v>
      </c>
      <c r="J3395" t="str">
        <f t="shared" si="401"/>
        <v>nc</v>
      </c>
      <c r="K3395" t="s">
        <v>25</v>
      </c>
      <c r="L3395">
        <f>1</f>
        <v>1</v>
      </c>
      <c r="M3395" t="s">
        <v>26</v>
      </c>
      <c r="N3395" t="str">
        <f t="shared" si="393"/>
        <v>((select min("ResultID") from "ODM2Core"."Results"),3.81,'08/17/2012 00:57:00',-5,'nc','"provisional"',1,(select "UnitsID" from "ODM2Core"."Units" where "UnitsTypeCV" = 'time' and "UnitsName"='second')),</v>
      </c>
    </row>
    <row r="3396" spans="1:14">
      <c r="A3396" t="s">
        <v>23</v>
      </c>
      <c r="B3396" s="2">
        <f t="shared" si="396"/>
        <v>41138</v>
      </c>
      <c r="C3396" s="1">
        <v>4.027777777777778E-2</v>
      </c>
      <c r="D3396" s="3">
        <f t="shared" si="399"/>
        <v>41138.040277777778</v>
      </c>
      <c r="E3396">
        <v>3.81</v>
      </c>
      <c r="F3396" t="s">
        <v>9</v>
      </c>
      <c r="G3396">
        <f t="shared" si="397"/>
        <v>3.81</v>
      </c>
      <c r="H3396" s="5">
        <f t="shared" si="398"/>
        <v>41138.040277777778</v>
      </c>
      <c r="I3396">
        <f t="shared" si="400"/>
        <v>-5</v>
      </c>
      <c r="J3396" t="str">
        <f t="shared" si="401"/>
        <v>nc</v>
      </c>
      <c r="K3396" t="s">
        <v>25</v>
      </c>
      <c r="L3396">
        <f>1</f>
        <v>1</v>
      </c>
      <c r="M3396" t="s">
        <v>26</v>
      </c>
      <c r="N3396" t="str">
        <f t="shared" si="393"/>
        <v>((select min("ResultID") from "ODM2Core"."Results"),3.81,'08/17/2012 00:58:00',-5,'nc','"provisional"',1,(select "UnitsID" from "ODM2Core"."Units" where "UnitsTypeCV" = 'time' and "UnitsName"='second')),</v>
      </c>
    </row>
    <row r="3397" spans="1:14">
      <c r="A3397" t="s">
        <v>23</v>
      </c>
      <c r="B3397" s="2">
        <f t="shared" si="396"/>
        <v>41138</v>
      </c>
      <c r="C3397" s="1">
        <v>4.0972222222222222E-2</v>
      </c>
      <c r="D3397" s="3">
        <f t="shared" si="399"/>
        <v>41138.040972222225</v>
      </c>
      <c r="E3397">
        <v>3.81</v>
      </c>
      <c r="F3397" t="s">
        <v>9</v>
      </c>
      <c r="G3397">
        <f t="shared" si="397"/>
        <v>3.81</v>
      </c>
      <c r="H3397" s="5">
        <f t="shared" si="398"/>
        <v>41138.040972222225</v>
      </c>
      <c r="I3397">
        <f t="shared" si="400"/>
        <v>-5</v>
      </c>
      <c r="J3397" t="str">
        <f t="shared" si="401"/>
        <v>nc</v>
      </c>
      <c r="K3397" t="s">
        <v>25</v>
      </c>
      <c r="L3397">
        <f>1</f>
        <v>1</v>
      </c>
      <c r="M3397" t="s">
        <v>26</v>
      </c>
      <c r="N3397" t="str">
        <f t="shared" ref="N3397:N3460" si="402">CONCATENATE("(",F3397,",",G3397,",","'",TEXT(H3397,"MM/DD/YYYY HH:MM:SS"),"'",",",I3397,",",,"'",J3397,"'",",","'",K3397,"'",",",L3397,",",M3397,"),")</f>
        <v>((select min("ResultID") from "ODM2Core"."Results"),3.81,'08/17/2012 00:59:00',-5,'nc','"provisional"',1,(select "UnitsID" from "ODM2Core"."Units" where "UnitsTypeCV" = 'time' and "UnitsName"='second')),</v>
      </c>
    </row>
    <row r="3398" spans="1:14">
      <c r="A3398" t="s">
        <v>23</v>
      </c>
      <c r="B3398" s="2">
        <f t="shared" si="396"/>
        <v>41138</v>
      </c>
      <c r="C3398" s="1">
        <v>4.1666666666666664E-2</v>
      </c>
      <c r="D3398" s="3">
        <f t="shared" si="399"/>
        <v>41138.041666666664</v>
      </c>
      <c r="E3398">
        <v>3.81</v>
      </c>
      <c r="F3398" t="s">
        <v>9</v>
      </c>
      <c r="G3398">
        <f t="shared" si="397"/>
        <v>3.81</v>
      </c>
      <c r="H3398" s="5">
        <f t="shared" si="398"/>
        <v>41138.041666666664</v>
      </c>
      <c r="I3398">
        <f t="shared" si="400"/>
        <v>-5</v>
      </c>
      <c r="J3398" t="str">
        <f t="shared" si="401"/>
        <v>nc</v>
      </c>
      <c r="K3398" t="s">
        <v>25</v>
      </c>
      <c r="L3398">
        <f>1</f>
        <v>1</v>
      </c>
      <c r="M3398" t="s">
        <v>26</v>
      </c>
      <c r="N3398" t="str">
        <f t="shared" si="402"/>
        <v>((select min("ResultID") from "ODM2Core"."Results"),3.81,'08/17/2012 01:00:00',-5,'nc','"provisional"',1,(select "UnitsID" from "ODM2Core"."Units" where "UnitsTypeCV" = 'time' and "UnitsName"='second')),</v>
      </c>
    </row>
    <row r="3399" spans="1:14">
      <c r="A3399" t="s">
        <v>23</v>
      </c>
      <c r="B3399" s="2">
        <f t="shared" si="396"/>
        <v>41138</v>
      </c>
      <c r="C3399" s="1">
        <v>4.2361111111111106E-2</v>
      </c>
      <c r="D3399" s="3">
        <f t="shared" si="399"/>
        <v>41138.042361111111</v>
      </c>
      <c r="E3399">
        <v>3.81</v>
      </c>
      <c r="F3399" t="s">
        <v>9</v>
      </c>
      <c r="G3399">
        <f t="shared" si="397"/>
        <v>3.81</v>
      </c>
      <c r="H3399" s="5">
        <f t="shared" si="398"/>
        <v>41138.042361111111</v>
      </c>
      <c r="I3399">
        <f t="shared" si="400"/>
        <v>-5</v>
      </c>
      <c r="J3399" t="str">
        <f t="shared" si="401"/>
        <v>nc</v>
      </c>
      <c r="K3399" t="s">
        <v>25</v>
      </c>
      <c r="L3399">
        <f>1</f>
        <v>1</v>
      </c>
      <c r="M3399" t="s">
        <v>26</v>
      </c>
      <c r="N3399" t="str">
        <f t="shared" si="402"/>
        <v>((select min("ResultID") from "ODM2Core"."Results"),3.81,'08/17/2012 01:01:00',-5,'nc','"provisional"',1,(select "UnitsID" from "ODM2Core"."Units" where "UnitsTypeCV" = 'time' and "UnitsName"='second')),</v>
      </c>
    </row>
    <row r="3400" spans="1:14">
      <c r="A3400" t="s">
        <v>23</v>
      </c>
      <c r="B3400" s="2">
        <f t="shared" si="396"/>
        <v>41138</v>
      </c>
      <c r="C3400" s="1">
        <v>4.3055555555555562E-2</v>
      </c>
      <c r="D3400" s="3">
        <f t="shared" si="399"/>
        <v>41138.043055555558</v>
      </c>
      <c r="E3400">
        <v>3.81</v>
      </c>
      <c r="F3400" t="s">
        <v>9</v>
      </c>
      <c r="G3400">
        <f t="shared" si="397"/>
        <v>3.81</v>
      </c>
      <c r="H3400" s="5">
        <f t="shared" si="398"/>
        <v>41138.043055555558</v>
      </c>
      <c r="I3400">
        <f t="shared" si="400"/>
        <v>-5</v>
      </c>
      <c r="J3400" t="str">
        <f t="shared" si="401"/>
        <v>nc</v>
      </c>
      <c r="K3400" t="s">
        <v>25</v>
      </c>
      <c r="L3400">
        <f>1</f>
        <v>1</v>
      </c>
      <c r="M3400" t="s">
        <v>26</v>
      </c>
      <c r="N3400" t="str">
        <f t="shared" si="402"/>
        <v>((select min("ResultID") from "ODM2Core"."Results"),3.81,'08/17/2012 01:02:00',-5,'nc','"provisional"',1,(select "UnitsID" from "ODM2Core"."Units" where "UnitsTypeCV" = 'time' and "UnitsName"='second')),</v>
      </c>
    </row>
    <row r="3401" spans="1:14">
      <c r="A3401" t="s">
        <v>23</v>
      </c>
      <c r="B3401" s="2">
        <f t="shared" si="396"/>
        <v>41138</v>
      </c>
      <c r="C3401" s="1">
        <v>4.3750000000000004E-2</v>
      </c>
      <c r="D3401" s="3">
        <f t="shared" si="399"/>
        <v>41138.043749999997</v>
      </c>
      <c r="E3401">
        <v>3.81</v>
      </c>
      <c r="F3401" t="s">
        <v>9</v>
      </c>
      <c r="G3401">
        <f t="shared" si="397"/>
        <v>3.81</v>
      </c>
      <c r="H3401" s="5">
        <f t="shared" si="398"/>
        <v>41138.043749999997</v>
      </c>
      <c r="I3401">
        <f t="shared" si="400"/>
        <v>-5</v>
      </c>
      <c r="J3401" t="str">
        <f t="shared" si="401"/>
        <v>nc</v>
      </c>
      <c r="K3401" t="s">
        <v>25</v>
      </c>
      <c r="L3401">
        <f>1</f>
        <v>1</v>
      </c>
      <c r="M3401" t="s">
        <v>26</v>
      </c>
      <c r="N3401" t="str">
        <f t="shared" si="402"/>
        <v>((select min("ResultID") from "ODM2Core"."Results"),3.81,'08/17/2012 01:03:00',-5,'nc','"provisional"',1,(select "UnitsID" from "ODM2Core"."Units" where "UnitsTypeCV" = 'time' and "UnitsName"='second')),</v>
      </c>
    </row>
    <row r="3402" spans="1:14">
      <c r="A3402" t="s">
        <v>23</v>
      </c>
      <c r="B3402" s="2">
        <f t="shared" si="396"/>
        <v>41138</v>
      </c>
      <c r="C3402" s="1">
        <v>4.4444444444444446E-2</v>
      </c>
      <c r="D3402" s="3">
        <f t="shared" si="399"/>
        <v>41138.044444444444</v>
      </c>
      <c r="E3402">
        <v>3.81</v>
      </c>
      <c r="F3402" t="s">
        <v>9</v>
      </c>
      <c r="G3402">
        <f t="shared" si="397"/>
        <v>3.81</v>
      </c>
      <c r="H3402" s="5">
        <f t="shared" si="398"/>
        <v>41138.044444444444</v>
      </c>
      <c r="I3402">
        <f t="shared" si="400"/>
        <v>-5</v>
      </c>
      <c r="J3402" t="str">
        <f t="shared" si="401"/>
        <v>nc</v>
      </c>
      <c r="K3402" t="s">
        <v>25</v>
      </c>
      <c r="L3402">
        <f>1</f>
        <v>1</v>
      </c>
      <c r="M3402" t="s">
        <v>26</v>
      </c>
      <c r="N3402" t="str">
        <f t="shared" si="402"/>
        <v>((select min("ResultID") from "ODM2Core"."Results"),3.81,'08/17/2012 01:04:00',-5,'nc','"provisional"',1,(select "UnitsID" from "ODM2Core"."Units" where "UnitsTypeCV" = 'time' and "UnitsName"='second')),</v>
      </c>
    </row>
    <row r="3403" spans="1:14">
      <c r="A3403" t="s">
        <v>23</v>
      </c>
      <c r="B3403" s="2">
        <f t="shared" ref="B3403:B3466" si="403">DATE(2012,8,17)</f>
        <v>41138</v>
      </c>
      <c r="C3403" s="1">
        <v>4.5138888888888888E-2</v>
      </c>
      <c r="D3403" s="3">
        <f t="shared" si="399"/>
        <v>41138.045138888891</v>
      </c>
      <c r="E3403">
        <v>3.81</v>
      </c>
      <c r="F3403" t="s">
        <v>9</v>
      </c>
      <c r="G3403">
        <f t="shared" ref="G3403:G3466" si="404">E3403</f>
        <v>3.81</v>
      </c>
      <c r="H3403" s="5">
        <f t="shared" ref="H3403:H3466" si="405">D3403</f>
        <v>41138.045138888891</v>
      </c>
      <c r="I3403">
        <f t="shared" si="400"/>
        <v>-5</v>
      </c>
      <c r="J3403" t="str">
        <f t="shared" si="401"/>
        <v>nc</v>
      </c>
      <c r="K3403" t="s">
        <v>25</v>
      </c>
      <c r="L3403">
        <f>1</f>
        <v>1</v>
      </c>
      <c r="M3403" t="s">
        <v>26</v>
      </c>
      <c r="N3403" t="str">
        <f t="shared" si="402"/>
        <v>((select min("ResultID") from "ODM2Core"."Results"),3.81,'08/17/2012 01:05:00',-5,'nc','"provisional"',1,(select "UnitsID" from "ODM2Core"."Units" where "UnitsTypeCV" = 'time' and "UnitsName"='second')),</v>
      </c>
    </row>
    <row r="3404" spans="1:14">
      <c r="A3404" t="s">
        <v>23</v>
      </c>
      <c r="B3404" s="2">
        <f t="shared" si="403"/>
        <v>41138</v>
      </c>
      <c r="C3404" s="1">
        <v>4.5833333333333337E-2</v>
      </c>
      <c r="D3404" s="3">
        <f t="shared" si="399"/>
        <v>41138.04583333333</v>
      </c>
      <c r="E3404">
        <v>3.81</v>
      </c>
      <c r="F3404" t="s">
        <v>9</v>
      </c>
      <c r="G3404">
        <f t="shared" si="404"/>
        <v>3.81</v>
      </c>
      <c r="H3404" s="5">
        <f t="shared" si="405"/>
        <v>41138.04583333333</v>
      </c>
      <c r="I3404">
        <f t="shared" si="400"/>
        <v>-5</v>
      </c>
      <c r="J3404" t="str">
        <f t="shared" si="401"/>
        <v>nc</v>
      </c>
      <c r="K3404" t="s">
        <v>25</v>
      </c>
      <c r="L3404">
        <f>1</f>
        <v>1</v>
      </c>
      <c r="M3404" t="s">
        <v>26</v>
      </c>
      <c r="N3404" t="str">
        <f t="shared" si="402"/>
        <v>((select min("ResultID") from "ODM2Core"."Results"),3.81,'08/17/2012 01:06:00',-5,'nc','"provisional"',1,(select "UnitsID" from "ODM2Core"."Units" where "UnitsTypeCV" = 'time' and "UnitsName"='second')),</v>
      </c>
    </row>
    <row r="3405" spans="1:14">
      <c r="A3405" t="s">
        <v>23</v>
      </c>
      <c r="B3405" s="2">
        <f t="shared" si="403"/>
        <v>41138</v>
      </c>
      <c r="C3405" s="1">
        <v>4.6527777777777779E-2</v>
      </c>
      <c r="D3405" s="3">
        <f t="shared" si="399"/>
        <v>41138.046527777777</v>
      </c>
      <c r="E3405">
        <v>3.81</v>
      </c>
      <c r="F3405" t="s">
        <v>9</v>
      </c>
      <c r="G3405">
        <f t="shared" si="404"/>
        <v>3.81</v>
      </c>
      <c r="H3405" s="5">
        <f t="shared" si="405"/>
        <v>41138.046527777777</v>
      </c>
      <c r="I3405">
        <f t="shared" si="400"/>
        <v>-5</v>
      </c>
      <c r="J3405" t="str">
        <f t="shared" si="401"/>
        <v>nc</v>
      </c>
      <c r="K3405" t="s">
        <v>25</v>
      </c>
      <c r="L3405">
        <f>1</f>
        <v>1</v>
      </c>
      <c r="M3405" t="s">
        <v>26</v>
      </c>
      <c r="N3405" t="str">
        <f t="shared" si="402"/>
        <v>((select min("ResultID") from "ODM2Core"."Results"),3.81,'08/17/2012 01:07:00',-5,'nc','"provisional"',1,(select "UnitsID" from "ODM2Core"."Units" where "UnitsTypeCV" = 'time' and "UnitsName"='second')),</v>
      </c>
    </row>
    <row r="3406" spans="1:14">
      <c r="A3406" t="s">
        <v>23</v>
      </c>
      <c r="B3406" s="2">
        <f t="shared" si="403"/>
        <v>41138</v>
      </c>
      <c r="C3406" s="1">
        <v>4.7222222222222221E-2</v>
      </c>
      <c r="D3406" s="3">
        <f t="shared" si="399"/>
        <v>41138.047222222223</v>
      </c>
      <c r="E3406">
        <v>3.81</v>
      </c>
      <c r="F3406" t="s">
        <v>9</v>
      </c>
      <c r="G3406">
        <f t="shared" si="404"/>
        <v>3.81</v>
      </c>
      <c r="H3406" s="5">
        <f t="shared" si="405"/>
        <v>41138.047222222223</v>
      </c>
      <c r="I3406">
        <f t="shared" si="400"/>
        <v>-5</v>
      </c>
      <c r="J3406" t="str">
        <f t="shared" si="401"/>
        <v>nc</v>
      </c>
      <c r="K3406" t="s">
        <v>25</v>
      </c>
      <c r="L3406">
        <f>1</f>
        <v>1</v>
      </c>
      <c r="M3406" t="s">
        <v>26</v>
      </c>
      <c r="N3406" t="str">
        <f t="shared" si="402"/>
        <v>((select min("ResultID") from "ODM2Core"."Results"),3.81,'08/17/2012 01:08:00',-5,'nc','"provisional"',1,(select "UnitsID" from "ODM2Core"."Units" where "UnitsTypeCV" = 'time' and "UnitsName"='second')),</v>
      </c>
    </row>
    <row r="3407" spans="1:14">
      <c r="A3407" t="s">
        <v>23</v>
      </c>
      <c r="B3407" s="2">
        <f t="shared" si="403"/>
        <v>41138</v>
      </c>
      <c r="C3407" s="1">
        <v>4.7916666666666663E-2</v>
      </c>
      <c r="D3407" s="3">
        <f t="shared" si="399"/>
        <v>41138.04791666667</v>
      </c>
      <c r="E3407">
        <v>3.81</v>
      </c>
      <c r="F3407" t="s">
        <v>9</v>
      </c>
      <c r="G3407">
        <f t="shared" si="404"/>
        <v>3.81</v>
      </c>
      <c r="H3407" s="5">
        <f t="shared" si="405"/>
        <v>41138.04791666667</v>
      </c>
      <c r="I3407">
        <f t="shared" si="400"/>
        <v>-5</v>
      </c>
      <c r="J3407" t="str">
        <f t="shared" si="401"/>
        <v>nc</v>
      </c>
      <c r="K3407" t="s">
        <v>25</v>
      </c>
      <c r="L3407">
        <f>1</f>
        <v>1</v>
      </c>
      <c r="M3407" t="s">
        <v>26</v>
      </c>
      <c r="N3407" t="str">
        <f t="shared" si="402"/>
        <v>((select min("ResultID") from "ODM2Core"."Results"),3.81,'08/17/2012 01:09:00',-5,'nc','"provisional"',1,(select "UnitsID" from "ODM2Core"."Units" where "UnitsTypeCV" = 'time' and "UnitsName"='second')),</v>
      </c>
    </row>
    <row r="3408" spans="1:14">
      <c r="A3408" t="s">
        <v>23</v>
      </c>
      <c r="B3408" s="2">
        <f t="shared" si="403"/>
        <v>41138</v>
      </c>
      <c r="C3408" s="1">
        <v>4.8611111111111112E-2</v>
      </c>
      <c r="D3408" s="3">
        <f t="shared" si="399"/>
        <v>41138.048611111109</v>
      </c>
      <c r="E3408">
        <v>3.81</v>
      </c>
      <c r="F3408" t="s">
        <v>9</v>
      </c>
      <c r="G3408">
        <f t="shared" si="404"/>
        <v>3.81</v>
      </c>
      <c r="H3408" s="5">
        <f t="shared" si="405"/>
        <v>41138.048611111109</v>
      </c>
      <c r="I3408">
        <f t="shared" si="400"/>
        <v>-5</v>
      </c>
      <c r="J3408" t="str">
        <f t="shared" si="401"/>
        <v>nc</v>
      </c>
      <c r="K3408" t="s">
        <v>25</v>
      </c>
      <c r="L3408">
        <f>1</f>
        <v>1</v>
      </c>
      <c r="M3408" t="s">
        <v>26</v>
      </c>
      <c r="N3408" t="str">
        <f t="shared" si="402"/>
        <v>((select min("ResultID") from "ODM2Core"."Results"),3.81,'08/17/2012 01:10:00',-5,'nc','"provisional"',1,(select "UnitsID" from "ODM2Core"."Units" where "UnitsTypeCV" = 'time' and "UnitsName"='second')),</v>
      </c>
    </row>
    <row r="3409" spans="1:14">
      <c r="A3409" t="s">
        <v>23</v>
      </c>
      <c r="B3409" s="2">
        <f t="shared" si="403"/>
        <v>41138</v>
      </c>
      <c r="C3409" s="1">
        <v>4.9305555555555554E-2</v>
      </c>
      <c r="D3409" s="3">
        <f t="shared" si="399"/>
        <v>41138.049305555556</v>
      </c>
      <c r="E3409">
        <v>3.81</v>
      </c>
      <c r="F3409" t="s">
        <v>9</v>
      </c>
      <c r="G3409">
        <f t="shared" si="404"/>
        <v>3.81</v>
      </c>
      <c r="H3409" s="5">
        <f t="shared" si="405"/>
        <v>41138.049305555556</v>
      </c>
      <c r="I3409">
        <f t="shared" si="400"/>
        <v>-5</v>
      </c>
      <c r="J3409" t="str">
        <f t="shared" si="401"/>
        <v>nc</v>
      </c>
      <c r="K3409" t="s">
        <v>25</v>
      </c>
      <c r="L3409">
        <f>1</f>
        <v>1</v>
      </c>
      <c r="M3409" t="s">
        <v>26</v>
      </c>
      <c r="N3409" t="str">
        <f t="shared" si="402"/>
        <v>((select min("ResultID") from "ODM2Core"."Results"),3.81,'08/17/2012 01:11:00',-5,'nc','"provisional"',1,(select "UnitsID" from "ODM2Core"."Units" where "UnitsTypeCV" = 'time' and "UnitsName"='second')),</v>
      </c>
    </row>
    <row r="3410" spans="1:14">
      <c r="A3410" t="s">
        <v>23</v>
      </c>
      <c r="B3410" s="2">
        <f t="shared" si="403"/>
        <v>41138</v>
      </c>
      <c r="C3410" s="1">
        <v>4.9999999999999996E-2</v>
      </c>
      <c r="D3410" s="3">
        <f t="shared" si="399"/>
        <v>41138.050000000003</v>
      </c>
      <c r="E3410">
        <v>3.81</v>
      </c>
      <c r="F3410" t="s">
        <v>9</v>
      </c>
      <c r="G3410">
        <f t="shared" si="404"/>
        <v>3.81</v>
      </c>
      <c r="H3410" s="5">
        <f t="shared" si="405"/>
        <v>41138.050000000003</v>
      </c>
      <c r="I3410">
        <f t="shared" si="400"/>
        <v>-5</v>
      </c>
      <c r="J3410" t="str">
        <f t="shared" si="401"/>
        <v>nc</v>
      </c>
      <c r="K3410" t="s">
        <v>25</v>
      </c>
      <c r="L3410">
        <f>1</f>
        <v>1</v>
      </c>
      <c r="M3410" t="s">
        <v>26</v>
      </c>
      <c r="N3410" t="str">
        <f t="shared" si="402"/>
        <v>((select min("ResultID") from "ODM2Core"."Results"),3.81,'08/17/2012 01:12:00',-5,'nc','"provisional"',1,(select "UnitsID" from "ODM2Core"."Units" where "UnitsTypeCV" = 'time' and "UnitsName"='second')),</v>
      </c>
    </row>
    <row r="3411" spans="1:14">
      <c r="A3411" t="s">
        <v>23</v>
      </c>
      <c r="B3411" s="2">
        <f t="shared" si="403"/>
        <v>41138</v>
      </c>
      <c r="C3411" s="1">
        <v>5.0694444444444452E-2</v>
      </c>
      <c r="D3411" s="3">
        <f t="shared" si="399"/>
        <v>41138.050694444442</v>
      </c>
      <c r="E3411">
        <v>3.81</v>
      </c>
      <c r="F3411" t="s">
        <v>9</v>
      </c>
      <c r="G3411">
        <f t="shared" si="404"/>
        <v>3.81</v>
      </c>
      <c r="H3411" s="5">
        <f t="shared" si="405"/>
        <v>41138.050694444442</v>
      </c>
      <c r="I3411">
        <f t="shared" si="400"/>
        <v>-5</v>
      </c>
      <c r="J3411" t="str">
        <f t="shared" si="401"/>
        <v>nc</v>
      </c>
      <c r="K3411" t="s">
        <v>25</v>
      </c>
      <c r="L3411">
        <f>1</f>
        <v>1</v>
      </c>
      <c r="M3411" t="s">
        <v>26</v>
      </c>
      <c r="N3411" t="str">
        <f t="shared" si="402"/>
        <v>((select min("ResultID") from "ODM2Core"."Results"),3.81,'08/17/2012 01:13:00',-5,'nc','"provisional"',1,(select "UnitsID" from "ODM2Core"."Units" where "UnitsTypeCV" = 'time' and "UnitsName"='second')),</v>
      </c>
    </row>
    <row r="3412" spans="1:14">
      <c r="A3412" t="s">
        <v>23</v>
      </c>
      <c r="B3412" s="2">
        <f t="shared" si="403"/>
        <v>41138</v>
      </c>
      <c r="C3412" s="1">
        <v>5.1388888888888894E-2</v>
      </c>
      <c r="D3412" s="3">
        <f t="shared" si="399"/>
        <v>41138.051388888889</v>
      </c>
      <c r="E3412">
        <v>3.81</v>
      </c>
      <c r="F3412" t="s">
        <v>9</v>
      </c>
      <c r="G3412">
        <f t="shared" si="404"/>
        <v>3.81</v>
      </c>
      <c r="H3412" s="5">
        <f t="shared" si="405"/>
        <v>41138.051388888889</v>
      </c>
      <c r="I3412">
        <f t="shared" si="400"/>
        <v>-5</v>
      </c>
      <c r="J3412" t="str">
        <f t="shared" si="401"/>
        <v>nc</v>
      </c>
      <c r="K3412" t="s">
        <v>25</v>
      </c>
      <c r="L3412">
        <f>1</f>
        <v>1</v>
      </c>
      <c r="M3412" t="s">
        <v>26</v>
      </c>
      <c r="N3412" t="str">
        <f t="shared" si="402"/>
        <v>((select min("ResultID") from "ODM2Core"."Results"),3.81,'08/17/2012 01:14:00',-5,'nc','"provisional"',1,(select "UnitsID" from "ODM2Core"."Units" where "UnitsTypeCV" = 'time' and "UnitsName"='second')),</v>
      </c>
    </row>
    <row r="3413" spans="1:14">
      <c r="A3413" t="s">
        <v>23</v>
      </c>
      <c r="B3413" s="2">
        <f t="shared" si="403"/>
        <v>41138</v>
      </c>
      <c r="C3413" s="1">
        <v>5.2083333333333336E-2</v>
      </c>
      <c r="D3413" s="3">
        <f t="shared" si="399"/>
        <v>41138.052083333336</v>
      </c>
      <c r="E3413">
        <v>3.81</v>
      </c>
      <c r="F3413" t="s">
        <v>9</v>
      </c>
      <c r="G3413">
        <f t="shared" si="404"/>
        <v>3.81</v>
      </c>
      <c r="H3413" s="5">
        <f t="shared" si="405"/>
        <v>41138.052083333336</v>
      </c>
      <c r="I3413">
        <f t="shared" si="400"/>
        <v>-5</v>
      </c>
      <c r="J3413" t="str">
        <f t="shared" si="401"/>
        <v>nc</v>
      </c>
      <c r="K3413" t="s">
        <v>25</v>
      </c>
      <c r="L3413">
        <f>1</f>
        <v>1</v>
      </c>
      <c r="M3413" t="s">
        <v>26</v>
      </c>
      <c r="N3413" t="str">
        <f t="shared" si="402"/>
        <v>((select min("ResultID") from "ODM2Core"."Results"),3.81,'08/17/2012 01:15:00',-5,'nc','"provisional"',1,(select "UnitsID" from "ODM2Core"."Units" where "UnitsTypeCV" = 'time' and "UnitsName"='second')),</v>
      </c>
    </row>
    <row r="3414" spans="1:14">
      <c r="A3414" t="s">
        <v>23</v>
      </c>
      <c r="B3414" s="2">
        <f t="shared" si="403"/>
        <v>41138</v>
      </c>
      <c r="C3414" s="1">
        <v>5.2777777777777778E-2</v>
      </c>
      <c r="D3414" s="3">
        <f t="shared" si="399"/>
        <v>41138.052777777775</v>
      </c>
      <c r="E3414">
        <v>3.81</v>
      </c>
      <c r="F3414" t="s">
        <v>9</v>
      </c>
      <c r="G3414">
        <f t="shared" si="404"/>
        <v>3.81</v>
      </c>
      <c r="H3414" s="5">
        <f t="shared" si="405"/>
        <v>41138.052777777775</v>
      </c>
      <c r="I3414">
        <f t="shared" si="400"/>
        <v>-5</v>
      </c>
      <c r="J3414" t="str">
        <f t="shared" si="401"/>
        <v>nc</v>
      </c>
      <c r="K3414" t="s">
        <v>25</v>
      </c>
      <c r="L3414">
        <f>1</f>
        <v>1</v>
      </c>
      <c r="M3414" t="s">
        <v>26</v>
      </c>
      <c r="N3414" t="str">
        <f t="shared" si="402"/>
        <v>((select min("ResultID") from "ODM2Core"."Results"),3.81,'08/17/2012 01:16:00',-5,'nc','"provisional"',1,(select "UnitsID" from "ODM2Core"."Units" where "UnitsTypeCV" = 'time' and "UnitsName"='second')),</v>
      </c>
    </row>
    <row r="3415" spans="1:14">
      <c r="A3415" t="s">
        <v>23</v>
      </c>
      <c r="B3415" s="2">
        <f t="shared" si="403"/>
        <v>41138</v>
      </c>
      <c r="C3415" s="1">
        <v>5.347222222222222E-2</v>
      </c>
      <c r="D3415" s="3">
        <f t="shared" si="399"/>
        <v>41138.053472222222</v>
      </c>
      <c r="E3415">
        <v>3.81</v>
      </c>
      <c r="F3415" t="s">
        <v>9</v>
      </c>
      <c r="G3415">
        <f t="shared" si="404"/>
        <v>3.81</v>
      </c>
      <c r="H3415" s="5">
        <f t="shared" si="405"/>
        <v>41138.053472222222</v>
      </c>
      <c r="I3415">
        <f t="shared" si="400"/>
        <v>-5</v>
      </c>
      <c r="J3415" t="str">
        <f t="shared" si="401"/>
        <v>nc</v>
      </c>
      <c r="K3415" t="s">
        <v>25</v>
      </c>
      <c r="L3415">
        <f>1</f>
        <v>1</v>
      </c>
      <c r="M3415" t="s">
        <v>26</v>
      </c>
      <c r="N3415" t="str">
        <f t="shared" si="402"/>
        <v>((select min("ResultID") from "ODM2Core"."Results"),3.81,'08/17/2012 01:17:00',-5,'nc','"provisional"',1,(select "UnitsID" from "ODM2Core"."Units" where "UnitsTypeCV" = 'time' and "UnitsName"='second')),</v>
      </c>
    </row>
    <row r="3416" spans="1:14">
      <c r="A3416" t="s">
        <v>23</v>
      </c>
      <c r="B3416" s="2">
        <f t="shared" si="403"/>
        <v>41138</v>
      </c>
      <c r="C3416" s="1">
        <v>5.4166666666666669E-2</v>
      </c>
      <c r="D3416" s="3">
        <f t="shared" si="399"/>
        <v>41138.054166666669</v>
      </c>
      <c r="E3416">
        <v>3.81</v>
      </c>
      <c r="F3416" t="s">
        <v>9</v>
      </c>
      <c r="G3416">
        <f t="shared" si="404"/>
        <v>3.81</v>
      </c>
      <c r="H3416" s="5">
        <f t="shared" si="405"/>
        <v>41138.054166666669</v>
      </c>
      <c r="I3416">
        <f t="shared" si="400"/>
        <v>-5</v>
      </c>
      <c r="J3416" t="str">
        <f t="shared" si="401"/>
        <v>nc</v>
      </c>
      <c r="K3416" t="s">
        <v>25</v>
      </c>
      <c r="L3416">
        <f>1</f>
        <v>1</v>
      </c>
      <c r="M3416" t="s">
        <v>26</v>
      </c>
      <c r="N3416" t="str">
        <f t="shared" si="402"/>
        <v>((select min("ResultID") from "ODM2Core"."Results"),3.81,'08/17/2012 01:18:00',-5,'nc','"provisional"',1,(select "UnitsID" from "ODM2Core"."Units" where "UnitsTypeCV" = 'time' and "UnitsName"='second')),</v>
      </c>
    </row>
    <row r="3417" spans="1:14">
      <c r="A3417" t="s">
        <v>23</v>
      </c>
      <c r="B3417" s="2">
        <f t="shared" si="403"/>
        <v>41138</v>
      </c>
      <c r="C3417" s="1">
        <v>5.486111111111111E-2</v>
      </c>
      <c r="D3417" s="3">
        <f t="shared" si="399"/>
        <v>41138.054861111108</v>
      </c>
      <c r="E3417">
        <v>3.81</v>
      </c>
      <c r="F3417" t="s">
        <v>9</v>
      </c>
      <c r="G3417">
        <f t="shared" si="404"/>
        <v>3.81</v>
      </c>
      <c r="H3417" s="5">
        <f t="shared" si="405"/>
        <v>41138.054861111108</v>
      </c>
      <c r="I3417">
        <f t="shared" si="400"/>
        <v>-5</v>
      </c>
      <c r="J3417" t="str">
        <f t="shared" si="401"/>
        <v>nc</v>
      </c>
      <c r="K3417" t="s">
        <v>25</v>
      </c>
      <c r="L3417">
        <f>1</f>
        <v>1</v>
      </c>
      <c r="M3417" t="s">
        <v>26</v>
      </c>
      <c r="N3417" t="str">
        <f t="shared" si="402"/>
        <v>((select min("ResultID") from "ODM2Core"."Results"),3.81,'08/17/2012 01:19:00',-5,'nc','"provisional"',1,(select "UnitsID" from "ODM2Core"."Units" where "UnitsTypeCV" = 'time' and "UnitsName"='second')),</v>
      </c>
    </row>
    <row r="3418" spans="1:14">
      <c r="A3418" t="s">
        <v>23</v>
      </c>
      <c r="B3418" s="2">
        <f t="shared" si="403"/>
        <v>41138</v>
      </c>
      <c r="C3418" s="1">
        <v>5.5555555555555552E-2</v>
      </c>
      <c r="D3418" s="3">
        <f t="shared" si="399"/>
        <v>41138.055555555555</v>
      </c>
      <c r="E3418">
        <v>3.81</v>
      </c>
      <c r="F3418" t="s">
        <v>9</v>
      </c>
      <c r="G3418">
        <f t="shared" si="404"/>
        <v>3.81</v>
      </c>
      <c r="H3418" s="5">
        <f t="shared" si="405"/>
        <v>41138.055555555555</v>
      </c>
      <c r="I3418">
        <f t="shared" si="400"/>
        <v>-5</v>
      </c>
      <c r="J3418" t="str">
        <f t="shared" si="401"/>
        <v>nc</v>
      </c>
      <c r="K3418" t="s">
        <v>25</v>
      </c>
      <c r="L3418">
        <f>1</f>
        <v>1</v>
      </c>
      <c r="M3418" t="s">
        <v>26</v>
      </c>
      <c r="N3418" t="str">
        <f t="shared" si="402"/>
        <v>((select min("ResultID") from "ODM2Core"."Results"),3.81,'08/17/2012 01:20:00',-5,'nc','"provisional"',1,(select "UnitsID" from "ODM2Core"."Units" where "UnitsTypeCV" = 'time' and "UnitsName"='second')),</v>
      </c>
    </row>
    <row r="3419" spans="1:14">
      <c r="A3419" t="s">
        <v>23</v>
      </c>
      <c r="B3419" s="2">
        <f t="shared" si="403"/>
        <v>41138</v>
      </c>
      <c r="C3419" s="1">
        <v>5.6250000000000001E-2</v>
      </c>
      <c r="D3419" s="3">
        <f t="shared" si="399"/>
        <v>41138.056250000001</v>
      </c>
      <c r="E3419">
        <v>3.81</v>
      </c>
      <c r="F3419" t="s">
        <v>9</v>
      </c>
      <c r="G3419">
        <f t="shared" si="404"/>
        <v>3.81</v>
      </c>
      <c r="H3419" s="5">
        <f t="shared" si="405"/>
        <v>41138.056250000001</v>
      </c>
      <c r="I3419">
        <f t="shared" si="400"/>
        <v>-5</v>
      </c>
      <c r="J3419" t="str">
        <f t="shared" si="401"/>
        <v>nc</v>
      </c>
      <c r="K3419" t="s">
        <v>25</v>
      </c>
      <c r="L3419">
        <f>1</f>
        <v>1</v>
      </c>
      <c r="M3419" t="s">
        <v>26</v>
      </c>
      <c r="N3419" t="str">
        <f t="shared" si="402"/>
        <v>((select min("ResultID") from "ODM2Core"."Results"),3.81,'08/17/2012 01:21:00',-5,'nc','"provisional"',1,(select "UnitsID" from "ODM2Core"."Units" where "UnitsTypeCV" = 'time' and "UnitsName"='second')),</v>
      </c>
    </row>
    <row r="3420" spans="1:14">
      <c r="A3420" t="s">
        <v>23</v>
      </c>
      <c r="B3420" s="2">
        <f t="shared" si="403"/>
        <v>41138</v>
      </c>
      <c r="C3420" s="1">
        <v>5.6944444444444443E-2</v>
      </c>
      <c r="D3420" s="3">
        <f t="shared" si="399"/>
        <v>41138.056944444441</v>
      </c>
      <c r="E3420">
        <v>3.81</v>
      </c>
      <c r="F3420" t="s">
        <v>9</v>
      </c>
      <c r="G3420">
        <f t="shared" si="404"/>
        <v>3.81</v>
      </c>
      <c r="H3420" s="5">
        <f t="shared" si="405"/>
        <v>41138.056944444441</v>
      </c>
      <c r="I3420">
        <f t="shared" si="400"/>
        <v>-5</v>
      </c>
      <c r="J3420" t="str">
        <f t="shared" si="401"/>
        <v>nc</v>
      </c>
      <c r="K3420" t="s">
        <v>25</v>
      </c>
      <c r="L3420">
        <f>1</f>
        <v>1</v>
      </c>
      <c r="M3420" t="s">
        <v>26</v>
      </c>
      <c r="N3420" t="str">
        <f t="shared" si="402"/>
        <v>((select min("ResultID") from "ODM2Core"."Results"),3.81,'08/17/2012 01:22:00',-5,'nc','"provisional"',1,(select "UnitsID" from "ODM2Core"."Units" where "UnitsTypeCV" = 'time' and "UnitsName"='second')),</v>
      </c>
    </row>
    <row r="3421" spans="1:14">
      <c r="A3421" t="s">
        <v>23</v>
      </c>
      <c r="B3421" s="2">
        <f t="shared" si="403"/>
        <v>41138</v>
      </c>
      <c r="C3421" s="1">
        <v>5.7638888888888885E-2</v>
      </c>
      <c r="D3421" s="3">
        <f t="shared" si="399"/>
        <v>41138.057638888888</v>
      </c>
      <c r="E3421">
        <v>3.81</v>
      </c>
      <c r="F3421" t="s">
        <v>9</v>
      </c>
      <c r="G3421">
        <f t="shared" si="404"/>
        <v>3.81</v>
      </c>
      <c r="H3421" s="5">
        <f t="shared" si="405"/>
        <v>41138.057638888888</v>
      </c>
      <c r="I3421">
        <f t="shared" si="400"/>
        <v>-5</v>
      </c>
      <c r="J3421" t="str">
        <f t="shared" si="401"/>
        <v>nc</v>
      </c>
      <c r="K3421" t="s">
        <v>25</v>
      </c>
      <c r="L3421">
        <f>1</f>
        <v>1</v>
      </c>
      <c r="M3421" t="s">
        <v>26</v>
      </c>
      <c r="N3421" t="str">
        <f t="shared" si="402"/>
        <v>((select min("ResultID") from "ODM2Core"."Results"),3.81,'08/17/2012 01:23:00',-5,'nc','"provisional"',1,(select "UnitsID" from "ODM2Core"."Units" where "UnitsTypeCV" = 'time' and "UnitsName"='second')),</v>
      </c>
    </row>
    <row r="3422" spans="1:14">
      <c r="A3422" t="s">
        <v>23</v>
      </c>
      <c r="B3422" s="2">
        <f t="shared" si="403"/>
        <v>41138</v>
      </c>
      <c r="C3422" s="1">
        <v>5.8333333333333327E-2</v>
      </c>
      <c r="D3422" s="3">
        <f t="shared" si="399"/>
        <v>41138.058333333334</v>
      </c>
      <c r="E3422">
        <v>3.81</v>
      </c>
      <c r="F3422" t="s">
        <v>9</v>
      </c>
      <c r="G3422">
        <f t="shared" si="404"/>
        <v>3.81</v>
      </c>
      <c r="H3422" s="5">
        <f t="shared" si="405"/>
        <v>41138.058333333334</v>
      </c>
      <c r="I3422">
        <f t="shared" si="400"/>
        <v>-5</v>
      </c>
      <c r="J3422" t="str">
        <f t="shared" si="401"/>
        <v>nc</v>
      </c>
      <c r="K3422" t="s">
        <v>25</v>
      </c>
      <c r="L3422">
        <f>1</f>
        <v>1</v>
      </c>
      <c r="M3422" t="s">
        <v>26</v>
      </c>
      <c r="N3422" t="str">
        <f t="shared" si="402"/>
        <v>((select min("ResultID") from "ODM2Core"."Results"),3.81,'08/17/2012 01:24:00',-5,'nc','"provisional"',1,(select "UnitsID" from "ODM2Core"."Units" where "UnitsTypeCV" = 'time' and "UnitsName"='second')),</v>
      </c>
    </row>
    <row r="3423" spans="1:14">
      <c r="A3423" t="s">
        <v>23</v>
      </c>
      <c r="B3423" s="2">
        <f t="shared" si="403"/>
        <v>41138</v>
      </c>
      <c r="C3423" s="1">
        <v>5.9027777777777783E-2</v>
      </c>
      <c r="D3423" s="3">
        <f t="shared" si="399"/>
        <v>41138.059027777781</v>
      </c>
      <c r="E3423">
        <v>3.81</v>
      </c>
      <c r="F3423" t="s">
        <v>9</v>
      </c>
      <c r="G3423">
        <f t="shared" si="404"/>
        <v>3.81</v>
      </c>
      <c r="H3423" s="5">
        <f t="shared" si="405"/>
        <v>41138.059027777781</v>
      </c>
      <c r="I3423">
        <f t="shared" si="400"/>
        <v>-5</v>
      </c>
      <c r="J3423" t="str">
        <f t="shared" si="401"/>
        <v>nc</v>
      </c>
      <c r="K3423" t="s">
        <v>25</v>
      </c>
      <c r="L3423">
        <f>1</f>
        <v>1</v>
      </c>
      <c r="M3423" t="s">
        <v>26</v>
      </c>
      <c r="N3423" t="str">
        <f t="shared" si="402"/>
        <v>((select min("ResultID") from "ODM2Core"."Results"),3.81,'08/17/2012 01:25:00',-5,'nc','"provisional"',1,(select "UnitsID" from "ODM2Core"."Units" where "UnitsTypeCV" = 'time' and "UnitsName"='second')),</v>
      </c>
    </row>
    <row r="3424" spans="1:14">
      <c r="A3424" t="s">
        <v>23</v>
      </c>
      <c r="B3424" s="2">
        <f t="shared" si="403"/>
        <v>41138</v>
      </c>
      <c r="C3424" s="1">
        <v>5.9722222222222225E-2</v>
      </c>
      <c r="D3424" s="3">
        <f t="shared" si="399"/>
        <v>41138.05972222222</v>
      </c>
      <c r="E3424">
        <v>3.81</v>
      </c>
      <c r="F3424" t="s">
        <v>9</v>
      </c>
      <c r="G3424">
        <f t="shared" si="404"/>
        <v>3.81</v>
      </c>
      <c r="H3424" s="5">
        <f t="shared" si="405"/>
        <v>41138.05972222222</v>
      </c>
      <c r="I3424">
        <f t="shared" si="400"/>
        <v>-5</v>
      </c>
      <c r="J3424" t="str">
        <f t="shared" si="401"/>
        <v>nc</v>
      </c>
      <c r="K3424" t="s">
        <v>25</v>
      </c>
      <c r="L3424">
        <f>1</f>
        <v>1</v>
      </c>
      <c r="M3424" t="s">
        <v>26</v>
      </c>
      <c r="N3424" t="str">
        <f t="shared" si="402"/>
        <v>((select min("ResultID") from "ODM2Core"."Results"),3.81,'08/17/2012 01:26:00',-5,'nc','"provisional"',1,(select "UnitsID" from "ODM2Core"."Units" where "UnitsTypeCV" = 'time' and "UnitsName"='second')),</v>
      </c>
    </row>
    <row r="3425" spans="1:14">
      <c r="A3425" t="s">
        <v>23</v>
      </c>
      <c r="B3425" s="2">
        <f t="shared" si="403"/>
        <v>41138</v>
      </c>
      <c r="C3425" s="1">
        <v>6.0416666666666667E-2</v>
      </c>
      <c r="D3425" s="3">
        <f t="shared" si="399"/>
        <v>41138.060416666667</v>
      </c>
      <c r="E3425">
        <v>3.81</v>
      </c>
      <c r="F3425" t="s">
        <v>9</v>
      </c>
      <c r="G3425">
        <f t="shared" si="404"/>
        <v>3.81</v>
      </c>
      <c r="H3425" s="5">
        <f t="shared" si="405"/>
        <v>41138.060416666667</v>
      </c>
      <c r="I3425">
        <f t="shared" si="400"/>
        <v>-5</v>
      </c>
      <c r="J3425" t="str">
        <f t="shared" si="401"/>
        <v>nc</v>
      </c>
      <c r="K3425" t="s">
        <v>25</v>
      </c>
      <c r="L3425">
        <f>1</f>
        <v>1</v>
      </c>
      <c r="M3425" t="s">
        <v>26</v>
      </c>
      <c r="N3425" t="str">
        <f t="shared" si="402"/>
        <v>((select min("ResultID") from "ODM2Core"."Results"),3.81,'08/17/2012 01:27:00',-5,'nc','"provisional"',1,(select "UnitsID" from "ODM2Core"."Units" where "UnitsTypeCV" = 'time' and "UnitsName"='second')),</v>
      </c>
    </row>
    <row r="3426" spans="1:14">
      <c r="A3426" t="s">
        <v>23</v>
      </c>
      <c r="B3426" s="2">
        <f t="shared" si="403"/>
        <v>41138</v>
      </c>
      <c r="C3426" s="1">
        <v>6.1111111111111116E-2</v>
      </c>
      <c r="D3426" s="3">
        <f t="shared" si="399"/>
        <v>41138.061111111114</v>
      </c>
      <c r="E3426">
        <v>3.81</v>
      </c>
      <c r="F3426" t="s">
        <v>9</v>
      </c>
      <c r="G3426">
        <f t="shared" si="404"/>
        <v>3.81</v>
      </c>
      <c r="H3426" s="5">
        <f t="shared" si="405"/>
        <v>41138.061111111114</v>
      </c>
      <c r="I3426">
        <f t="shared" si="400"/>
        <v>-5</v>
      </c>
      <c r="J3426" t="str">
        <f t="shared" si="401"/>
        <v>nc</v>
      </c>
      <c r="K3426" t="s">
        <v>25</v>
      </c>
      <c r="L3426">
        <f>1</f>
        <v>1</v>
      </c>
      <c r="M3426" t="s">
        <v>26</v>
      </c>
      <c r="N3426" t="str">
        <f t="shared" si="402"/>
        <v>((select min("ResultID") from "ODM2Core"."Results"),3.81,'08/17/2012 01:28:00',-5,'nc','"provisional"',1,(select "UnitsID" from "ODM2Core"."Units" where "UnitsTypeCV" = 'time' and "UnitsName"='second')),</v>
      </c>
    </row>
    <row r="3427" spans="1:14">
      <c r="A3427" t="s">
        <v>23</v>
      </c>
      <c r="B3427" s="2">
        <f t="shared" si="403"/>
        <v>41138</v>
      </c>
      <c r="C3427" s="1">
        <v>6.1805555555555558E-2</v>
      </c>
      <c r="D3427" s="3">
        <f t="shared" si="399"/>
        <v>41138.061805555553</v>
      </c>
      <c r="E3427">
        <v>3.81</v>
      </c>
      <c r="F3427" t="s">
        <v>9</v>
      </c>
      <c r="G3427">
        <f t="shared" si="404"/>
        <v>3.81</v>
      </c>
      <c r="H3427" s="5">
        <f t="shared" si="405"/>
        <v>41138.061805555553</v>
      </c>
      <c r="I3427">
        <f t="shared" si="400"/>
        <v>-5</v>
      </c>
      <c r="J3427" t="str">
        <f t="shared" si="401"/>
        <v>nc</v>
      </c>
      <c r="K3427" t="s">
        <v>25</v>
      </c>
      <c r="L3427">
        <f>1</f>
        <v>1</v>
      </c>
      <c r="M3427" t="s">
        <v>26</v>
      </c>
      <c r="N3427" t="str">
        <f t="shared" si="402"/>
        <v>((select min("ResultID") from "ODM2Core"."Results"),3.81,'08/17/2012 01:29:00',-5,'nc','"provisional"',1,(select "UnitsID" from "ODM2Core"."Units" where "UnitsTypeCV" = 'time' and "UnitsName"='second')),</v>
      </c>
    </row>
    <row r="3428" spans="1:14">
      <c r="A3428" t="s">
        <v>23</v>
      </c>
      <c r="B3428" s="2">
        <f t="shared" si="403"/>
        <v>41138</v>
      </c>
      <c r="C3428" s="1">
        <v>6.25E-2</v>
      </c>
      <c r="D3428" s="3">
        <f t="shared" si="399"/>
        <v>41138.0625</v>
      </c>
      <c r="E3428">
        <v>3.81</v>
      </c>
      <c r="F3428" t="s">
        <v>9</v>
      </c>
      <c r="G3428">
        <f t="shared" si="404"/>
        <v>3.81</v>
      </c>
      <c r="H3428" s="5">
        <f t="shared" si="405"/>
        <v>41138.0625</v>
      </c>
      <c r="I3428">
        <f t="shared" si="400"/>
        <v>-5</v>
      </c>
      <c r="J3428" t="str">
        <f t="shared" si="401"/>
        <v>nc</v>
      </c>
      <c r="K3428" t="s">
        <v>25</v>
      </c>
      <c r="L3428">
        <f>1</f>
        <v>1</v>
      </c>
      <c r="M3428" t="s">
        <v>26</v>
      </c>
      <c r="N3428" t="str">
        <f t="shared" si="402"/>
        <v>((select min("ResultID") from "ODM2Core"."Results"),3.81,'08/17/2012 01:30:00',-5,'nc','"provisional"',1,(select "UnitsID" from "ODM2Core"."Units" where "UnitsTypeCV" = 'time' and "UnitsName"='second')),</v>
      </c>
    </row>
    <row r="3429" spans="1:14">
      <c r="A3429" t="s">
        <v>23</v>
      </c>
      <c r="B3429" s="2">
        <f t="shared" si="403"/>
        <v>41138</v>
      </c>
      <c r="C3429" s="1">
        <v>6.3194444444444442E-2</v>
      </c>
      <c r="D3429" s="3">
        <f t="shared" si="399"/>
        <v>41138.063194444447</v>
      </c>
      <c r="E3429">
        <v>3.81</v>
      </c>
      <c r="F3429" t="s">
        <v>9</v>
      </c>
      <c r="G3429">
        <f t="shared" si="404"/>
        <v>3.81</v>
      </c>
      <c r="H3429" s="5">
        <f t="shared" si="405"/>
        <v>41138.063194444447</v>
      </c>
      <c r="I3429">
        <f t="shared" si="400"/>
        <v>-5</v>
      </c>
      <c r="J3429" t="str">
        <f t="shared" si="401"/>
        <v>nc</v>
      </c>
      <c r="K3429" t="s">
        <v>25</v>
      </c>
      <c r="L3429">
        <f>1</f>
        <v>1</v>
      </c>
      <c r="M3429" t="s">
        <v>26</v>
      </c>
      <c r="N3429" t="str">
        <f t="shared" si="402"/>
        <v>((select min("ResultID") from "ODM2Core"."Results"),3.81,'08/17/2012 01:31:00',-5,'nc','"provisional"',1,(select "UnitsID" from "ODM2Core"."Units" where "UnitsTypeCV" = 'time' and "UnitsName"='second')),</v>
      </c>
    </row>
    <row r="3430" spans="1:14">
      <c r="A3430" t="s">
        <v>23</v>
      </c>
      <c r="B3430" s="2">
        <f t="shared" si="403"/>
        <v>41138</v>
      </c>
      <c r="C3430" s="1">
        <v>6.3888888888888884E-2</v>
      </c>
      <c r="D3430" s="3">
        <f t="shared" si="399"/>
        <v>41138.063888888886</v>
      </c>
      <c r="E3430">
        <v>3.81</v>
      </c>
      <c r="F3430" t="s">
        <v>9</v>
      </c>
      <c r="G3430">
        <f t="shared" si="404"/>
        <v>3.81</v>
      </c>
      <c r="H3430" s="5">
        <f t="shared" si="405"/>
        <v>41138.063888888886</v>
      </c>
      <c r="I3430">
        <f t="shared" si="400"/>
        <v>-5</v>
      </c>
      <c r="J3430" t="str">
        <f t="shared" si="401"/>
        <v>nc</v>
      </c>
      <c r="K3430" t="s">
        <v>25</v>
      </c>
      <c r="L3430">
        <f>1</f>
        <v>1</v>
      </c>
      <c r="M3430" t="s">
        <v>26</v>
      </c>
      <c r="N3430" t="str">
        <f t="shared" si="402"/>
        <v>((select min("ResultID") from "ODM2Core"."Results"),3.81,'08/17/2012 01:32:00',-5,'nc','"provisional"',1,(select "UnitsID" from "ODM2Core"."Units" where "UnitsTypeCV" = 'time' and "UnitsName"='second')),</v>
      </c>
    </row>
    <row r="3431" spans="1:14">
      <c r="A3431" t="s">
        <v>23</v>
      </c>
      <c r="B3431" s="2">
        <f t="shared" si="403"/>
        <v>41138</v>
      </c>
      <c r="C3431" s="1">
        <v>6.458333333333334E-2</v>
      </c>
      <c r="D3431" s="3">
        <f t="shared" si="399"/>
        <v>41138.064583333333</v>
      </c>
      <c r="E3431">
        <v>3.81</v>
      </c>
      <c r="F3431" t="s">
        <v>9</v>
      </c>
      <c r="G3431">
        <f t="shared" si="404"/>
        <v>3.81</v>
      </c>
      <c r="H3431" s="5">
        <f t="shared" si="405"/>
        <v>41138.064583333333</v>
      </c>
      <c r="I3431">
        <f t="shared" si="400"/>
        <v>-5</v>
      </c>
      <c r="J3431" t="str">
        <f t="shared" si="401"/>
        <v>nc</v>
      </c>
      <c r="K3431" t="s">
        <v>25</v>
      </c>
      <c r="L3431">
        <f>1</f>
        <v>1</v>
      </c>
      <c r="M3431" t="s">
        <v>26</v>
      </c>
      <c r="N3431" t="str">
        <f t="shared" si="402"/>
        <v>((select min("ResultID") from "ODM2Core"."Results"),3.81,'08/17/2012 01:33:00',-5,'nc','"provisional"',1,(select "UnitsID" from "ODM2Core"."Units" where "UnitsTypeCV" = 'time' and "UnitsName"='second')),</v>
      </c>
    </row>
    <row r="3432" spans="1:14">
      <c r="A3432" t="s">
        <v>23</v>
      </c>
      <c r="B3432" s="2">
        <f t="shared" si="403"/>
        <v>41138</v>
      </c>
      <c r="C3432" s="1">
        <v>6.5277777777777782E-2</v>
      </c>
      <c r="D3432" s="3">
        <f t="shared" si="399"/>
        <v>41138.06527777778</v>
      </c>
      <c r="E3432">
        <v>3.81</v>
      </c>
      <c r="F3432" t="s">
        <v>9</v>
      </c>
      <c r="G3432">
        <f t="shared" si="404"/>
        <v>3.81</v>
      </c>
      <c r="H3432" s="5">
        <f t="shared" si="405"/>
        <v>41138.06527777778</v>
      </c>
      <c r="I3432">
        <f t="shared" si="400"/>
        <v>-5</v>
      </c>
      <c r="J3432" t="str">
        <f t="shared" si="401"/>
        <v>nc</v>
      </c>
      <c r="K3432" t="s">
        <v>25</v>
      </c>
      <c r="L3432">
        <f>1</f>
        <v>1</v>
      </c>
      <c r="M3432" t="s">
        <v>26</v>
      </c>
      <c r="N3432" t="str">
        <f t="shared" si="402"/>
        <v>((select min("ResultID") from "ODM2Core"."Results"),3.81,'08/17/2012 01:34:00',-5,'nc','"provisional"',1,(select "UnitsID" from "ODM2Core"."Units" where "UnitsTypeCV" = 'time' and "UnitsName"='second')),</v>
      </c>
    </row>
    <row r="3433" spans="1:14">
      <c r="A3433" t="s">
        <v>23</v>
      </c>
      <c r="B3433" s="2">
        <f t="shared" si="403"/>
        <v>41138</v>
      </c>
      <c r="C3433" s="1">
        <v>6.5972222222222224E-2</v>
      </c>
      <c r="D3433" s="3">
        <f t="shared" si="399"/>
        <v>41138.065972222219</v>
      </c>
      <c r="E3433">
        <v>3.81</v>
      </c>
      <c r="F3433" t="s">
        <v>9</v>
      </c>
      <c r="G3433">
        <f t="shared" si="404"/>
        <v>3.81</v>
      </c>
      <c r="H3433" s="5">
        <f t="shared" si="405"/>
        <v>41138.065972222219</v>
      </c>
      <c r="I3433">
        <f t="shared" si="400"/>
        <v>-5</v>
      </c>
      <c r="J3433" t="str">
        <f t="shared" si="401"/>
        <v>nc</v>
      </c>
      <c r="K3433" t="s">
        <v>25</v>
      </c>
      <c r="L3433">
        <f>1</f>
        <v>1</v>
      </c>
      <c r="M3433" t="s">
        <v>26</v>
      </c>
      <c r="N3433" t="str">
        <f t="shared" si="402"/>
        <v>((select min("ResultID") from "ODM2Core"."Results"),3.81,'08/17/2012 01:35:00',-5,'nc','"provisional"',1,(select "UnitsID" from "ODM2Core"."Units" where "UnitsTypeCV" = 'time' and "UnitsName"='second')),</v>
      </c>
    </row>
    <row r="3434" spans="1:14">
      <c r="A3434" t="s">
        <v>23</v>
      </c>
      <c r="B3434" s="2">
        <f t="shared" si="403"/>
        <v>41138</v>
      </c>
      <c r="C3434" s="1">
        <v>6.6666666666666666E-2</v>
      </c>
      <c r="D3434" s="3">
        <f t="shared" si="399"/>
        <v>41138.066666666666</v>
      </c>
      <c r="E3434">
        <v>3.81</v>
      </c>
      <c r="F3434" t="s">
        <v>9</v>
      </c>
      <c r="G3434">
        <f t="shared" si="404"/>
        <v>3.81</v>
      </c>
      <c r="H3434" s="5">
        <f t="shared" si="405"/>
        <v>41138.066666666666</v>
      </c>
      <c r="I3434">
        <f t="shared" si="400"/>
        <v>-5</v>
      </c>
      <c r="J3434" t="str">
        <f t="shared" si="401"/>
        <v>nc</v>
      </c>
      <c r="K3434" t="s">
        <v>25</v>
      </c>
      <c r="L3434">
        <f>1</f>
        <v>1</v>
      </c>
      <c r="M3434" t="s">
        <v>26</v>
      </c>
      <c r="N3434" t="str">
        <f t="shared" si="402"/>
        <v>((select min("ResultID") from "ODM2Core"."Results"),3.81,'08/17/2012 01:36:00',-5,'nc','"provisional"',1,(select "UnitsID" from "ODM2Core"."Units" where "UnitsTypeCV" = 'time' and "UnitsName"='second')),</v>
      </c>
    </row>
    <row r="3435" spans="1:14">
      <c r="A3435" t="s">
        <v>23</v>
      </c>
      <c r="B3435" s="2">
        <f t="shared" si="403"/>
        <v>41138</v>
      </c>
      <c r="C3435" s="1">
        <v>6.7361111111111108E-2</v>
      </c>
      <c r="D3435" s="3">
        <f t="shared" si="399"/>
        <v>41138.067361111112</v>
      </c>
      <c r="E3435">
        <v>3.81</v>
      </c>
      <c r="F3435" t="s">
        <v>9</v>
      </c>
      <c r="G3435">
        <f t="shared" si="404"/>
        <v>3.81</v>
      </c>
      <c r="H3435" s="5">
        <f t="shared" si="405"/>
        <v>41138.067361111112</v>
      </c>
      <c r="I3435">
        <f t="shared" si="400"/>
        <v>-5</v>
      </c>
      <c r="J3435" t="str">
        <f t="shared" si="401"/>
        <v>nc</v>
      </c>
      <c r="K3435" t="s">
        <v>25</v>
      </c>
      <c r="L3435">
        <f>1</f>
        <v>1</v>
      </c>
      <c r="M3435" t="s">
        <v>26</v>
      </c>
      <c r="N3435" t="str">
        <f t="shared" si="402"/>
        <v>((select min("ResultID") from "ODM2Core"."Results"),3.81,'08/17/2012 01:37:00',-5,'nc','"provisional"',1,(select "UnitsID" from "ODM2Core"."Units" where "UnitsTypeCV" = 'time' and "UnitsName"='second')),</v>
      </c>
    </row>
    <row r="3436" spans="1:14">
      <c r="A3436" t="s">
        <v>23</v>
      </c>
      <c r="B3436" s="2">
        <f t="shared" si="403"/>
        <v>41138</v>
      </c>
      <c r="C3436" s="1">
        <v>6.805555555555555E-2</v>
      </c>
      <c r="D3436" s="3">
        <f t="shared" si="399"/>
        <v>41138.068055555559</v>
      </c>
      <c r="E3436">
        <v>3.81</v>
      </c>
      <c r="F3436" t="s">
        <v>9</v>
      </c>
      <c r="G3436">
        <f t="shared" si="404"/>
        <v>3.81</v>
      </c>
      <c r="H3436" s="5">
        <f t="shared" si="405"/>
        <v>41138.068055555559</v>
      </c>
      <c r="I3436">
        <f t="shared" si="400"/>
        <v>-5</v>
      </c>
      <c r="J3436" t="str">
        <f t="shared" si="401"/>
        <v>nc</v>
      </c>
      <c r="K3436" t="s">
        <v>25</v>
      </c>
      <c r="L3436">
        <f>1</f>
        <v>1</v>
      </c>
      <c r="M3436" t="s">
        <v>26</v>
      </c>
      <c r="N3436" t="str">
        <f t="shared" si="402"/>
        <v>((select min("ResultID") from "ODM2Core"."Results"),3.81,'08/17/2012 01:38:00',-5,'nc','"provisional"',1,(select "UnitsID" from "ODM2Core"."Units" where "UnitsTypeCV" = 'time' and "UnitsName"='second')),</v>
      </c>
    </row>
    <row r="3437" spans="1:14">
      <c r="A3437" t="s">
        <v>23</v>
      </c>
      <c r="B3437" s="2">
        <f t="shared" si="403"/>
        <v>41138</v>
      </c>
      <c r="C3437" s="1">
        <v>6.8749999999999992E-2</v>
      </c>
      <c r="D3437" s="3">
        <f t="shared" si="399"/>
        <v>41138.068749999999</v>
      </c>
      <c r="E3437">
        <v>3.81</v>
      </c>
      <c r="F3437" t="s">
        <v>9</v>
      </c>
      <c r="G3437">
        <f t="shared" si="404"/>
        <v>3.81</v>
      </c>
      <c r="H3437" s="5">
        <f t="shared" si="405"/>
        <v>41138.068749999999</v>
      </c>
      <c r="I3437">
        <f t="shared" si="400"/>
        <v>-5</v>
      </c>
      <c r="J3437" t="str">
        <f t="shared" si="401"/>
        <v>nc</v>
      </c>
      <c r="K3437" t="s">
        <v>25</v>
      </c>
      <c r="L3437">
        <f>1</f>
        <v>1</v>
      </c>
      <c r="M3437" t="s">
        <v>26</v>
      </c>
      <c r="N3437" t="str">
        <f t="shared" si="402"/>
        <v>((select min("ResultID") from "ODM2Core"."Results"),3.81,'08/17/2012 01:39:00',-5,'nc','"provisional"',1,(select "UnitsID" from "ODM2Core"."Units" where "UnitsTypeCV" = 'time' and "UnitsName"='second')),</v>
      </c>
    </row>
    <row r="3438" spans="1:14">
      <c r="A3438" t="s">
        <v>23</v>
      </c>
      <c r="B3438" s="2">
        <f t="shared" si="403"/>
        <v>41138</v>
      </c>
      <c r="C3438" s="1">
        <v>6.9444444444444434E-2</v>
      </c>
      <c r="D3438" s="3">
        <f t="shared" si="399"/>
        <v>41138.069444444445</v>
      </c>
      <c r="E3438">
        <v>3.81</v>
      </c>
      <c r="F3438" t="s">
        <v>9</v>
      </c>
      <c r="G3438">
        <f t="shared" si="404"/>
        <v>3.81</v>
      </c>
      <c r="H3438" s="5">
        <f t="shared" si="405"/>
        <v>41138.069444444445</v>
      </c>
      <c r="I3438">
        <f t="shared" si="400"/>
        <v>-5</v>
      </c>
      <c r="J3438" t="str">
        <f t="shared" si="401"/>
        <v>nc</v>
      </c>
      <c r="K3438" t="s">
        <v>25</v>
      </c>
      <c r="L3438">
        <f>1</f>
        <v>1</v>
      </c>
      <c r="M3438" t="s">
        <v>26</v>
      </c>
      <c r="N3438" t="str">
        <f t="shared" si="402"/>
        <v>((select min("ResultID") from "ODM2Core"."Results"),3.81,'08/17/2012 01:40:00',-5,'nc','"provisional"',1,(select "UnitsID" from "ODM2Core"."Units" where "UnitsTypeCV" = 'time' and "UnitsName"='second')),</v>
      </c>
    </row>
    <row r="3439" spans="1:14">
      <c r="A3439" t="s">
        <v>23</v>
      </c>
      <c r="B3439" s="2">
        <f t="shared" si="403"/>
        <v>41138</v>
      </c>
      <c r="C3439" s="1">
        <v>7.013888888888889E-2</v>
      </c>
      <c r="D3439" s="3">
        <f t="shared" si="399"/>
        <v>41138.070138888892</v>
      </c>
      <c r="E3439">
        <v>3.81</v>
      </c>
      <c r="F3439" t="s">
        <v>9</v>
      </c>
      <c r="G3439">
        <f t="shared" si="404"/>
        <v>3.81</v>
      </c>
      <c r="H3439" s="5">
        <f t="shared" si="405"/>
        <v>41138.070138888892</v>
      </c>
      <c r="I3439">
        <f t="shared" si="400"/>
        <v>-5</v>
      </c>
      <c r="J3439" t="str">
        <f t="shared" si="401"/>
        <v>nc</v>
      </c>
      <c r="K3439" t="s">
        <v>25</v>
      </c>
      <c r="L3439">
        <f>1</f>
        <v>1</v>
      </c>
      <c r="M3439" t="s">
        <v>26</v>
      </c>
      <c r="N3439" t="str">
        <f t="shared" si="402"/>
        <v>((select min("ResultID") from "ODM2Core"."Results"),3.81,'08/17/2012 01:41:00',-5,'nc','"provisional"',1,(select "UnitsID" from "ODM2Core"."Units" where "UnitsTypeCV" = 'time' and "UnitsName"='second')),</v>
      </c>
    </row>
    <row r="3440" spans="1:14">
      <c r="A3440" t="s">
        <v>23</v>
      </c>
      <c r="B3440" s="2">
        <f t="shared" si="403"/>
        <v>41138</v>
      </c>
      <c r="C3440" s="1">
        <v>7.0833333333333331E-2</v>
      </c>
      <c r="D3440" s="3">
        <f t="shared" si="399"/>
        <v>41138.070833333331</v>
      </c>
      <c r="E3440">
        <v>3.81</v>
      </c>
      <c r="F3440" t="s">
        <v>9</v>
      </c>
      <c r="G3440">
        <f t="shared" si="404"/>
        <v>3.81</v>
      </c>
      <c r="H3440" s="5">
        <f t="shared" si="405"/>
        <v>41138.070833333331</v>
      </c>
      <c r="I3440">
        <f t="shared" si="400"/>
        <v>-5</v>
      </c>
      <c r="J3440" t="str">
        <f t="shared" si="401"/>
        <v>nc</v>
      </c>
      <c r="K3440" t="s">
        <v>25</v>
      </c>
      <c r="L3440">
        <f>1</f>
        <v>1</v>
      </c>
      <c r="M3440" t="s">
        <v>26</v>
      </c>
      <c r="N3440" t="str">
        <f t="shared" si="402"/>
        <v>((select min("ResultID") from "ODM2Core"."Results"),3.81,'08/17/2012 01:42:00',-5,'nc','"provisional"',1,(select "UnitsID" from "ODM2Core"."Units" where "UnitsTypeCV" = 'time' and "UnitsName"='second')),</v>
      </c>
    </row>
    <row r="3441" spans="1:14">
      <c r="A3441" t="s">
        <v>23</v>
      </c>
      <c r="B3441" s="2">
        <f t="shared" si="403"/>
        <v>41138</v>
      </c>
      <c r="C3441" s="1">
        <v>7.1527777777777787E-2</v>
      </c>
      <c r="D3441" s="3">
        <f t="shared" si="399"/>
        <v>41138.071527777778</v>
      </c>
      <c r="E3441">
        <v>3.81</v>
      </c>
      <c r="F3441" t="s">
        <v>9</v>
      </c>
      <c r="G3441">
        <f t="shared" si="404"/>
        <v>3.81</v>
      </c>
      <c r="H3441" s="5">
        <f t="shared" si="405"/>
        <v>41138.071527777778</v>
      </c>
      <c r="I3441">
        <f t="shared" si="400"/>
        <v>-5</v>
      </c>
      <c r="J3441" t="str">
        <f t="shared" si="401"/>
        <v>nc</v>
      </c>
      <c r="K3441" t="s">
        <v>25</v>
      </c>
      <c r="L3441">
        <f>1</f>
        <v>1</v>
      </c>
      <c r="M3441" t="s">
        <v>26</v>
      </c>
      <c r="N3441" t="str">
        <f t="shared" si="402"/>
        <v>((select min("ResultID") from "ODM2Core"."Results"),3.81,'08/17/2012 01:43:00',-5,'nc','"provisional"',1,(select "UnitsID" from "ODM2Core"."Units" where "UnitsTypeCV" = 'time' and "UnitsName"='second')),</v>
      </c>
    </row>
    <row r="3442" spans="1:14">
      <c r="A3442" t="s">
        <v>23</v>
      </c>
      <c r="B3442" s="2">
        <f t="shared" si="403"/>
        <v>41138</v>
      </c>
      <c r="C3442" s="1">
        <v>7.2222222222222229E-2</v>
      </c>
      <c r="D3442" s="3">
        <f t="shared" si="399"/>
        <v>41138.072222222225</v>
      </c>
      <c r="E3442">
        <v>3.81</v>
      </c>
      <c r="F3442" t="s">
        <v>9</v>
      </c>
      <c r="G3442">
        <f t="shared" si="404"/>
        <v>3.81</v>
      </c>
      <c r="H3442" s="5">
        <f t="shared" si="405"/>
        <v>41138.072222222225</v>
      </c>
      <c r="I3442">
        <f t="shared" si="400"/>
        <v>-5</v>
      </c>
      <c r="J3442" t="str">
        <f t="shared" si="401"/>
        <v>nc</v>
      </c>
      <c r="K3442" t="s">
        <v>25</v>
      </c>
      <c r="L3442">
        <f>1</f>
        <v>1</v>
      </c>
      <c r="M3442" t="s">
        <v>26</v>
      </c>
      <c r="N3442" t="str">
        <f t="shared" si="402"/>
        <v>((select min("ResultID") from "ODM2Core"."Results"),3.81,'08/17/2012 01:44:00',-5,'nc','"provisional"',1,(select "UnitsID" from "ODM2Core"."Units" where "UnitsTypeCV" = 'time' and "UnitsName"='second')),</v>
      </c>
    </row>
    <row r="3443" spans="1:14">
      <c r="A3443" t="s">
        <v>23</v>
      </c>
      <c r="B3443" s="2">
        <f t="shared" si="403"/>
        <v>41138</v>
      </c>
      <c r="C3443" s="1">
        <v>7.2916666666666671E-2</v>
      </c>
      <c r="D3443" s="3">
        <f t="shared" si="399"/>
        <v>41138.072916666664</v>
      </c>
      <c r="E3443">
        <v>3.81</v>
      </c>
      <c r="F3443" t="s">
        <v>9</v>
      </c>
      <c r="G3443">
        <f t="shared" si="404"/>
        <v>3.81</v>
      </c>
      <c r="H3443" s="5">
        <f t="shared" si="405"/>
        <v>41138.072916666664</v>
      </c>
      <c r="I3443">
        <f t="shared" si="400"/>
        <v>-5</v>
      </c>
      <c r="J3443" t="str">
        <f t="shared" si="401"/>
        <v>nc</v>
      </c>
      <c r="K3443" t="s">
        <v>25</v>
      </c>
      <c r="L3443">
        <f>1</f>
        <v>1</v>
      </c>
      <c r="M3443" t="s">
        <v>26</v>
      </c>
      <c r="N3443" t="str">
        <f t="shared" si="402"/>
        <v>((select min("ResultID") from "ODM2Core"."Results"),3.81,'08/17/2012 01:45:00',-5,'nc','"provisional"',1,(select "UnitsID" from "ODM2Core"."Units" where "UnitsTypeCV" = 'time' and "UnitsName"='second')),</v>
      </c>
    </row>
    <row r="3444" spans="1:14">
      <c r="A3444" t="s">
        <v>23</v>
      </c>
      <c r="B3444" s="2">
        <f t="shared" si="403"/>
        <v>41138</v>
      </c>
      <c r="C3444" s="1">
        <v>7.3611111111111113E-2</v>
      </c>
      <c r="D3444" s="3">
        <f t="shared" si="399"/>
        <v>41138.073611111111</v>
      </c>
      <c r="E3444">
        <v>3.81</v>
      </c>
      <c r="F3444" t="s">
        <v>9</v>
      </c>
      <c r="G3444">
        <f t="shared" si="404"/>
        <v>3.81</v>
      </c>
      <c r="H3444" s="5">
        <f t="shared" si="405"/>
        <v>41138.073611111111</v>
      </c>
      <c r="I3444">
        <f t="shared" si="400"/>
        <v>-5</v>
      </c>
      <c r="J3444" t="str">
        <f t="shared" si="401"/>
        <v>nc</v>
      </c>
      <c r="K3444" t="s">
        <v>25</v>
      </c>
      <c r="L3444">
        <f>1</f>
        <v>1</v>
      </c>
      <c r="M3444" t="s">
        <v>26</v>
      </c>
      <c r="N3444" t="str">
        <f t="shared" si="402"/>
        <v>((select min("ResultID") from "ODM2Core"."Results"),3.81,'08/17/2012 01:46:00',-5,'nc','"provisional"',1,(select "UnitsID" from "ODM2Core"."Units" where "UnitsTypeCV" = 'time' and "UnitsName"='second')),</v>
      </c>
    </row>
    <row r="3445" spans="1:14">
      <c r="A3445" t="s">
        <v>23</v>
      </c>
      <c r="B3445" s="2">
        <f t="shared" si="403"/>
        <v>41138</v>
      </c>
      <c r="C3445" s="1">
        <v>7.4305555555555555E-2</v>
      </c>
      <c r="D3445" s="3">
        <f t="shared" ref="D3445:D3508" si="406">B3445+C3445</f>
        <v>41138.074305555558</v>
      </c>
      <c r="E3445">
        <v>3.81</v>
      </c>
      <c r="F3445" t="s">
        <v>9</v>
      </c>
      <c r="G3445">
        <f t="shared" si="404"/>
        <v>3.81</v>
      </c>
      <c r="H3445" s="5">
        <f t="shared" si="405"/>
        <v>41138.074305555558</v>
      </c>
      <c r="I3445">
        <f t="shared" ref="I3445:I3508" si="407">-5</f>
        <v>-5</v>
      </c>
      <c r="J3445" t="str">
        <f t="shared" ref="J3445:J3508" si="408">"nc"</f>
        <v>nc</v>
      </c>
      <c r="K3445" t="s">
        <v>25</v>
      </c>
      <c r="L3445">
        <f>1</f>
        <v>1</v>
      </c>
      <c r="M3445" t="s">
        <v>26</v>
      </c>
      <c r="N3445" t="str">
        <f t="shared" si="402"/>
        <v>((select min("ResultID") from "ODM2Core"."Results"),3.81,'08/17/2012 01:47:00',-5,'nc','"provisional"',1,(select "UnitsID" from "ODM2Core"."Units" where "UnitsTypeCV" = 'time' and "UnitsName"='second')),</v>
      </c>
    </row>
    <row r="3446" spans="1:14">
      <c r="A3446" t="s">
        <v>23</v>
      </c>
      <c r="B3446" s="2">
        <f t="shared" si="403"/>
        <v>41138</v>
      </c>
      <c r="C3446" s="1">
        <v>7.4999999999999997E-2</v>
      </c>
      <c r="D3446" s="3">
        <f t="shared" si="406"/>
        <v>41138.074999999997</v>
      </c>
      <c r="E3446">
        <v>3.81</v>
      </c>
      <c r="F3446" t="s">
        <v>9</v>
      </c>
      <c r="G3446">
        <f t="shared" si="404"/>
        <v>3.81</v>
      </c>
      <c r="H3446" s="5">
        <f t="shared" si="405"/>
        <v>41138.074999999997</v>
      </c>
      <c r="I3446">
        <f t="shared" si="407"/>
        <v>-5</v>
      </c>
      <c r="J3446" t="str">
        <f t="shared" si="408"/>
        <v>nc</v>
      </c>
      <c r="K3446" t="s">
        <v>25</v>
      </c>
      <c r="L3446">
        <f>1</f>
        <v>1</v>
      </c>
      <c r="M3446" t="s">
        <v>26</v>
      </c>
      <c r="N3446" t="str">
        <f t="shared" si="402"/>
        <v>((select min("ResultID") from "ODM2Core"."Results"),3.81,'08/17/2012 01:48:00',-5,'nc','"provisional"',1,(select "UnitsID" from "ODM2Core"."Units" where "UnitsTypeCV" = 'time' and "UnitsName"='second')),</v>
      </c>
    </row>
    <row r="3447" spans="1:14">
      <c r="A3447" t="s">
        <v>23</v>
      </c>
      <c r="B3447" s="2">
        <f t="shared" si="403"/>
        <v>41138</v>
      </c>
      <c r="C3447" s="1">
        <v>7.5694444444444439E-2</v>
      </c>
      <c r="D3447" s="3">
        <f t="shared" si="406"/>
        <v>41138.075694444444</v>
      </c>
      <c r="E3447">
        <v>3.81</v>
      </c>
      <c r="F3447" t="s">
        <v>9</v>
      </c>
      <c r="G3447">
        <f t="shared" si="404"/>
        <v>3.81</v>
      </c>
      <c r="H3447" s="5">
        <f t="shared" si="405"/>
        <v>41138.075694444444</v>
      </c>
      <c r="I3447">
        <f t="shared" si="407"/>
        <v>-5</v>
      </c>
      <c r="J3447" t="str">
        <f t="shared" si="408"/>
        <v>nc</v>
      </c>
      <c r="K3447" t="s">
        <v>25</v>
      </c>
      <c r="L3447">
        <f>1</f>
        <v>1</v>
      </c>
      <c r="M3447" t="s">
        <v>26</v>
      </c>
      <c r="N3447" t="str">
        <f t="shared" si="402"/>
        <v>((select min("ResultID") from "ODM2Core"."Results"),3.81,'08/17/2012 01:49:00',-5,'nc','"provisional"',1,(select "UnitsID" from "ODM2Core"."Units" where "UnitsTypeCV" = 'time' and "UnitsName"='second')),</v>
      </c>
    </row>
    <row r="3448" spans="1:14">
      <c r="A3448" t="s">
        <v>23</v>
      </c>
      <c r="B3448" s="2">
        <f t="shared" si="403"/>
        <v>41138</v>
      </c>
      <c r="C3448" s="1">
        <v>7.6388888888888895E-2</v>
      </c>
      <c r="D3448" s="3">
        <f t="shared" si="406"/>
        <v>41138.076388888891</v>
      </c>
      <c r="E3448">
        <v>3.81</v>
      </c>
      <c r="F3448" t="s">
        <v>9</v>
      </c>
      <c r="G3448">
        <f t="shared" si="404"/>
        <v>3.81</v>
      </c>
      <c r="H3448" s="5">
        <f t="shared" si="405"/>
        <v>41138.076388888891</v>
      </c>
      <c r="I3448">
        <f t="shared" si="407"/>
        <v>-5</v>
      </c>
      <c r="J3448" t="str">
        <f t="shared" si="408"/>
        <v>nc</v>
      </c>
      <c r="K3448" t="s">
        <v>25</v>
      </c>
      <c r="L3448">
        <f>1</f>
        <v>1</v>
      </c>
      <c r="M3448" t="s">
        <v>26</v>
      </c>
      <c r="N3448" t="str">
        <f t="shared" si="402"/>
        <v>((select min("ResultID") from "ODM2Core"."Results"),3.81,'08/17/2012 01:50:00',-5,'nc','"provisional"',1,(select "UnitsID" from "ODM2Core"."Units" where "UnitsTypeCV" = 'time' and "UnitsName"='second')),</v>
      </c>
    </row>
    <row r="3449" spans="1:14">
      <c r="A3449" t="s">
        <v>23</v>
      </c>
      <c r="B3449" s="2">
        <f t="shared" si="403"/>
        <v>41138</v>
      </c>
      <c r="C3449" s="1">
        <v>7.7083333333333337E-2</v>
      </c>
      <c r="D3449" s="3">
        <f t="shared" si="406"/>
        <v>41138.07708333333</v>
      </c>
      <c r="E3449">
        <v>3.81</v>
      </c>
      <c r="F3449" t="s">
        <v>9</v>
      </c>
      <c r="G3449">
        <f t="shared" si="404"/>
        <v>3.81</v>
      </c>
      <c r="H3449" s="5">
        <f t="shared" si="405"/>
        <v>41138.07708333333</v>
      </c>
      <c r="I3449">
        <f t="shared" si="407"/>
        <v>-5</v>
      </c>
      <c r="J3449" t="str">
        <f t="shared" si="408"/>
        <v>nc</v>
      </c>
      <c r="K3449" t="s">
        <v>25</v>
      </c>
      <c r="L3449">
        <f>1</f>
        <v>1</v>
      </c>
      <c r="M3449" t="s">
        <v>26</v>
      </c>
      <c r="N3449" t="str">
        <f t="shared" si="402"/>
        <v>((select min("ResultID") from "ODM2Core"."Results"),3.81,'08/17/2012 01:51:00',-5,'nc','"provisional"',1,(select "UnitsID" from "ODM2Core"."Units" where "UnitsTypeCV" = 'time' and "UnitsName"='second')),</v>
      </c>
    </row>
    <row r="3450" spans="1:14">
      <c r="A3450" t="s">
        <v>23</v>
      </c>
      <c r="B3450" s="2">
        <f t="shared" si="403"/>
        <v>41138</v>
      </c>
      <c r="C3450" s="1">
        <v>7.7777777777777779E-2</v>
      </c>
      <c r="D3450" s="3">
        <f t="shared" si="406"/>
        <v>41138.077777777777</v>
      </c>
      <c r="E3450">
        <v>3.81</v>
      </c>
      <c r="F3450" t="s">
        <v>9</v>
      </c>
      <c r="G3450">
        <f t="shared" si="404"/>
        <v>3.81</v>
      </c>
      <c r="H3450" s="5">
        <f t="shared" si="405"/>
        <v>41138.077777777777</v>
      </c>
      <c r="I3450">
        <f t="shared" si="407"/>
        <v>-5</v>
      </c>
      <c r="J3450" t="str">
        <f t="shared" si="408"/>
        <v>nc</v>
      </c>
      <c r="K3450" t="s">
        <v>25</v>
      </c>
      <c r="L3450">
        <f>1</f>
        <v>1</v>
      </c>
      <c r="M3450" t="s">
        <v>26</v>
      </c>
      <c r="N3450" t="str">
        <f t="shared" si="402"/>
        <v>((select min("ResultID") from "ODM2Core"."Results"),3.81,'08/17/2012 01:52:00',-5,'nc','"provisional"',1,(select "UnitsID" from "ODM2Core"."Units" where "UnitsTypeCV" = 'time' and "UnitsName"='second')),</v>
      </c>
    </row>
    <row r="3451" spans="1:14">
      <c r="A3451" t="s">
        <v>23</v>
      </c>
      <c r="B3451" s="2">
        <f t="shared" si="403"/>
        <v>41138</v>
      </c>
      <c r="C3451" s="1">
        <v>7.8472222222222221E-2</v>
      </c>
      <c r="D3451" s="3">
        <f t="shared" si="406"/>
        <v>41138.078472222223</v>
      </c>
      <c r="E3451">
        <v>3.81</v>
      </c>
      <c r="F3451" t="s">
        <v>9</v>
      </c>
      <c r="G3451">
        <f t="shared" si="404"/>
        <v>3.81</v>
      </c>
      <c r="H3451" s="5">
        <f t="shared" si="405"/>
        <v>41138.078472222223</v>
      </c>
      <c r="I3451">
        <f t="shared" si="407"/>
        <v>-5</v>
      </c>
      <c r="J3451" t="str">
        <f t="shared" si="408"/>
        <v>nc</v>
      </c>
      <c r="K3451" t="s">
        <v>25</v>
      </c>
      <c r="L3451">
        <f>1</f>
        <v>1</v>
      </c>
      <c r="M3451" t="s">
        <v>26</v>
      </c>
      <c r="N3451" t="str">
        <f t="shared" si="402"/>
        <v>((select min("ResultID") from "ODM2Core"."Results"),3.81,'08/17/2012 01:53:00',-5,'nc','"provisional"',1,(select "UnitsID" from "ODM2Core"."Units" where "UnitsTypeCV" = 'time' and "UnitsName"='second')),</v>
      </c>
    </row>
    <row r="3452" spans="1:14">
      <c r="A3452" t="s">
        <v>23</v>
      </c>
      <c r="B3452" s="2">
        <f t="shared" si="403"/>
        <v>41138</v>
      </c>
      <c r="C3452" s="1">
        <v>7.9166666666666663E-2</v>
      </c>
      <c r="D3452" s="3">
        <f t="shared" si="406"/>
        <v>41138.07916666667</v>
      </c>
      <c r="E3452">
        <v>3.81</v>
      </c>
      <c r="F3452" t="s">
        <v>9</v>
      </c>
      <c r="G3452">
        <f t="shared" si="404"/>
        <v>3.81</v>
      </c>
      <c r="H3452" s="5">
        <f t="shared" si="405"/>
        <v>41138.07916666667</v>
      </c>
      <c r="I3452">
        <f t="shared" si="407"/>
        <v>-5</v>
      </c>
      <c r="J3452" t="str">
        <f t="shared" si="408"/>
        <v>nc</v>
      </c>
      <c r="K3452" t="s">
        <v>25</v>
      </c>
      <c r="L3452">
        <f>1</f>
        <v>1</v>
      </c>
      <c r="M3452" t="s">
        <v>26</v>
      </c>
      <c r="N3452" t="str">
        <f t="shared" si="402"/>
        <v>((select min("ResultID") from "ODM2Core"."Results"),3.81,'08/17/2012 01:54:00',-5,'nc','"provisional"',1,(select "UnitsID" from "ODM2Core"."Units" where "UnitsTypeCV" = 'time' and "UnitsName"='second')),</v>
      </c>
    </row>
    <row r="3453" spans="1:14">
      <c r="A3453" t="s">
        <v>23</v>
      </c>
      <c r="B3453" s="2">
        <f t="shared" si="403"/>
        <v>41138</v>
      </c>
      <c r="C3453" s="1">
        <v>7.9861111111111105E-2</v>
      </c>
      <c r="D3453" s="3">
        <f t="shared" si="406"/>
        <v>41138.079861111109</v>
      </c>
      <c r="E3453">
        <v>3.81</v>
      </c>
      <c r="F3453" t="s">
        <v>9</v>
      </c>
      <c r="G3453">
        <f t="shared" si="404"/>
        <v>3.81</v>
      </c>
      <c r="H3453" s="5">
        <f t="shared" si="405"/>
        <v>41138.079861111109</v>
      </c>
      <c r="I3453">
        <f t="shared" si="407"/>
        <v>-5</v>
      </c>
      <c r="J3453" t="str">
        <f t="shared" si="408"/>
        <v>nc</v>
      </c>
      <c r="K3453" t="s">
        <v>25</v>
      </c>
      <c r="L3453">
        <f>1</f>
        <v>1</v>
      </c>
      <c r="M3453" t="s">
        <v>26</v>
      </c>
      <c r="N3453" t="str">
        <f t="shared" si="402"/>
        <v>((select min("ResultID") from "ODM2Core"."Results"),3.81,'08/17/2012 01:55:00',-5,'nc','"provisional"',1,(select "UnitsID" from "ODM2Core"."Units" where "UnitsTypeCV" = 'time' and "UnitsName"='second')),</v>
      </c>
    </row>
    <row r="3454" spans="1:14">
      <c r="A3454" t="s">
        <v>23</v>
      </c>
      <c r="B3454" s="2">
        <f t="shared" si="403"/>
        <v>41138</v>
      </c>
      <c r="C3454" s="1">
        <v>8.0555555555555561E-2</v>
      </c>
      <c r="D3454" s="3">
        <f t="shared" si="406"/>
        <v>41138.080555555556</v>
      </c>
      <c r="E3454">
        <v>3.81</v>
      </c>
      <c r="F3454" t="s">
        <v>9</v>
      </c>
      <c r="G3454">
        <f t="shared" si="404"/>
        <v>3.81</v>
      </c>
      <c r="H3454" s="5">
        <f t="shared" si="405"/>
        <v>41138.080555555556</v>
      </c>
      <c r="I3454">
        <f t="shared" si="407"/>
        <v>-5</v>
      </c>
      <c r="J3454" t="str">
        <f t="shared" si="408"/>
        <v>nc</v>
      </c>
      <c r="K3454" t="s">
        <v>25</v>
      </c>
      <c r="L3454">
        <f>1</f>
        <v>1</v>
      </c>
      <c r="M3454" t="s">
        <v>26</v>
      </c>
      <c r="N3454" t="str">
        <f t="shared" si="402"/>
        <v>((select min("ResultID") from "ODM2Core"."Results"),3.81,'08/17/2012 01:56:00',-5,'nc','"provisional"',1,(select "UnitsID" from "ODM2Core"."Units" where "UnitsTypeCV" = 'time' and "UnitsName"='second')),</v>
      </c>
    </row>
    <row r="3455" spans="1:14">
      <c r="A3455" t="s">
        <v>23</v>
      </c>
      <c r="B3455" s="2">
        <f t="shared" si="403"/>
        <v>41138</v>
      </c>
      <c r="C3455" s="1">
        <v>8.1250000000000003E-2</v>
      </c>
      <c r="D3455" s="3">
        <f t="shared" si="406"/>
        <v>41138.081250000003</v>
      </c>
      <c r="E3455">
        <v>3.81</v>
      </c>
      <c r="F3455" t="s">
        <v>9</v>
      </c>
      <c r="G3455">
        <f t="shared" si="404"/>
        <v>3.81</v>
      </c>
      <c r="H3455" s="5">
        <f t="shared" si="405"/>
        <v>41138.081250000003</v>
      </c>
      <c r="I3455">
        <f t="shared" si="407"/>
        <v>-5</v>
      </c>
      <c r="J3455" t="str">
        <f t="shared" si="408"/>
        <v>nc</v>
      </c>
      <c r="K3455" t="s">
        <v>25</v>
      </c>
      <c r="L3455">
        <f>1</f>
        <v>1</v>
      </c>
      <c r="M3455" t="s">
        <v>26</v>
      </c>
      <c r="N3455" t="str">
        <f t="shared" si="402"/>
        <v>((select min("ResultID") from "ODM2Core"."Results"),3.81,'08/17/2012 01:57:00',-5,'nc','"provisional"',1,(select "UnitsID" from "ODM2Core"."Units" where "UnitsTypeCV" = 'time' and "UnitsName"='second')),</v>
      </c>
    </row>
    <row r="3456" spans="1:14">
      <c r="A3456" t="s">
        <v>23</v>
      </c>
      <c r="B3456" s="2">
        <f t="shared" si="403"/>
        <v>41138</v>
      </c>
      <c r="C3456" s="1">
        <v>8.1944444444444445E-2</v>
      </c>
      <c r="D3456" s="3">
        <f t="shared" si="406"/>
        <v>41138.081944444442</v>
      </c>
      <c r="E3456">
        <v>3.81</v>
      </c>
      <c r="F3456" t="s">
        <v>9</v>
      </c>
      <c r="G3456">
        <f t="shared" si="404"/>
        <v>3.81</v>
      </c>
      <c r="H3456" s="5">
        <f t="shared" si="405"/>
        <v>41138.081944444442</v>
      </c>
      <c r="I3456">
        <f t="shared" si="407"/>
        <v>-5</v>
      </c>
      <c r="J3456" t="str">
        <f t="shared" si="408"/>
        <v>nc</v>
      </c>
      <c r="K3456" t="s">
        <v>25</v>
      </c>
      <c r="L3456">
        <f>1</f>
        <v>1</v>
      </c>
      <c r="M3456" t="s">
        <v>26</v>
      </c>
      <c r="N3456" t="str">
        <f t="shared" si="402"/>
        <v>((select min("ResultID") from "ODM2Core"."Results"),3.81,'08/17/2012 01:58:00',-5,'nc','"provisional"',1,(select "UnitsID" from "ODM2Core"."Units" where "UnitsTypeCV" = 'time' and "UnitsName"='second')),</v>
      </c>
    </row>
    <row r="3457" spans="1:14">
      <c r="A3457" t="s">
        <v>23</v>
      </c>
      <c r="B3457" s="2">
        <f t="shared" si="403"/>
        <v>41138</v>
      </c>
      <c r="C3457" s="1">
        <v>8.2638888888888887E-2</v>
      </c>
      <c r="D3457" s="3">
        <f t="shared" si="406"/>
        <v>41138.082638888889</v>
      </c>
      <c r="E3457">
        <v>3.81</v>
      </c>
      <c r="F3457" t="s">
        <v>9</v>
      </c>
      <c r="G3457">
        <f t="shared" si="404"/>
        <v>3.81</v>
      </c>
      <c r="H3457" s="5">
        <f t="shared" si="405"/>
        <v>41138.082638888889</v>
      </c>
      <c r="I3457">
        <f t="shared" si="407"/>
        <v>-5</v>
      </c>
      <c r="J3457" t="str">
        <f t="shared" si="408"/>
        <v>nc</v>
      </c>
      <c r="K3457" t="s">
        <v>25</v>
      </c>
      <c r="L3457">
        <f>1</f>
        <v>1</v>
      </c>
      <c r="M3457" t="s">
        <v>26</v>
      </c>
      <c r="N3457" t="str">
        <f t="shared" si="402"/>
        <v>((select min("ResultID") from "ODM2Core"."Results"),3.81,'08/17/2012 01:59:00',-5,'nc','"provisional"',1,(select "UnitsID" from "ODM2Core"."Units" where "UnitsTypeCV" = 'time' and "UnitsName"='second')),</v>
      </c>
    </row>
    <row r="3458" spans="1:14">
      <c r="A3458" t="s">
        <v>23</v>
      </c>
      <c r="B3458" s="2">
        <f t="shared" si="403"/>
        <v>41138</v>
      </c>
      <c r="C3458" s="1">
        <v>8.3333333333333329E-2</v>
      </c>
      <c r="D3458" s="3">
        <f t="shared" si="406"/>
        <v>41138.083333333336</v>
      </c>
      <c r="E3458">
        <v>3.81</v>
      </c>
      <c r="F3458" t="s">
        <v>9</v>
      </c>
      <c r="G3458">
        <f t="shared" si="404"/>
        <v>3.81</v>
      </c>
      <c r="H3458" s="5">
        <f t="shared" si="405"/>
        <v>41138.083333333336</v>
      </c>
      <c r="I3458">
        <f t="shared" si="407"/>
        <v>-5</v>
      </c>
      <c r="J3458" t="str">
        <f t="shared" si="408"/>
        <v>nc</v>
      </c>
      <c r="K3458" t="s">
        <v>25</v>
      </c>
      <c r="L3458">
        <f>1</f>
        <v>1</v>
      </c>
      <c r="M3458" t="s">
        <v>26</v>
      </c>
      <c r="N3458" t="str">
        <f t="shared" si="402"/>
        <v>((select min("ResultID") from "ODM2Core"."Results"),3.81,'08/17/2012 02:00:00',-5,'nc','"provisional"',1,(select "UnitsID" from "ODM2Core"."Units" where "UnitsTypeCV" = 'time' and "UnitsName"='second')),</v>
      </c>
    </row>
    <row r="3459" spans="1:14">
      <c r="A3459" t="s">
        <v>23</v>
      </c>
      <c r="B3459" s="2">
        <f t="shared" si="403"/>
        <v>41138</v>
      </c>
      <c r="C3459" s="1">
        <v>8.4027777777777771E-2</v>
      </c>
      <c r="D3459" s="3">
        <f t="shared" si="406"/>
        <v>41138.084027777775</v>
      </c>
      <c r="E3459">
        <v>3.81</v>
      </c>
      <c r="F3459" t="s">
        <v>9</v>
      </c>
      <c r="G3459">
        <f t="shared" si="404"/>
        <v>3.81</v>
      </c>
      <c r="H3459" s="5">
        <f t="shared" si="405"/>
        <v>41138.084027777775</v>
      </c>
      <c r="I3459">
        <f t="shared" si="407"/>
        <v>-5</v>
      </c>
      <c r="J3459" t="str">
        <f t="shared" si="408"/>
        <v>nc</v>
      </c>
      <c r="K3459" t="s">
        <v>25</v>
      </c>
      <c r="L3459">
        <f>1</f>
        <v>1</v>
      </c>
      <c r="M3459" t="s">
        <v>26</v>
      </c>
      <c r="N3459" t="str">
        <f t="shared" si="402"/>
        <v>((select min("ResultID") from "ODM2Core"."Results"),3.81,'08/17/2012 02:01:00',-5,'nc','"provisional"',1,(select "UnitsID" from "ODM2Core"."Units" where "UnitsTypeCV" = 'time' and "UnitsName"='second')),</v>
      </c>
    </row>
    <row r="3460" spans="1:14">
      <c r="A3460" t="s">
        <v>23</v>
      </c>
      <c r="B3460" s="2">
        <f t="shared" si="403"/>
        <v>41138</v>
      </c>
      <c r="C3460" s="1">
        <v>8.4722222222222213E-2</v>
      </c>
      <c r="D3460" s="3">
        <f t="shared" si="406"/>
        <v>41138.084722222222</v>
      </c>
      <c r="E3460">
        <v>3.81</v>
      </c>
      <c r="F3460" t="s">
        <v>9</v>
      </c>
      <c r="G3460">
        <f t="shared" si="404"/>
        <v>3.81</v>
      </c>
      <c r="H3460" s="5">
        <f t="shared" si="405"/>
        <v>41138.084722222222</v>
      </c>
      <c r="I3460">
        <f t="shared" si="407"/>
        <v>-5</v>
      </c>
      <c r="J3460" t="str">
        <f t="shared" si="408"/>
        <v>nc</v>
      </c>
      <c r="K3460" t="s">
        <v>25</v>
      </c>
      <c r="L3460">
        <f>1</f>
        <v>1</v>
      </c>
      <c r="M3460" t="s">
        <v>26</v>
      </c>
      <c r="N3460" t="str">
        <f t="shared" si="402"/>
        <v>((select min("ResultID") from "ODM2Core"."Results"),3.81,'08/17/2012 02:02:00',-5,'nc','"provisional"',1,(select "UnitsID" from "ODM2Core"."Units" where "UnitsTypeCV" = 'time' and "UnitsName"='second')),</v>
      </c>
    </row>
    <row r="3461" spans="1:14">
      <c r="A3461" t="s">
        <v>23</v>
      </c>
      <c r="B3461" s="2">
        <f t="shared" si="403"/>
        <v>41138</v>
      </c>
      <c r="C3461" s="1">
        <v>8.5416666666666655E-2</v>
      </c>
      <c r="D3461" s="3">
        <f t="shared" si="406"/>
        <v>41138.085416666669</v>
      </c>
      <c r="E3461">
        <v>3.81</v>
      </c>
      <c r="F3461" t="s">
        <v>9</v>
      </c>
      <c r="G3461">
        <f t="shared" si="404"/>
        <v>3.81</v>
      </c>
      <c r="H3461" s="5">
        <f t="shared" si="405"/>
        <v>41138.085416666669</v>
      </c>
      <c r="I3461">
        <f t="shared" si="407"/>
        <v>-5</v>
      </c>
      <c r="J3461" t="str">
        <f t="shared" si="408"/>
        <v>nc</v>
      </c>
      <c r="K3461" t="s">
        <v>25</v>
      </c>
      <c r="L3461">
        <f>1</f>
        <v>1</v>
      </c>
      <c r="M3461" t="s">
        <v>26</v>
      </c>
      <c r="N3461" t="str">
        <f t="shared" ref="N3461:N3524" si="409">CONCATENATE("(",F3461,",",G3461,",","'",TEXT(H3461,"MM/DD/YYYY HH:MM:SS"),"'",",",I3461,",",,"'",J3461,"'",",","'",K3461,"'",",",L3461,",",M3461,"),")</f>
        <v>((select min("ResultID") from "ODM2Core"."Results"),3.81,'08/17/2012 02:03:00',-5,'nc','"provisional"',1,(select "UnitsID" from "ODM2Core"."Units" where "UnitsTypeCV" = 'time' and "UnitsName"='second')),</v>
      </c>
    </row>
    <row r="3462" spans="1:14">
      <c r="A3462" t="s">
        <v>23</v>
      </c>
      <c r="B3462" s="2">
        <f t="shared" si="403"/>
        <v>41138</v>
      </c>
      <c r="C3462" s="1">
        <v>8.6111111111111124E-2</v>
      </c>
      <c r="D3462" s="3">
        <f t="shared" si="406"/>
        <v>41138.086111111108</v>
      </c>
      <c r="E3462">
        <v>3.81</v>
      </c>
      <c r="F3462" t="s">
        <v>9</v>
      </c>
      <c r="G3462">
        <f t="shared" si="404"/>
        <v>3.81</v>
      </c>
      <c r="H3462" s="5">
        <f t="shared" si="405"/>
        <v>41138.086111111108</v>
      </c>
      <c r="I3462">
        <f t="shared" si="407"/>
        <v>-5</v>
      </c>
      <c r="J3462" t="str">
        <f t="shared" si="408"/>
        <v>nc</v>
      </c>
      <c r="K3462" t="s">
        <v>25</v>
      </c>
      <c r="L3462">
        <f>1</f>
        <v>1</v>
      </c>
      <c r="M3462" t="s">
        <v>26</v>
      </c>
      <c r="N3462" t="str">
        <f t="shared" si="409"/>
        <v>((select min("ResultID") from "ODM2Core"."Results"),3.81,'08/17/2012 02:04:00',-5,'nc','"provisional"',1,(select "UnitsID" from "ODM2Core"."Units" where "UnitsTypeCV" = 'time' and "UnitsName"='second')),</v>
      </c>
    </row>
    <row r="3463" spans="1:14">
      <c r="A3463" t="s">
        <v>23</v>
      </c>
      <c r="B3463" s="2">
        <f t="shared" si="403"/>
        <v>41138</v>
      </c>
      <c r="C3463" s="1">
        <v>8.6805555555555566E-2</v>
      </c>
      <c r="D3463" s="3">
        <f t="shared" si="406"/>
        <v>41138.086805555555</v>
      </c>
      <c r="E3463">
        <v>3.81</v>
      </c>
      <c r="F3463" t="s">
        <v>9</v>
      </c>
      <c r="G3463">
        <f t="shared" si="404"/>
        <v>3.81</v>
      </c>
      <c r="H3463" s="5">
        <f t="shared" si="405"/>
        <v>41138.086805555555</v>
      </c>
      <c r="I3463">
        <f t="shared" si="407"/>
        <v>-5</v>
      </c>
      <c r="J3463" t="str">
        <f t="shared" si="408"/>
        <v>nc</v>
      </c>
      <c r="K3463" t="s">
        <v>25</v>
      </c>
      <c r="L3463">
        <f>1</f>
        <v>1</v>
      </c>
      <c r="M3463" t="s">
        <v>26</v>
      </c>
      <c r="N3463" t="str">
        <f t="shared" si="409"/>
        <v>((select min("ResultID") from "ODM2Core"."Results"),3.81,'08/17/2012 02:05:00',-5,'nc','"provisional"',1,(select "UnitsID" from "ODM2Core"."Units" where "UnitsTypeCV" = 'time' and "UnitsName"='second')),</v>
      </c>
    </row>
    <row r="3464" spans="1:14">
      <c r="A3464" t="s">
        <v>23</v>
      </c>
      <c r="B3464" s="2">
        <f t="shared" si="403"/>
        <v>41138</v>
      </c>
      <c r="C3464" s="1">
        <v>8.7500000000000008E-2</v>
      </c>
      <c r="D3464" s="3">
        <f t="shared" si="406"/>
        <v>41138.087500000001</v>
      </c>
      <c r="E3464">
        <v>3.81</v>
      </c>
      <c r="F3464" t="s">
        <v>9</v>
      </c>
      <c r="G3464">
        <f t="shared" si="404"/>
        <v>3.81</v>
      </c>
      <c r="H3464" s="5">
        <f t="shared" si="405"/>
        <v>41138.087500000001</v>
      </c>
      <c r="I3464">
        <f t="shared" si="407"/>
        <v>-5</v>
      </c>
      <c r="J3464" t="str">
        <f t="shared" si="408"/>
        <v>nc</v>
      </c>
      <c r="K3464" t="s">
        <v>25</v>
      </c>
      <c r="L3464">
        <f>1</f>
        <v>1</v>
      </c>
      <c r="M3464" t="s">
        <v>26</v>
      </c>
      <c r="N3464" t="str">
        <f t="shared" si="409"/>
        <v>((select min("ResultID") from "ODM2Core"."Results"),3.81,'08/17/2012 02:06:00',-5,'nc','"provisional"',1,(select "UnitsID" from "ODM2Core"."Units" where "UnitsTypeCV" = 'time' and "UnitsName"='second')),</v>
      </c>
    </row>
    <row r="3465" spans="1:14">
      <c r="A3465" t="s">
        <v>23</v>
      </c>
      <c r="B3465" s="2">
        <f t="shared" si="403"/>
        <v>41138</v>
      </c>
      <c r="C3465" s="1">
        <v>8.819444444444445E-2</v>
      </c>
      <c r="D3465" s="3">
        <f t="shared" si="406"/>
        <v>41138.088194444441</v>
      </c>
      <c r="E3465">
        <v>3.81</v>
      </c>
      <c r="F3465" t="s">
        <v>9</v>
      </c>
      <c r="G3465">
        <f t="shared" si="404"/>
        <v>3.81</v>
      </c>
      <c r="H3465" s="5">
        <f t="shared" si="405"/>
        <v>41138.088194444441</v>
      </c>
      <c r="I3465">
        <f t="shared" si="407"/>
        <v>-5</v>
      </c>
      <c r="J3465" t="str">
        <f t="shared" si="408"/>
        <v>nc</v>
      </c>
      <c r="K3465" t="s">
        <v>25</v>
      </c>
      <c r="L3465">
        <f>1</f>
        <v>1</v>
      </c>
      <c r="M3465" t="s">
        <v>26</v>
      </c>
      <c r="N3465" t="str">
        <f t="shared" si="409"/>
        <v>((select min("ResultID") from "ODM2Core"."Results"),3.81,'08/17/2012 02:07:00',-5,'nc','"provisional"',1,(select "UnitsID" from "ODM2Core"."Units" where "UnitsTypeCV" = 'time' and "UnitsName"='second')),</v>
      </c>
    </row>
    <row r="3466" spans="1:14">
      <c r="A3466" t="s">
        <v>23</v>
      </c>
      <c r="B3466" s="2">
        <f t="shared" si="403"/>
        <v>41138</v>
      </c>
      <c r="C3466" s="1">
        <v>8.8888888888888892E-2</v>
      </c>
      <c r="D3466" s="3">
        <f t="shared" si="406"/>
        <v>41138.088888888888</v>
      </c>
      <c r="E3466">
        <v>3.81</v>
      </c>
      <c r="F3466" t="s">
        <v>9</v>
      </c>
      <c r="G3466">
        <f t="shared" si="404"/>
        <v>3.81</v>
      </c>
      <c r="H3466" s="5">
        <f t="shared" si="405"/>
        <v>41138.088888888888</v>
      </c>
      <c r="I3466">
        <f t="shared" si="407"/>
        <v>-5</v>
      </c>
      <c r="J3466" t="str">
        <f t="shared" si="408"/>
        <v>nc</v>
      </c>
      <c r="K3466" t="s">
        <v>25</v>
      </c>
      <c r="L3466">
        <f>1</f>
        <v>1</v>
      </c>
      <c r="M3466" t="s">
        <v>26</v>
      </c>
      <c r="N3466" t="str">
        <f t="shared" si="409"/>
        <v>((select min("ResultID") from "ODM2Core"."Results"),3.81,'08/17/2012 02:08:00',-5,'nc','"provisional"',1,(select "UnitsID" from "ODM2Core"."Units" where "UnitsTypeCV" = 'time' and "UnitsName"='second')),</v>
      </c>
    </row>
    <row r="3467" spans="1:14">
      <c r="A3467" t="s">
        <v>23</v>
      </c>
      <c r="B3467" s="2">
        <f t="shared" ref="B3467:B3530" si="410">DATE(2012,8,17)</f>
        <v>41138</v>
      </c>
      <c r="C3467" s="1">
        <v>8.9583333333333334E-2</v>
      </c>
      <c r="D3467" s="3">
        <f t="shared" si="406"/>
        <v>41138.089583333334</v>
      </c>
      <c r="E3467">
        <v>3.81</v>
      </c>
      <c r="F3467" t="s">
        <v>9</v>
      </c>
      <c r="G3467">
        <f t="shared" ref="G3467:G3530" si="411">E3467</f>
        <v>3.81</v>
      </c>
      <c r="H3467" s="5">
        <f t="shared" ref="H3467:H3530" si="412">D3467</f>
        <v>41138.089583333334</v>
      </c>
      <c r="I3467">
        <f t="shared" si="407"/>
        <v>-5</v>
      </c>
      <c r="J3467" t="str">
        <f t="shared" si="408"/>
        <v>nc</v>
      </c>
      <c r="K3467" t="s">
        <v>25</v>
      </c>
      <c r="L3467">
        <f>1</f>
        <v>1</v>
      </c>
      <c r="M3467" t="s">
        <v>26</v>
      </c>
      <c r="N3467" t="str">
        <f t="shared" si="409"/>
        <v>((select min("ResultID") from "ODM2Core"."Results"),3.81,'08/17/2012 02:09:00',-5,'nc','"provisional"',1,(select "UnitsID" from "ODM2Core"."Units" where "UnitsTypeCV" = 'time' and "UnitsName"='second')),</v>
      </c>
    </row>
    <row r="3468" spans="1:14">
      <c r="A3468" t="s">
        <v>23</v>
      </c>
      <c r="B3468" s="2">
        <f t="shared" si="410"/>
        <v>41138</v>
      </c>
      <c r="C3468" s="1">
        <v>9.0277777777777776E-2</v>
      </c>
      <c r="D3468" s="3">
        <f t="shared" si="406"/>
        <v>41138.090277777781</v>
      </c>
      <c r="E3468">
        <v>3.81</v>
      </c>
      <c r="F3468" t="s">
        <v>9</v>
      </c>
      <c r="G3468">
        <f t="shared" si="411"/>
        <v>3.81</v>
      </c>
      <c r="H3468" s="5">
        <f t="shared" si="412"/>
        <v>41138.090277777781</v>
      </c>
      <c r="I3468">
        <f t="shared" si="407"/>
        <v>-5</v>
      </c>
      <c r="J3468" t="str">
        <f t="shared" si="408"/>
        <v>nc</v>
      </c>
      <c r="K3468" t="s">
        <v>25</v>
      </c>
      <c r="L3468">
        <f>1</f>
        <v>1</v>
      </c>
      <c r="M3468" t="s">
        <v>26</v>
      </c>
      <c r="N3468" t="str">
        <f t="shared" si="409"/>
        <v>((select min("ResultID") from "ODM2Core"."Results"),3.81,'08/17/2012 02:10:00',-5,'nc','"provisional"',1,(select "UnitsID" from "ODM2Core"."Units" where "UnitsTypeCV" = 'time' and "UnitsName"='second')),</v>
      </c>
    </row>
    <row r="3469" spans="1:14">
      <c r="A3469" t="s">
        <v>23</v>
      </c>
      <c r="B3469" s="2">
        <f t="shared" si="410"/>
        <v>41138</v>
      </c>
      <c r="C3469" s="1">
        <v>9.0972222222222218E-2</v>
      </c>
      <c r="D3469" s="3">
        <f t="shared" si="406"/>
        <v>41138.09097222222</v>
      </c>
      <c r="E3469">
        <v>3.81</v>
      </c>
      <c r="F3469" t="s">
        <v>9</v>
      </c>
      <c r="G3469">
        <f t="shared" si="411"/>
        <v>3.81</v>
      </c>
      <c r="H3469" s="5">
        <f t="shared" si="412"/>
        <v>41138.09097222222</v>
      </c>
      <c r="I3469">
        <f t="shared" si="407"/>
        <v>-5</v>
      </c>
      <c r="J3469" t="str">
        <f t="shared" si="408"/>
        <v>nc</v>
      </c>
      <c r="K3469" t="s">
        <v>25</v>
      </c>
      <c r="L3469">
        <f>1</f>
        <v>1</v>
      </c>
      <c r="M3469" t="s">
        <v>26</v>
      </c>
      <c r="N3469" t="str">
        <f t="shared" si="409"/>
        <v>((select min("ResultID") from "ODM2Core"."Results"),3.81,'08/17/2012 02:11:00',-5,'nc','"provisional"',1,(select "UnitsID" from "ODM2Core"."Units" where "UnitsTypeCV" = 'time' and "UnitsName"='second')),</v>
      </c>
    </row>
    <row r="3470" spans="1:14">
      <c r="A3470" t="s">
        <v>23</v>
      </c>
      <c r="B3470" s="2">
        <f t="shared" si="410"/>
        <v>41138</v>
      </c>
      <c r="C3470" s="1">
        <v>9.1666666666666674E-2</v>
      </c>
      <c r="D3470" s="3">
        <f t="shared" si="406"/>
        <v>41138.091666666667</v>
      </c>
      <c r="E3470">
        <v>3.81</v>
      </c>
      <c r="F3470" t="s">
        <v>9</v>
      </c>
      <c r="G3470">
        <f t="shared" si="411"/>
        <v>3.81</v>
      </c>
      <c r="H3470" s="5">
        <f t="shared" si="412"/>
        <v>41138.091666666667</v>
      </c>
      <c r="I3470">
        <f t="shared" si="407"/>
        <v>-5</v>
      </c>
      <c r="J3470" t="str">
        <f t="shared" si="408"/>
        <v>nc</v>
      </c>
      <c r="K3470" t="s">
        <v>25</v>
      </c>
      <c r="L3470">
        <f>1</f>
        <v>1</v>
      </c>
      <c r="M3470" t="s">
        <v>26</v>
      </c>
      <c r="N3470" t="str">
        <f t="shared" si="409"/>
        <v>((select min("ResultID") from "ODM2Core"."Results"),3.81,'08/17/2012 02:12:00',-5,'nc','"provisional"',1,(select "UnitsID" from "ODM2Core"."Units" where "UnitsTypeCV" = 'time' and "UnitsName"='second')),</v>
      </c>
    </row>
    <row r="3471" spans="1:14">
      <c r="A3471" t="s">
        <v>23</v>
      </c>
      <c r="B3471" s="2">
        <f t="shared" si="410"/>
        <v>41138</v>
      </c>
      <c r="C3471" s="1">
        <v>9.2361111111111116E-2</v>
      </c>
      <c r="D3471" s="3">
        <f t="shared" si="406"/>
        <v>41138.092361111114</v>
      </c>
      <c r="E3471">
        <v>3.81</v>
      </c>
      <c r="F3471" t="s">
        <v>9</v>
      </c>
      <c r="G3471">
        <f t="shared" si="411"/>
        <v>3.81</v>
      </c>
      <c r="H3471" s="5">
        <f t="shared" si="412"/>
        <v>41138.092361111114</v>
      </c>
      <c r="I3471">
        <f t="shared" si="407"/>
        <v>-5</v>
      </c>
      <c r="J3471" t="str">
        <f t="shared" si="408"/>
        <v>nc</v>
      </c>
      <c r="K3471" t="s">
        <v>25</v>
      </c>
      <c r="L3471">
        <f>1</f>
        <v>1</v>
      </c>
      <c r="M3471" t="s">
        <v>26</v>
      </c>
      <c r="N3471" t="str">
        <f t="shared" si="409"/>
        <v>((select min("ResultID") from "ODM2Core"."Results"),3.81,'08/17/2012 02:13:00',-5,'nc','"provisional"',1,(select "UnitsID" from "ODM2Core"."Units" where "UnitsTypeCV" = 'time' and "UnitsName"='second')),</v>
      </c>
    </row>
    <row r="3472" spans="1:14">
      <c r="A3472" t="s">
        <v>23</v>
      </c>
      <c r="B3472" s="2">
        <f t="shared" si="410"/>
        <v>41138</v>
      </c>
      <c r="C3472" s="1">
        <v>9.3055555555555558E-2</v>
      </c>
      <c r="D3472" s="3">
        <f t="shared" si="406"/>
        <v>41138.093055555553</v>
      </c>
      <c r="E3472">
        <v>3.81</v>
      </c>
      <c r="F3472" t="s">
        <v>9</v>
      </c>
      <c r="G3472">
        <f t="shared" si="411"/>
        <v>3.81</v>
      </c>
      <c r="H3472" s="5">
        <f t="shared" si="412"/>
        <v>41138.093055555553</v>
      </c>
      <c r="I3472">
        <f t="shared" si="407"/>
        <v>-5</v>
      </c>
      <c r="J3472" t="str">
        <f t="shared" si="408"/>
        <v>nc</v>
      </c>
      <c r="K3472" t="s">
        <v>25</v>
      </c>
      <c r="L3472">
        <f>1</f>
        <v>1</v>
      </c>
      <c r="M3472" t="s">
        <v>26</v>
      </c>
      <c r="N3472" t="str">
        <f t="shared" si="409"/>
        <v>((select min("ResultID") from "ODM2Core"."Results"),3.81,'08/17/2012 02:14:00',-5,'nc','"provisional"',1,(select "UnitsID" from "ODM2Core"."Units" where "UnitsTypeCV" = 'time' and "UnitsName"='second')),</v>
      </c>
    </row>
    <row r="3473" spans="1:14">
      <c r="A3473" t="s">
        <v>23</v>
      </c>
      <c r="B3473" s="2">
        <f t="shared" si="410"/>
        <v>41138</v>
      </c>
      <c r="C3473" s="1">
        <v>9.375E-2</v>
      </c>
      <c r="D3473" s="3">
        <f t="shared" si="406"/>
        <v>41138.09375</v>
      </c>
      <c r="E3473">
        <v>3.81</v>
      </c>
      <c r="F3473" t="s">
        <v>9</v>
      </c>
      <c r="G3473">
        <f t="shared" si="411"/>
        <v>3.81</v>
      </c>
      <c r="H3473" s="5">
        <f t="shared" si="412"/>
        <v>41138.09375</v>
      </c>
      <c r="I3473">
        <f t="shared" si="407"/>
        <v>-5</v>
      </c>
      <c r="J3473" t="str">
        <f t="shared" si="408"/>
        <v>nc</v>
      </c>
      <c r="K3473" t="s">
        <v>25</v>
      </c>
      <c r="L3473">
        <f>1</f>
        <v>1</v>
      </c>
      <c r="M3473" t="s">
        <v>26</v>
      </c>
      <c r="N3473" t="str">
        <f t="shared" si="409"/>
        <v>((select min("ResultID") from "ODM2Core"."Results"),3.81,'08/17/2012 02:15:00',-5,'nc','"provisional"',1,(select "UnitsID" from "ODM2Core"."Units" where "UnitsTypeCV" = 'time' and "UnitsName"='second')),</v>
      </c>
    </row>
    <row r="3474" spans="1:14">
      <c r="A3474" t="s">
        <v>23</v>
      </c>
      <c r="B3474" s="2">
        <f t="shared" si="410"/>
        <v>41138</v>
      </c>
      <c r="C3474" s="1">
        <v>9.4444444444444442E-2</v>
      </c>
      <c r="D3474" s="3">
        <f t="shared" si="406"/>
        <v>41138.094444444447</v>
      </c>
      <c r="E3474">
        <v>3.81</v>
      </c>
      <c r="F3474" t="s">
        <v>9</v>
      </c>
      <c r="G3474">
        <f t="shared" si="411"/>
        <v>3.81</v>
      </c>
      <c r="H3474" s="5">
        <f t="shared" si="412"/>
        <v>41138.094444444447</v>
      </c>
      <c r="I3474">
        <f t="shared" si="407"/>
        <v>-5</v>
      </c>
      <c r="J3474" t="str">
        <f t="shared" si="408"/>
        <v>nc</v>
      </c>
      <c r="K3474" t="s">
        <v>25</v>
      </c>
      <c r="L3474">
        <f>1</f>
        <v>1</v>
      </c>
      <c r="M3474" t="s">
        <v>26</v>
      </c>
      <c r="N3474" t="str">
        <f t="shared" si="409"/>
        <v>((select min("ResultID") from "ODM2Core"."Results"),3.81,'08/17/2012 02:16:00',-5,'nc','"provisional"',1,(select "UnitsID" from "ODM2Core"."Units" where "UnitsTypeCV" = 'time' and "UnitsName"='second')),</v>
      </c>
    </row>
    <row r="3475" spans="1:14">
      <c r="A3475" t="s">
        <v>23</v>
      </c>
      <c r="B3475" s="2">
        <f t="shared" si="410"/>
        <v>41138</v>
      </c>
      <c r="C3475" s="1">
        <v>9.5138888888888884E-2</v>
      </c>
      <c r="D3475" s="3">
        <f t="shared" si="406"/>
        <v>41138.095138888886</v>
      </c>
      <c r="E3475">
        <v>3.81</v>
      </c>
      <c r="F3475" t="s">
        <v>9</v>
      </c>
      <c r="G3475">
        <f t="shared" si="411"/>
        <v>3.81</v>
      </c>
      <c r="H3475" s="5">
        <f t="shared" si="412"/>
        <v>41138.095138888886</v>
      </c>
      <c r="I3475">
        <f t="shared" si="407"/>
        <v>-5</v>
      </c>
      <c r="J3475" t="str">
        <f t="shared" si="408"/>
        <v>nc</v>
      </c>
      <c r="K3475" t="s">
        <v>25</v>
      </c>
      <c r="L3475">
        <f>1</f>
        <v>1</v>
      </c>
      <c r="M3475" t="s">
        <v>26</v>
      </c>
      <c r="N3475" t="str">
        <f t="shared" si="409"/>
        <v>((select min("ResultID") from "ODM2Core"."Results"),3.81,'08/17/2012 02:17:00',-5,'nc','"provisional"',1,(select "UnitsID" from "ODM2Core"."Units" where "UnitsTypeCV" = 'time' and "UnitsName"='second')),</v>
      </c>
    </row>
    <row r="3476" spans="1:14">
      <c r="A3476" t="s">
        <v>23</v>
      </c>
      <c r="B3476" s="2">
        <f t="shared" si="410"/>
        <v>41138</v>
      </c>
      <c r="C3476" s="1">
        <v>9.5833333333333326E-2</v>
      </c>
      <c r="D3476" s="3">
        <f t="shared" si="406"/>
        <v>41138.095833333333</v>
      </c>
      <c r="E3476">
        <v>3.81</v>
      </c>
      <c r="F3476" t="s">
        <v>9</v>
      </c>
      <c r="G3476">
        <f t="shared" si="411"/>
        <v>3.81</v>
      </c>
      <c r="H3476" s="5">
        <f t="shared" si="412"/>
        <v>41138.095833333333</v>
      </c>
      <c r="I3476">
        <f t="shared" si="407"/>
        <v>-5</v>
      </c>
      <c r="J3476" t="str">
        <f t="shared" si="408"/>
        <v>nc</v>
      </c>
      <c r="K3476" t="s">
        <v>25</v>
      </c>
      <c r="L3476">
        <f>1</f>
        <v>1</v>
      </c>
      <c r="M3476" t="s">
        <v>26</v>
      </c>
      <c r="N3476" t="str">
        <f t="shared" si="409"/>
        <v>((select min("ResultID") from "ODM2Core"."Results"),3.81,'08/17/2012 02:18:00',-5,'nc','"provisional"',1,(select "UnitsID" from "ODM2Core"."Units" where "UnitsTypeCV" = 'time' and "UnitsName"='second')),</v>
      </c>
    </row>
    <row r="3477" spans="1:14">
      <c r="A3477" t="s">
        <v>23</v>
      </c>
      <c r="B3477" s="2">
        <f t="shared" si="410"/>
        <v>41138</v>
      </c>
      <c r="C3477" s="1">
        <v>9.6527777777777768E-2</v>
      </c>
      <c r="D3477" s="3">
        <f t="shared" si="406"/>
        <v>41138.09652777778</v>
      </c>
      <c r="E3477">
        <v>3.81</v>
      </c>
      <c r="F3477" t="s">
        <v>9</v>
      </c>
      <c r="G3477">
        <f t="shared" si="411"/>
        <v>3.81</v>
      </c>
      <c r="H3477" s="5">
        <f t="shared" si="412"/>
        <v>41138.09652777778</v>
      </c>
      <c r="I3477">
        <f t="shared" si="407"/>
        <v>-5</v>
      </c>
      <c r="J3477" t="str">
        <f t="shared" si="408"/>
        <v>nc</v>
      </c>
      <c r="K3477" t="s">
        <v>25</v>
      </c>
      <c r="L3477">
        <f>1</f>
        <v>1</v>
      </c>
      <c r="M3477" t="s">
        <v>26</v>
      </c>
      <c r="N3477" t="str">
        <f t="shared" si="409"/>
        <v>((select min("ResultID") from "ODM2Core"."Results"),3.81,'08/17/2012 02:19:00',-5,'nc','"provisional"',1,(select "UnitsID" from "ODM2Core"."Units" where "UnitsTypeCV" = 'time' and "UnitsName"='second')),</v>
      </c>
    </row>
    <row r="3478" spans="1:14">
      <c r="A3478" t="s">
        <v>23</v>
      </c>
      <c r="B3478" s="2">
        <f t="shared" si="410"/>
        <v>41138</v>
      </c>
      <c r="C3478" s="1">
        <v>9.7222222222222224E-2</v>
      </c>
      <c r="D3478" s="3">
        <f t="shared" si="406"/>
        <v>41138.097222222219</v>
      </c>
      <c r="E3478">
        <v>3.81</v>
      </c>
      <c r="F3478" t="s">
        <v>9</v>
      </c>
      <c r="G3478">
        <f t="shared" si="411"/>
        <v>3.81</v>
      </c>
      <c r="H3478" s="5">
        <f t="shared" si="412"/>
        <v>41138.097222222219</v>
      </c>
      <c r="I3478">
        <f t="shared" si="407"/>
        <v>-5</v>
      </c>
      <c r="J3478" t="str">
        <f t="shared" si="408"/>
        <v>nc</v>
      </c>
      <c r="K3478" t="s">
        <v>25</v>
      </c>
      <c r="L3478">
        <f>1</f>
        <v>1</v>
      </c>
      <c r="M3478" t="s">
        <v>26</v>
      </c>
      <c r="N3478" t="str">
        <f t="shared" si="409"/>
        <v>((select min("ResultID") from "ODM2Core"."Results"),3.81,'08/17/2012 02:20:00',-5,'nc','"provisional"',1,(select "UnitsID" from "ODM2Core"."Units" where "UnitsTypeCV" = 'time' and "UnitsName"='second')),</v>
      </c>
    </row>
    <row r="3479" spans="1:14">
      <c r="A3479" t="s">
        <v>23</v>
      </c>
      <c r="B3479" s="2">
        <f t="shared" si="410"/>
        <v>41138</v>
      </c>
      <c r="C3479" s="1">
        <v>9.7916666666666666E-2</v>
      </c>
      <c r="D3479" s="3">
        <f t="shared" si="406"/>
        <v>41138.097916666666</v>
      </c>
      <c r="E3479">
        <v>3.81</v>
      </c>
      <c r="F3479" t="s">
        <v>9</v>
      </c>
      <c r="G3479">
        <f t="shared" si="411"/>
        <v>3.81</v>
      </c>
      <c r="H3479" s="5">
        <f t="shared" si="412"/>
        <v>41138.097916666666</v>
      </c>
      <c r="I3479">
        <f t="shared" si="407"/>
        <v>-5</v>
      </c>
      <c r="J3479" t="str">
        <f t="shared" si="408"/>
        <v>nc</v>
      </c>
      <c r="K3479" t="s">
        <v>25</v>
      </c>
      <c r="L3479">
        <f>1</f>
        <v>1</v>
      </c>
      <c r="M3479" t="s">
        <v>26</v>
      </c>
      <c r="N3479" t="str">
        <f t="shared" si="409"/>
        <v>((select min("ResultID") from "ODM2Core"."Results"),3.81,'08/17/2012 02:21:00',-5,'nc','"provisional"',1,(select "UnitsID" from "ODM2Core"."Units" where "UnitsTypeCV" = 'time' and "UnitsName"='second')),</v>
      </c>
    </row>
    <row r="3480" spans="1:14">
      <c r="A3480" t="s">
        <v>23</v>
      </c>
      <c r="B3480" s="2">
        <f t="shared" si="410"/>
        <v>41138</v>
      </c>
      <c r="C3480" s="1">
        <v>9.8611111111111108E-2</v>
      </c>
      <c r="D3480" s="3">
        <f t="shared" si="406"/>
        <v>41138.098611111112</v>
      </c>
      <c r="E3480">
        <v>3.81</v>
      </c>
      <c r="F3480" t="s">
        <v>9</v>
      </c>
      <c r="G3480">
        <f t="shared" si="411"/>
        <v>3.81</v>
      </c>
      <c r="H3480" s="5">
        <f t="shared" si="412"/>
        <v>41138.098611111112</v>
      </c>
      <c r="I3480">
        <f t="shared" si="407"/>
        <v>-5</v>
      </c>
      <c r="J3480" t="str">
        <f t="shared" si="408"/>
        <v>nc</v>
      </c>
      <c r="K3480" t="s">
        <v>25</v>
      </c>
      <c r="L3480">
        <f>1</f>
        <v>1</v>
      </c>
      <c r="M3480" t="s">
        <v>26</v>
      </c>
      <c r="N3480" t="str">
        <f t="shared" si="409"/>
        <v>((select min("ResultID") from "ODM2Core"."Results"),3.81,'08/17/2012 02:22:00',-5,'nc','"provisional"',1,(select "UnitsID" from "ODM2Core"."Units" where "UnitsTypeCV" = 'time' and "UnitsName"='second')),</v>
      </c>
    </row>
    <row r="3481" spans="1:14">
      <c r="A3481" t="s">
        <v>23</v>
      </c>
      <c r="B3481" s="2">
        <f t="shared" si="410"/>
        <v>41138</v>
      </c>
      <c r="C3481" s="1">
        <v>9.930555555555555E-2</v>
      </c>
      <c r="D3481" s="3">
        <f t="shared" si="406"/>
        <v>41138.099305555559</v>
      </c>
      <c r="E3481">
        <v>3.81</v>
      </c>
      <c r="F3481" t="s">
        <v>9</v>
      </c>
      <c r="G3481">
        <f t="shared" si="411"/>
        <v>3.81</v>
      </c>
      <c r="H3481" s="5">
        <f t="shared" si="412"/>
        <v>41138.099305555559</v>
      </c>
      <c r="I3481">
        <f t="shared" si="407"/>
        <v>-5</v>
      </c>
      <c r="J3481" t="str">
        <f t="shared" si="408"/>
        <v>nc</v>
      </c>
      <c r="K3481" t="s">
        <v>25</v>
      </c>
      <c r="L3481">
        <f>1</f>
        <v>1</v>
      </c>
      <c r="M3481" t="s">
        <v>26</v>
      </c>
      <c r="N3481" t="str">
        <f t="shared" si="409"/>
        <v>((select min("ResultID") from "ODM2Core"."Results"),3.81,'08/17/2012 02:23:00',-5,'nc','"provisional"',1,(select "UnitsID" from "ODM2Core"."Units" where "UnitsTypeCV" = 'time' and "UnitsName"='second')),</v>
      </c>
    </row>
    <row r="3482" spans="1:14">
      <c r="A3482" t="s">
        <v>23</v>
      </c>
      <c r="B3482" s="2">
        <f t="shared" si="410"/>
        <v>41138</v>
      </c>
      <c r="C3482" s="1">
        <v>9.9999999999999992E-2</v>
      </c>
      <c r="D3482" s="3">
        <f t="shared" si="406"/>
        <v>41138.1</v>
      </c>
      <c r="E3482">
        <v>3.81</v>
      </c>
      <c r="F3482" t="s">
        <v>9</v>
      </c>
      <c r="G3482">
        <f t="shared" si="411"/>
        <v>3.81</v>
      </c>
      <c r="H3482" s="5">
        <f t="shared" si="412"/>
        <v>41138.1</v>
      </c>
      <c r="I3482">
        <f t="shared" si="407"/>
        <v>-5</v>
      </c>
      <c r="J3482" t="str">
        <f t="shared" si="408"/>
        <v>nc</v>
      </c>
      <c r="K3482" t="s">
        <v>25</v>
      </c>
      <c r="L3482">
        <f>1</f>
        <v>1</v>
      </c>
      <c r="M3482" t="s">
        <v>26</v>
      </c>
      <c r="N3482" t="str">
        <f t="shared" si="409"/>
        <v>((select min("ResultID") from "ODM2Core"."Results"),3.81,'08/17/2012 02:24:00',-5,'nc','"provisional"',1,(select "UnitsID" from "ODM2Core"."Units" where "UnitsTypeCV" = 'time' and "UnitsName"='second')),</v>
      </c>
    </row>
    <row r="3483" spans="1:14">
      <c r="A3483" t="s">
        <v>23</v>
      </c>
      <c r="B3483" s="2">
        <f t="shared" si="410"/>
        <v>41138</v>
      </c>
      <c r="C3483" s="1">
        <v>0.10069444444444443</v>
      </c>
      <c r="D3483" s="3">
        <f t="shared" si="406"/>
        <v>41138.100694444445</v>
      </c>
      <c r="E3483">
        <v>3.81</v>
      </c>
      <c r="F3483" t="s">
        <v>9</v>
      </c>
      <c r="G3483">
        <f t="shared" si="411"/>
        <v>3.81</v>
      </c>
      <c r="H3483" s="5">
        <f t="shared" si="412"/>
        <v>41138.100694444445</v>
      </c>
      <c r="I3483">
        <f t="shared" si="407"/>
        <v>-5</v>
      </c>
      <c r="J3483" t="str">
        <f t="shared" si="408"/>
        <v>nc</v>
      </c>
      <c r="K3483" t="s">
        <v>25</v>
      </c>
      <c r="L3483">
        <f>1</f>
        <v>1</v>
      </c>
      <c r="M3483" t="s">
        <v>26</v>
      </c>
      <c r="N3483" t="str">
        <f t="shared" si="409"/>
        <v>((select min("ResultID") from "ODM2Core"."Results"),3.81,'08/17/2012 02:25:00',-5,'nc','"provisional"',1,(select "UnitsID" from "ODM2Core"."Units" where "UnitsTypeCV" = 'time' and "UnitsName"='second')),</v>
      </c>
    </row>
    <row r="3484" spans="1:14">
      <c r="A3484" t="s">
        <v>23</v>
      </c>
      <c r="B3484" s="2">
        <f t="shared" si="410"/>
        <v>41138</v>
      </c>
      <c r="C3484" s="1">
        <v>0.1013888888888889</v>
      </c>
      <c r="D3484" s="3">
        <f t="shared" si="406"/>
        <v>41138.101388888892</v>
      </c>
      <c r="E3484">
        <v>3.81</v>
      </c>
      <c r="F3484" t="s">
        <v>9</v>
      </c>
      <c r="G3484">
        <f t="shared" si="411"/>
        <v>3.81</v>
      </c>
      <c r="H3484" s="5">
        <f t="shared" si="412"/>
        <v>41138.101388888892</v>
      </c>
      <c r="I3484">
        <f t="shared" si="407"/>
        <v>-5</v>
      </c>
      <c r="J3484" t="str">
        <f t="shared" si="408"/>
        <v>nc</v>
      </c>
      <c r="K3484" t="s">
        <v>25</v>
      </c>
      <c r="L3484">
        <f>1</f>
        <v>1</v>
      </c>
      <c r="M3484" t="s">
        <v>26</v>
      </c>
      <c r="N3484" t="str">
        <f t="shared" si="409"/>
        <v>((select min("ResultID") from "ODM2Core"."Results"),3.81,'08/17/2012 02:26:00',-5,'nc','"provisional"',1,(select "UnitsID" from "ODM2Core"."Units" where "UnitsTypeCV" = 'time' and "UnitsName"='second')),</v>
      </c>
    </row>
    <row r="3485" spans="1:14">
      <c r="A3485" t="s">
        <v>23</v>
      </c>
      <c r="B3485" s="2">
        <f t="shared" si="410"/>
        <v>41138</v>
      </c>
      <c r="C3485" s="1">
        <v>0.10208333333333335</v>
      </c>
      <c r="D3485" s="3">
        <f t="shared" si="406"/>
        <v>41138.102083333331</v>
      </c>
      <c r="E3485">
        <v>3.81</v>
      </c>
      <c r="F3485" t="s">
        <v>9</v>
      </c>
      <c r="G3485">
        <f t="shared" si="411"/>
        <v>3.81</v>
      </c>
      <c r="H3485" s="5">
        <f t="shared" si="412"/>
        <v>41138.102083333331</v>
      </c>
      <c r="I3485">
        <f t="shared" si="407"/>
        <v>-5</v>
      </c>
      <c r="J3485" t="str">
        <f t="shared" si="408"/>
        <v>nc</v>
      </c>
      <c r="K3485" t="s">
        <v>25</v>
      </c>
      <c r="L3485">
        <f>1</f>
        <v>1</v>
      </c>
      <c r="M3485" t="s">
        <v>26</v>
      </c>
      <c r="N3485" t="str">
        <f t="shared" si="409"/>
        <v>((select min("ResultID") from "ODM2Core"."Results"),3.81,'08/17/2012 02:27:00',-5,'nc','"provisional"',1,(select "UnitsID" from "ODM2Core"."Units" where "UnitsTypeCV" = 'time' and "UnitsName"='second')),</v>
      </c>
    </row>
    <row r="3486" spans="1:14">
      <c r="A3486" t="s">
        <v>23</v>
      </c>
      <c r="B3486" s="2">
        <f t="shared" si="410"/>
        <v>41138</v>
      </c>
      <c r="C3486" s="1">
        <v>0.10277777777777779</v>
      </c>
      <c r="D3486" s="3">
        <f t="shared" si="406"/>
        <v>41138.102777777778</v>
      </c>
      <c r="E3486">
        <v>3.81</v>
      </c>
      <c r="F3486" t="s">
        <v>9</v>
      </c>
      <c r="G3486">
        <f t="shared" si="411"/>
        <v>3.81</v>
      </c>
      <c r="H3486" s="5">
        <f t="shared" si="412"/>
        <v>41138.102777777778</v>
      </c>
      <c r="I3486">
        <f t="shared" si="407"/>
        <v>-5</v>
      </c>
      <c r="J3486" t="str">
        <f t="shared" si="408"/>
        <v>nc</v>
      </c>
      <c r="K3486" t="s">
        <v>25</v>
      </c>
      <c r="L3486">
        <f>1</f>
        <v>1</v>
      </c>
      <c r="M3486" t="s">
        <v>26</v>
      </c>
      <c r="N3486" t="str">
        <f t="shared" si="409"/>
        <v>((select min("ResultID") from "ODM2Core"."Results"),3.81,'08/17/2012 02:28:00',-5,'nc','"provisional"',1,(select "UnitsID" from "ODM2Core"."Units" where "UnitsTypeCV" = 'time' and "UnitsName"='second')),</v>
      </c>
    </row>
    <row r="3487" spans="1:14">
      <c r="A3487" t="s">
        <v>23</v>
      </c>
      <c r="B3487" s="2">
        <f t="shared" si="410"/>
        <v>41138</v>
      </c>
      <c r="C3487" s="1">
        <v>0.10347222222222223</v>
      </c>
      <c r="D3487" s="3">
        <f t="shared" si="406"/>
        <v>41138.103472222225</v>
      </c>
      <c r="E3487">
        <v>3.81</v>
      </c>
      <c r="F3487" t="s">
        <v>9</v>
      </c>
      <c r="G3487">
        <f t="shared" si="411"/>
        <v>3.81</v>
      </c>
      <c r="H3487" s="5">
        <f t="shared" si="412"/>
        <v>41138.103472222225</v>
      </c>
      <c r="I3487">
        <f t="shared" si="407"/>
        <v>-5</v>
      </c>
      <c r="J3487" t="str">
        <f t="shared" si="408"/>
        <v>nc</v>
      </c>
      <c r="K3487" t="s">
        <v>25</v>
      </c>
      <c r="L3487">
        <f>1</f>
        <v>1</v>
      </c>
      <c r="M3487" t="s">
        <v>26</v>
      </c>
      <c r="N3487" t="str">
        <f t="shared" si="409"/>
        <v>((select min("ResultID") from "ODM2Core"."Results"),3.81,'08/17/2012 02:29:00',-5,'nc','"provisional"',1,(select "UnitsID" from "ODM2Core"."Units" where "UnitsTypeCV" = 'time' and "UnitsName"='second')),</v>
      </c>
    </row>
    <row r="3488" spans="1:14">
      <c r="A3488" t="s">
        <v>23</v>
      </c>
      <c r="B3488" s="2">
        <f t="shared" si="410"/>
        <v>41138</v>
      </c>
      <c r="C3488" s="1">
        <v>0.10416666666666667</v>
      </c>
      <c r="D3488" s="3">
        <f t="shared" si="406"/>
        <v>41138.104166666664</v>
      </c>
      <c r="E3488">
        <v>3.81</v>
      </c>
      <c r="F3488" t="s">
        <v>9</v>
      </c>
      <c r="G3488">
        <f t="shared" si="411"/>
        <v>3.81</v>
      </c>
      <c r="H3488" s="5">
        <f t="shared" si="412"/>
        <v>41138.104166666664</v>
      </c>
      <c r="I3488">
        <f t="shared" si="407"/>
        <v>-5</v>
      </c>
      <c r="J3488" t="str">
        <f t="shared" si="408"/>
        <v>nc</v>
      </c>
      <c r="K3488" t="s">
        <v>25</v>
      </c>
      <c r="L3488">
        <f>1</f>
        <v>1</v>
      </c>
      <c r="M3488" t="s">
        <v>26</v>
      </c>
      <c r="N3488" t="str">
        <f t="shared" si="409"/>
        <v>((select min("ResultID") from "ODM2Core"."Results"),3.81,'08/17/2012 02:30:00',-5,'nc','"provisional"',1,(select "UnitsID" from "ODM2Core"."Units" where "UnitsTypeCV" = 'time' and "UnitsName"='second')),</v>
      </c>
    </row>
    <row r="3489" spans="1:14">
      <c r="A3489" t="s">
        <v>23</v>
      </c>
      <c r="B3489" s="2">
        <f t="shared" si="410"/>
        <v>41138</v>
      </c>
      <c r="C3489" s="1">
        <v>0.10486111111111111</v>
      </c>
      <c r="D3489" s="3">
        <f t="shared" si="406"/>
        <v>41138.104861111111</v>
      </c>
      <c r="E3489">
        <v>3.81</v>
      </c>
      <c r="F3489" t="s">
        <v>9</v>
      </c>
      <c r="G3489">
        <f t="shared" si="411"/>
        <v>3.81</v>
      </c>
      <c r="H3489" s="5">
        <f t="shared" si="412"/>
        <v>41138.104861111111</v>
      </c>
      <c r="I3489">
        <f t="shared" si="407"/>
        <v>-5</v>
      </c>
      <c r="J3489" t="str">
        <f t="shared" si="408"/>
        <v>nc</v>
      </c>
      <c r="K3489" t="s">
        <v>25</v>
      </c>
      <c r="L3489">
        <f>1</f>
        <v>1</v>
      </c>
      <c r="M3489" t="s">
        <v>26</v>
      </c>
      <c r="N3489" t="str">
        <f t="shared" si="409"/>
        <v>((select min("ResultID") from "ODM2Core"."Results"),3.81,'08/17/2012 02:31:00',-5,'nc','"provisional"',1,(select "UnitsID" from "ODM2Core"."Units" where "UnitsTypeCV" = 'time' and "UnitsName"='second')),</v>
      </c>
    </row>
    <row r="3490" spans="1:14">
      <c r="A3490" t="s">
        <v>23</v>
      </c>
      <c r="B3490" s="2">
        <f t="shared" si="410"/>
        <v>41138</v>
      </c>
      <c r="C3490" s="1">
        <v>0.10555555555555556</v>
      </c>
      <c r="D3490" s="3">
        <f t="shared" si="406"/>
        <v>41138.105555555558</v>
      </c>
      <c r="E3490">
        <v>3.81</v>
      </c>
      <c r="F3490" t="s">
        <v>9</v>
      </c>
      <c r="G3490">
        <f t="shared" si="411"/>
        <v>3.81</v>
      </c>
      <c r="H3490" s="5">
        <f t="shared" si="412"/>
        <v>41138.105555555558</v>
      </c>
      <c r="I3490">
        <f t="shared" si="407"/>
        <v>-5</v>
      </c>
      <c r="J3490" t="str">
        <f t="shared" si="408"/>
        <v>nc</v>
      </c>
      <c r="K3490" t="s">
        <v>25</v>
      </c>
      <c r="L3490">
        <f>1</f>
        <v>1</v>
      </c>
      <c r="M3490" t="s">
        <v>26</v>
      </c>
      <c r="N3490" t="str">
        <f t="shared" si="409"/>
        <v>((select min("ResultID") from "ODM2Core"."Results"),3.81,'08/17/2012 02:32:00',-5,'nc','"provisional"',1,(select "UnitsID" from "ODM2Core"."Units" where "UnitsTypeCV" = 'time' and "UnitsName"='second')),</v>
      </c>
    </row>
    <row r="3491" spans="1:14">
      <c r="A3491" t="s">
        <v>23</v>
      </c>
      <c r="B3491" s="2">
        <f t="shared" si="410"/>
        <v>41138</v>
      </c>
      <c r="C3491" s="1">
        <v>0.10625</v>
      </c>
      <c r="D3491" s="3">
        <f t="shared" si="406"/>
        <v>41138.106249999997</v>
      </c>
      <c r="E3491">
        <v>3.81</v>
      </c>
      <c r="F3491" t="s">
        <v>9</v>
      </c>
      <c r="G3491">
        <f t="shared" si="411"/>
        <v>3.81</v>
      </c>
      <c r="H3491" s="5">
        <f t="shared" si="412"/>
        <v>41138.106249999997</v>
      </c>
      <c r="I3491">
        <f t="shared" si="407"/>
        <v>-5</v>
      </c>
      <c r="J3491" t="str">
        <f t="shared" si="408"/>
        <v>nc</v>
      </c>
      <c r="K3491" t="s">
        <v>25</v>
      </c>
      <c r="L3491">
        <f>1</f>
        <v>1</v>
      </c>
      <c r="M3491" t="s">
        <v>26</v>
      </c>
      <c r="N3491" t="str">
        <f t="shared" si="409"/>
        <v>((select min("ResultID") from "ODM2Core"."Results"),3.81,'08/17/2012 02:33:00',-5,'nc','"provisional"',1,(select "UnitsID" from "ODM2Core"."Units" where "UnitsTypeCV" = 'time' and "UnitsName"='second')),</v>
      </c>
    </row>
    <row r="3492" spans="1:14">
      <c r="A3492" t="s">
        <v>23</v>
      </c>
      <c r="B3492" s="2">
        <f t="shared" si="410"/>
        <v>41138</v>
      </c>
      <c r="C3492" s="1">
        <v>0.10694444444444444</v>
      </c>
      <c r="D3492" s="3">
        <f t="shared" si="406"/>
        <v>41138.106944444444</v>
      </c>
      <c r="E3492">
        <v>3.81</v>
      </c>
      <c r="F3492" t="s">
        <v>9</v>
      </c>
      <c r="G3492">
        <f t="shared" si="411"/>
        <v>3.81</v>
      </c>
      <c r="H3492" s="5">
        <f t="shared" si="412"/>
        <v>41138.106944444444</v>
      </c>
      <c r="I3492">
        <f t="shared" si="407"/>
        <v>-5</v>
      </c>
      <c r="J3492" t="str">
        <f t="shared" si="408"/>
        <v>nc</v>
      </c>
      <c r="K3492" t="s">
        <v>25</v>
      </c>
      <c r="L3492">
        <f>1</f>
        <v>1</v>
      </c>
      <c r="M3492" t="s">
        <v>26</v>
      </c>
      <c r="N3492" t="str">
        <f t="shared" si="409"/>
        <v>((select min("ResultID") from "ODM2Core"."Results"),3.81,'08/17/2012 02:34:00',-5,'nc','"provisional"',1,(select "UnitsID" from "ODM2Core"."Units" where "UnitsTypeCV" = 'time' and "UnitsName"='second')),</v>
      </c>
    </row>
    <row r="3493" spans="1:14">
      <c r="A3493" t="s">
        <v>23</v>
      </c>
      <c r="B3493" s="2">
        <f t="shared" si="410"/>
        <v>41138</v>
      </c>
      <c r="C3493" s="1">
        <v>0.1076388888888889</v>
      </c>
      <c r="D3493" s="3">
        <f t="shared" si="406"/>
        <v>41138.107638888891</v>
      </c>
      <c r="E3493">
        <v>3.81</v>
      </c>
      <c r="F3493" t="s">
        <v>9</v>
      </c>
      <c r="G3493">
        <f t="shared" si="411"/>
        <v>3.81</v>
      </c>
      <c r="H3493" s="5">
        <f t="shared" si="412"/>
        <v>41138.107638888891</v>
      </c>
      <c r="I3493">
        <f t="shared" si="407"/>
        <v>-5</v>
      </c>
      <c r="J3493" t="str">
        <f t="shared" si="408"/>
        <v>nc</v>
      </c>
      <c r="K3493" t="s">
        <v>25</v>
      </c>
      <c r="L3493">
        <f>1</f>
        <v>1</v>
      </c>
      <c r="M3493" t="s">
        <v>26</v>
      </c>
      <c r="N3493" t="str">
        <f t="shared" si="409"/>
        <v>((select min("ResultID") from "ODM2Core"."Results"),3.81,'08/17/2012 02:35:00',-5,'nc','"provisional"',1,(select "UnitsID" from "ODM2Core"."Units" where "UnitsTypeCV" = 'time' and "UnitsName"='second')),</v>
      </c>
    </row>
    <row r="3494" spans="1:14">
      <c r="A3494" t="s">
        <v>23</v>
      </c>
      <c r="B3494" s="2">
        <f t="shared" si="410"/>
        <v>41138</v>
      </c>
      <c r="C3494" s="1">
        <v>0.10833333333333334</v>
      </c>
      <c r="D3494" s="3">
        <f t="shared" si="406"/>
        <v>41138.10833333333</v>
      </c>
      <c r="E3494">
        <v>3.81</v>
      </c>
      <c r="F3494" t="s">
        <v>9</v>
      </c>
      <c r="G3494">
        <f t="shared" si="411"/>
        <v>3.81</v>
      </c>
      <c r="H3494" s="5">
        <f t="shared" si="412"/>
        <v>41138.10833333333</v>
      </c>
      <c r="I3494">
        <f t="shared" si="407"/>
        <v>-5</v>
      </c>
      <c r="J3494" t="str">
        <f t="shared" si="408"/>
        <v>nc</v>
      </c>
      <c r="K3494" t="s">
        <v>25</v>
      </c>
      <c r="L3494">
        <f>1</f>
        <v>1</v>
      </c>
      <c r="M3494" t="s">
        <v>26</v>
      </c>
      <c r="N3494" t="str">
        <f t="shared" si="409"/>
        <v>((select min("ResultID") from "ODM2Core"."Results"),3.81,'08/17/2012 02:36:00',-5,'nc','"provisional"',1,(select "UnitsID" from "ODM2Core"."Units" where "UnitsTypeCV" = 'time' and "UnitsName"='second')),</v>
      </c>
    </row>
    <row r="3495" spans="1:14">
      <c r="A3495" t="s">
        <v>23</v>
      </c>
      <c r="B3495" s="2">
        <f t="shared" si="410"/>
        <v>41138</v>
      </c>
      <c r="C3495" s="1">
        <v>0.10902777777777778</v>
      </c>
      <c r="D3495" s="3">
        <f t="shared" si="406"/>
        <v>41138.109027777777</v>
      </c>
      <c r="E3495">
        <v>3.81</v>
      </c>
      <c r="F3495" t="s">
        <v>9</v>
      </c>
      <c r="G3495">
        <f t="shared" si="411"/>
        <v>3.81</v>
      </c>
      <c r="H3495" s="5">
        <f t="shared" si="412"/>
        <v>41138.109027777777</v>
      </c>
      <c r="I3495">
        <f t="shared" si="407"/>
        <v>-5</v>
      </c>
      <c r="J3495" t="str">
        <f t="shared" si="408"/>
        <v>nc</v>
      </c>
      <c r="K3495" t="s">
        <v>25</v>
      </c>
      <c r="L3495">
        <f>1</f>
        <v>1</v>
      </c>
      <c r="M3495" t="s">
        <v>26</v>
      </c>
      <c r="N3495" t="str">
        <f t="shared" si="409"/>
        <v>((select min("ResultID") from "ODM2Core"."Results"),3.81,'08/17/2012 02:37:00',-5,'nc','"provisional"',1,(select "UnitsID" from "ODM2Core"."Units" where "UnitsTypeCV" = 'time' and "UnitsName"='second')),</v>
      </c>
    </row>
    <row r="3496" spans="1:14">
      <c r="A3496" t="s">
        <v>23</v>
      </c>
      <c r="B3496" s="2">
        <f t="shared" si="410"/>
        <v>41138</v>
      </c>
      <c r="C3496" s="1">
        <v>0.10972222222222222</v>
      </c>
      <c r="D3496" s="3">
        <f t="shared" si="406"/>
        <v>41138.109722222223</v>
      </c>
      <c r="E3496">
        <v>3.81</v>
      </c>
      <c r="F3496" t="s">
        <v>9</v>
      </c>
      <c r="G3496">
        <f t="shared" si="411"/>
        <v>3.81</v>
      </c>
      <c r="H3496" s="5">
        <f t="shared" si="412"/>
        <v>41138.109722222223</v>
      </c>
      <c r="I3496">
        <f t="shared" si="407"/>
        <v>-5</v>
      </c>
      <c r="J3496" t="str">
        <f t="shared" si="408"/>
        <v>nc</v>
      </c>
      <c r="K3496" t="s">
        <v>25</v>
      </c>
      <c r="L3496">
        <f>1</f>
        <v>1</v>
      </c>
      <c r="M3496" t="s">
        <v>26</v>
      </c>
      <c r="N3496" t="str">
        <f t="shared" si="409"/>
        <v>((select min("ResultID") from "ODM2Core"."Results"),3.81,'08/17/2012 02:38:00',-5,'nc','"provisional"',1,(select "UnitsID" from "ODM2Core"."Units" where "UnitsTypeCV" = 'time' and "UnitsName"='second')),</v>
      </c>
    </row>
    <row r="3497" spans="1:14">
      <c r="A3497" t="s">
        <v>23</v>
      </c>
      <c r="B3497" s="2">
        <f t="shared" si="410"/>
        <v>41138</v>
      </c>
      <c r="C3497" s="1">
        <v>0.11041666666666666</v>
      </c>
      <c r="D3497" s="3">
        <f t="shared" si="406"/>
        <v>41138.11041666667</v>
      </c>
      <c r="E3497">
        <v>3.81</v>
      </c>
      <c r="F3497" t="s">
        <v>9</v>
      </c>
      <c r="G3497">
        <f t="shared" si="411"/>
        <v>3.81</v>
      </c>
      <c r="H3497" s="5">
        <f t="shared" si="412"/>
        <v>41138.11041666667</v>
      </c>
      <c r="I3497">
        <f t="shared" si="407"/>
        <v>-5</v>
      </c>
      <c r="J3497" t="str">
        <f t="shared" si="408"/>
        <v>nc</v>
      </c>
      <c r="K3497" t="s">
        <v>25</v>
      </c>
      <c r="L3497">
        <f>1</f>
        <v>1</v>
      </c>
      <c r="M3497" t="s">
        <v>26</v>
      </c>
      <c r="N3497" t="str">
        <f t="shared" si="409"/>
        <v>((select min("ResultID") from "ODM2Core"."Results"),3.81,'08/17/2012 02:39:00',-5,'nc','"provisional"',1,(select "UnitsID" from "ODM2Core"."Units" where "UnitsTypeCV" = 'time' and "UnitsName"='second')),</v>
      </c>
    </row>
    <row r="3498" spans="1:14">
      <c r="A3498" t="s">
        <v>23</v>
      </c>
      <c r="B3498" s="2">
        <f t="shared" si="410"/>
        <v>41138</v>
      </c>
      <c r="C3498" s="1">
        <v>0.1111111111111111</v>
      </c>
      <c r="D3498" s="3">
        <f t="shared" si="406"/>
        <v>41138.111111111109</v>
      </c>
      <c r="E3498">
        <v>3.81</v>
      </c>
      <c r="F3498" t="s">
        <v>9</v>
      </c>
      <c r="G3498">
        <f t="shared" si="411"/>
        <v>3.81</v>
      </c>
      <c r="H3498" s="5">
        <f t="shared" si="412"/>
        <v>41138.111111111109</v>
      </c>
      <c r="I3498">
        <f t="shared" si="407"/>
        <v>-5</v>
      </c>
      <c r="J3498" t="str">
        <f t="shared" si="408"/>
        <v>nc</v>
      </c>
      <c r="K3498" t="s">
        <v>25</v>
      </c>
      <c r="L3498">
        <f>1</f>
        <v>1</v>
      </c>
      <c r="M3498" t="s">
        <v>26</v>
      </c>
      <c r="N3498" t="str">
        <f t="shared" si="409"/>
        <v>((select min("ResultID") from "ODM2Core"."Results"),3.81,'08/17/2012 02:40:00',-5,'nc','"provisional"',1,(select "UnitsID" from "ODM2Core"."Units" where "UnitsTypeCV" = 'time' and "UnitsName"='second')),</v>
      </c>
    </row>
    <row r="3499" spans="1:14">
      <c r="A3499" t="s">
        <v>23</v>
      </c>
      <c r="B3499" s="2">
        <f t="shared" si="410"/>
        <v>41138</v>
      </c>
      <c r="C3499" s="1">
        <v>0.11180555555555556</v>
      </c>
      <c r="D3499" s="3">
        <f t="shared" si="406"/>
        <v>41138.111805555556</v>
      </c>
      <c r="E3499">
        <v>3.81</v>
      </c>
      <c r="F3499" t="s">
        <v>9</v>
      </c>
      <c r="G3499">
        <f t="shared" si="411"/>
        <v>3.81</v>
      </c>
      <c r="H3499" s="5">
        <f t="shared" si="412"/>
        <v>41138.111805555556</v>
      </c>
      <c r="I3499">
        <f t="shared" si="407"/>
        <v>-5</v>
      </c>
      <c r="J3499" t="str">
        <f t="shared" si="408"/>
        <v>nc</v>
      </c>
      <c r="K3499" t="s">
        <v>25</v>
      </c>
      <c r="L3499">
        <f>1</f>
        <v>1</v>
      </c>
      <c r="M3499" t="s">
        <v>26</v>
      </c>
      <c r="N3499" t="str">
        <f t="shared" si="409"/>
        <v>((select min("ResultID") from "ODM2Core"."Results"),3.81,'08/17/2012 02:41:00',-5,'nc','"provisional"',1,(select "UnitsID" from "ODM2Core"."Units" where "UnitsTypeCV" = 'time' and "UnitsName"='second')),</v>
      </c>
    </row>
    <row r="3500" spans="1:14">
      <c r="A3500" t="s">
        <v>23</v>
      </c>
      <c r="B3500" s="2">
        <f t="shared" si="410"/>
        <v>41138</v>
      </c>
      <c r="C3500" s="1">
        <v>0.1125</v>
      </c>
      <c r="D3500" s="3">
        <f t="shared" si="406"/>
        <v>41138.112500000003</v>
      </c>
      <c r="E3500">
        <v>3.81</v>
      </c>
      <c r="F3500" t="s">
        <v>9</v>
      </c>
      <c r="G3500">
        <f t="shared" si="411"/>
        <v>3.81</v>
      </c>
      <c r="H3500" s="5">
        <f t="shared" si="412"/>
        <v>41138.112500000003</v>
      </c>
      <c r="I3500">
        <f t="shared" si="407"/>
        <v>-5</v>
      </c>
      <c r="J3500" t="str">
        <f t="shared" si="408"/>
        <v>nc</v>
      </c>
      <c r="K3500" t="s">
        <v>25</v>
      </c>
      <c r="L3500">
        <f>1</f>
        <v>1</v>
      </c>
      <c r="M3500" t="s">
        <v>26</v>
      </c>
      <c r="N3500" t="str">
        <f t="shared" si="409"/>
        <v>((select min("ResultID") from "ODM2Core"."Results"),3.81,'08/17/2012 02:42:00',-5,'nc','"provisional"',1,(select "UnitsID" from "ODM2Core"."Units" where "UnitsTypeCV" = 'time' and "UnitsName"='second')),</v>
      </c>
    </row>
    <row r="3501" spans="1:14">
      <c r="A3501" t="s">
        <v>23</v>
      </c>
      <c r="B3501" s="2">
        <f t="shared" si="410"/>
        <v>41138</v>
      </c>
      <c r="C3501" s="1">
        <v>0.11319444444444444</v>
      </c>
      <c r="D3501" s="3">
        <f t="shared" si="406"/>
        <v>41138.113194444442</v>
      </c>
      <c r="E3501">
        <v>3.81</v>
      </c>
      <c r="F3501" t="s">
        <v>9</v>
      </c>
      <c r="G3501">
        <f t="shared" si="411"/>
        <v>3.81</v>
      </c>
      <c r="H3501" s="5">
        <f t="shared" si="412"/>
        <v>41138.113194444442</v>
      </c>
      <c r="I3501">
        <f t="shared" si="407"/>
        <v>-5</v>
      </c>
      <c r="J3501" t="str">
        <f t="shared" si="408"/>
        <v>nc</v>
      </c>
      <c r="K3501" t="s">
        <v>25</v>
      </c>
      <c r="L3501">
        <f>1</f>
        <v>1</v>
      </c>
      <c r="M3501" t="s">
        <v>26</v>
      </c>
      <c r="N3501" t="str">
        <f t="shared" si="409"/>
        <v>((select min("ResultID") from "ODM2Core"."Results"),3.81,'08/17/2012 02:43:00',-5,'nc','"provisional"',1,(select "UnitsID" from "ODM2Core"."Units" where "UnitsTypeCV" = 'time' and "UnitsName"='second')),</v>
      </c>
    </row>
    <row r="3502" spans="1:14">
      <c r="A3502" t="s">
        <v>23</v>
      </c>
      <c r="B3502" s="2">
        <f t="shared" si="410"/>
        <v>41138</v>
      </c>
      <c r="C3502" s="1">
        <v>0.11388888888888889</v>
      </c>
      <c r="D3502" s="3">
        <f t="shared" si="406"/>
        <v>41138.113888888889</v>
      </c>
      <c r="E3502">
        <v>3.81</v>
      </c>
      <c r="F3502" t="s">
        <v>9</v>
      </c>
      <c r="G3502">
        <f t="shared" si="411"/>
        <v>3.81</v>
      </c>
      <c r="H3502" s="5">
        <f t="shared" si="412"/>
        <v>41138.113888888889</v>
      </c>
      <c r="I3502">
        <f t="shared" si="407"/>
        <v>-5</v>
      </c>
      <c r="J3502" t="str">
        <f t="shared" si="408"/>
        <v>nc</v>
      </c>
      <c r="K3502" t="s">
        <v>25</v>
      </c>
      <c r="L3502">
        <f>1</f>
        <v>1</v>
      </c>
      <c r="M3502" t="s">
        <v>26</v>
      </c>
      <c r="N3502" t="str">
        <f t="shared" si="409"/>
        <v>((select min("ResultID") from "ODM2Core"."Results"),3.81,'08/17/2012 02:44:00',-5,'nc','"provisional"',1,(select "UnitsID" from "ODM2Core"."Units" where "UnitsTypeCV" = 'time' and "UnitsName"='second')),</v>
      </c>
    </row>
    <row r="3503" spans="1:14">
      <c r="A3503" t="s">
        <v>23</v>
      </c>
      <c r="B3503" s="2">
        <f t="shared" si="410"/>
        <v>41138</v>
      </c>
      <c r="C3503" s="1">
        <v>0.11458333333333333</v>
      </c>
      <c r="D3503" s="3">
        <f t="shared" si="406"/>
        <v>41138.114583333336</v>
      </c>
      <c r="E3503">
        <v>3.81</v>
      </c>
      <c r="F3503" t="s">
        <v>9</v>
      </c>
      <c r="G3503">
        <f t="shared" si="411"/>
        <v>3.81</v>
      </c>
      <c r="H3503" s="5">
        <f t="shared" si="412"/>
        <v>41138.114583333336</v>
      </c>
      <c r="I3503">
        <f t="shared" si="407"/>
        <v>-5</v>
      </c>
      <c r="J3503" t="str">
        <f t="shared" si="408"/>
        <v>nc</v>
      </c>
      <c r="K3503" t="s">
        <v>25</v>
      </c>
      <c r="L3503">
        <f>1</f>
        <v>1</v>
      </c>
      <c r="M3503" t="s">
        <v>26</v>
      </c>
      <c r="N3503" t="str">
        <f t="shared" si="409"/>
        <v>((select min("ResultID") from "ODM2Core"."Results"),3.81,'08/17/2012 02:45:00',-5,'nc','"provisional"',1,(select "UnitsID" from "ODM2Core"."Units" where "UnitsTypeCV" = 'time' and "UnitsName"='second')),</v>
      </c>
    </row>
    <row r="3504" spans="1:14">
      <c r="A3504" t="s">
        <v>23</v>
      </c>
      <c r="B3504" s="2">
        <f t="shared" si="410"/>
        <v>41138</v>
      </c>
      <c r="C3504" s="1">
        <v>0.11527777777777777</v>
      </c>
      <c r="D3504" s="3">
        <f t="shared" si="406"/>
        <v>41138.115277777775</v>
      </c>
      <c r="E3504">
        <v>3.81</v>
      </c>
      <c r="F3504" t="s">
        <v>9</v>
      </c>
      <c r="G3504">
        <f t="shared" si="411"/>
        <v>3.81</v>
      </c>
      <c r="H3504" s="5">
        <f t="shared" si="412"/>
        <v>41138.115277777775</v>
      </c>
      <c r="I3504">
        <f t="shared" si="407"/>
        <v>-5</v>
      </c>
      <c r="J3504" t="str">
        <f t="shared" si="408"/>
        <v>nc</v>
      </c>
      <c r="K3504" t="s">
        <v>25</v>
      </c>
      <c r="L3504">
        <f>1</f>
        <v>1</v>
      </c>
      <c r="M3504" t="s">
        <v>26</v>
      </c>
      <c r="N3504" t="str">
        <f t="shared" si="409"/>
        <v>((select min("ResultID") from "ODM2Core"."Results"),3.81,'08/17/2012 02:46:00',-5,'nc','"provisional"',1,(select "UnitsID" from "ODM2Core"."Units" where "UnitsTypeCV" = 'time' and "UnitsName"='second')),</v>
      </c>
    </row>
    <row r="3505" spans="1:14">
      <c r="A3505" t="s">
        <v>23</v>
      </c>
      <c r="B3505" s="2">
        <f t="shared" si="410"/>
        <v>41138</v>
      </c>
      <c r="C3505" s="1">
        <v>0.11597222222222221</v>
      </c>
      <c r="D3505" s="3">
        <f t="shared" si="406"/>
        <v>41138.115972222222</v>
      </c>
      <c r="E3505">
        <v>3.81</v>
      </c>
      <c r="F3505" t="s">
        <v>9</v>
      </c>
      <c r="G3505">
        <f t="shared" si="411"/>
        <v>3.81</v>
      </c>
      <c r="H3505" s="5">
        <f t="shared" si="412"/>
        <v>41138.115972222222</v>
      </c>
      <c r="I3505">
        <f t="shared" si="407"/>
        <v>-5</v>
      </c>
      <c r="J3505" t="str">
        <f t="shared" si="408"/>
        <v>nc</v>
      </c>
      <c r="K3505" t="s">
        <v>25</v>
      </c>
      <c r="L3505">
        <f>1</f>
        <v>1</v>
      </c>
      <c r="M3505" t="s">
        <v>26</v>
      </c>
      <c r="N3505" t="str">
        <f t="shared" si="409"/>
        <v>((select min("ResultID") from "ODM2Core"."Results"),3.81,'08/17/2012 02:47:00',-5,'nc','"provisional"',1,(select "UnitsID" from "ODM2Core"."Units" where "UnitsTypeCV" = 'time' and "UnitsName"='second')),</v>
      </c>
    </row>
    <row r="3506" spans="1:14">
      <c r="A3506" t="s">
        <v>23</v>
      </c>
      <c r="B3506" s="2">
        <f t="shared" si="410"/>
        <v>41138</v>
      </c>
      <c r="C3506" s="1">
        <v>0.11666666666666665</v>
      </c>
      <c r="D3506" s="3">
        <f t="shared" si="406"/>
        <v>41138.116666666669</v>
      </c>
      <c r="E3506">
        <v>3.81</v>
      </c>
      <c r="F3506" t="s">
        <v>9</v>
      </c>
      <c r="G3506">
        <f t="shared" si="411"/>
        <v>3.81</v>
      </c>
      <c r="H3506" s="5">
        <f t="shared" si="412"/>
        <v>41138.116666666669</v>
      </c>
      <c r="I3506">
        <f t="shared" si="407"/>
        <v>-5</v>
      </c>
      <c r="J3506" t="str">
        <f t="shared" si="408"/>
        <v>nc</v>
      </c>
      <c r="K3506" t="s">
        <v>25</v>
      </c>
      <c r="L3506">
        <f>1</f>
        <v>1</v>
      </c>
      <c r="M3506" t="s">
        <v>26</v>
      </c>
      <c r="N3506" t="str">
        <f t="shared" si="409"/>
        <v>((select min("ResultID") from "ODM2Core"."Results"),3.81,'08/17/2012 02:48:00',-5,'nc','"provisional"',1,(select "UnitsID" from "ODM2Core"."Units" where "UnitsTypeCV" = 'time' and "UnitsName"='second')),</v>
      </c>
    </row>
    <row r="3507" spans="1:14">
      <c r="A3507" t="s">
        <v>23</v>
      </c>
      <c r="B3507" s="2">
        <f t="shared" si="410"/>
        <v>41138</v>
      </c>
      <c r="C3507" s="1">
        <v>0.1173611111111111</v>
      </c>
      <c r="D3507" s="3">
        <f t="shared" si="406"/>
        <v>41138.117361111108</v>
      </c>
      <c r="E3507">
        <v>3.81</v>
      </c>
      <c r="F3507" t="s">
        <v>9</v>
      </c>
      <c r="G3507">
        <f t="shared" si="411"/>
        <v>3.81</v>
      </c>
      <c r="H3507" s="5">
        <f t="shared" si="412"/>
        <v>41138.117361111108</v>
      </c>
      <c r="I3507">
        <f t="shared" si="407"/>
        <v>-5</v>
      </c>
      <c r="J3507" t="str">
        <f t="shared" si="408"/>
        <v>nc</v>
      </c>
      <c r="K3507" t="s">
        <v>25</v>
      </c>
      <c r="L3507">
        <f>1</f>
        <v>1</v>
      </c>
      <c r="M3507" t="s">
        <v>26</v>
      </c>
      <c r="N3507" t="str">
        <f t="shared" si="409"/>
        <v>((select min("ResultID") from "ODM2Core"."Results"),3.81,'08/17/2012 02:49:00',-5,'nc','"provisional"',1,(select "UnitsID" from "ODM2Core"."Units" where "UnitsTypeCV" = 'time' and "UnitsName"='second')),</v>
      </c>
    </row>
    <row r="3508" spans="1:14">
      <c r="A3508" t="s">
        <v>23</v>
      </c>
      <c r="B3508" s="2">
        <f t="shared" si="410"/>
        <v>41138</v>
      </c>
      <c r="C3508" s="1">
        <v>0.11805555555555557</v>
      </c>
      <c r="D3508" s="3">
        <f t="shared" si="406"/>
        <v>41138.118055555555</v>
      </c>
      <c r="E3508">
        <v>3.81</v>
      </c>
      <c r="F3508" t="s">
        <v>9</v>
      </c>
      <c r="G3508">
        <f t="shared" si="411"/>
        <v>3.81</v>
      </c>
      <c r="H3508" s="5">
        <f t="shared" si="412"/>
        <v>41138.118055555555</v>
      </c>
      <c r="I3508">
        <f t="shared" si="407"/>
        <v>-5</v>
      </c>
      <c r="J3508" t="str">
        <f t="shared" si="408"/>
        <v>nc</v>
      </c>
      <c r="K3508" t="s">
        <v>25</v>
      </c>
      <c r="L3508">
        <f>1</f>
        <v>1</v>
      </c>
      <c r="M3508" t="s">
        <v>26</v>
      </c>
      <c r="N3508" t="str">
        <f t="shared" si="409"/>
        <v>((select min("ResultID") from "ODM2Core"."Results"),3.81,'08/17/2012 02:50:00',-5,'nc','"provisional"',1,(select "UnitsID" from "ODM2Core"."Units" where "UnitsTypeCV" = 'time' and "UnitsName"='second')),</v>
      </c>
    </row>
    <row r="3509" spans="1:14">
      <c r="A3509" t="s">
        <v>23</v>
      </c>
      <c r="B3509" s="2">
        <f t="shared" si="410"/>
        <v>41138</v>
      </c>
      <c r="C3509" s="1">
        <v>0.11875000000000001</v>
      </c>
      <c r="D3509" s="3">
        <f t="shared" ref="D3509:D3572" si="413">B3509+C3509</f>
        <v>41138.118750000001</v>
      </c>
      <c r="E3509">
        <v>3.81</v>
      </c>
      <c r="F3509" t="s">
        <v>9</v>
      </c>
      <c r="G3509">
        <f t="shared" si="411"/>
        <v>3.81</v>
      </c>
      <c r="H3509" s="5">
        <f t="shared" si="412"/>
        <v>41138.118750000001</v>
      </c>
      <c r="I3509">
        <f t="shared" ref="I3509:I3572" si="414">-5</f>
        <v>-5</v>
      </c>
      <c r="J3509" t="str">
        <f t="shared" ref="J3509:J3572" si="415">"nc"</f>
        <v>nc</v>
      </c>
      <c r="K3509" t="s">
        <v>25</v>
      </c>
      <c r="L3509">
        <f>1</f>
        <v>1</v>
      </c>
      <c r="M3509" t="s">
        <v>26</v>
      </c>
      <c r="N3509" t="str">
        <f t="shared" si="409"/>
        <v>((select min("ResultID") from "ODM2Core"."Results"),3.81,'08/17/2012 02:51:00',-5,'nc','"provisional"',1,(select "UnitsID" from "ODM2Core"."Units" where "UnitsTypeCV" = 'time' and "UnitsName"='second')),</v>
      </c>
    </row>
    <row r="3510" spans="1:14">
      <c r="A3510" t="s">
        <v>23</v>
      </c>
      <c r="B3510" s="2">
        <f t="shared" si="410"/>
        <v>41138</v>
      </c>
      <c r="C3510" s="1">
        <v>0.11944444444444445</v>
      </c>
      <c r="D3510" s="3">
        <f t="shared" si="413"/>
        <v>41138.119444444441</v>
      </c>
      <c r="E3510">
        <v>3.81</v>
      </c>
      <c r="F3510" t="s">
        <v>9</v>
      </c>
      <c r="G3510">
        <f t="shared" si="411"/>
        <v>3.81</v>
      </c>
      <c r="H3510" s="5">
        <f t="shared" si="412"/>
        <v>41138.119444444441</v>
      </c>
      <c r="I3510">
        <f t="shared" si="414"/>
        <v>-5</v>
      </c>
      <c r="J3510" t="str">
        <f t="shared" si="415"/>
        <v>nc</v>
      </c>
      <c r="K3510" t="s">
        <v>25</v>
      </c>
      <c r="L3510">
        <f>1</f>
        <v>1</v>
      </c>
      <c r="M3510" t="s">
        <v>26</v>
      </c>
      <c r="N3510" t="str">
        <f t="shared" si="409"/>
        <v>((select min("ResultID") from "ODM2Core"."Results"),3.81,'08/17/2012 02:52:00',-5,'nc','"provisional"',1,(select "UnitsID" from "ODM2Core"."Units" where "UnitsTypeCV" = 'time' and "UnitsName"='second')),</v>
      </c>
    </row>
    <row r="3511" spans="1:14">
      <c r="A3511" t="s">
        <v>23</v>
      </c>
      <c r="B3511" s="2">
        <f t="shared" si="410"/>
        <v>41138</v>
      </c>
      <c r="C3511" s="1">
        <v>0.12013888888888889</v>
      </c>
      <c r="D3511" s="3">
        <f t="shared" si="413"/>
        <v>41138.120138888888</v>
      </c>
      <c r="E3511">
        <v>3.81</v>
      </c>
      <c r="F3511" t="s">
        <v>9</v>
      </c>
      <c r="G3511">
        <f t="shared" si="411"/>
        <v>3.81</v>
      </c>
      <c r="H3511" s="5">
        <f t="shared" si="412"/>
        <v>41138.120138888888</v>
      </c>
      <c r="I3511">
        <f t="shared" si="414"/>
        <v>-5</v>
      </c>
      <c r="J3511" t="str">
        <f t="shared" si="415"/>
        <v>nc</v>
      </c>
      <c r="K3511" t="s">
        <v>25</v>
      </c>
      <c r="L3511">
        <f>1</f>
        <v>1</v>
      </c>
      <c r="M3511" t="s">
        <v>26</v>
      </c>
      <c r="N3511" t="str">
        <f t="shared" si="409"/>
        <v>((select min("ResultID") from "ODM2Core"."Results"),3.81,'08/17/2012 02:53:00',-5,'nc','"provisional"',1,(select "UnitsID" from "ODM2Core"."Units" where "UnitsTypeCV" = 'time' and "UnitsName"='second')),</v>
      </c>
    </row>
    <row r="3512" spans="1:14">
      <c r="A3512" t="s">
        <v>23</v>
      </c>
      <c r="B3512" s="2">
        <f t="shared" si="410"/>
        <v>41138</v>
      </c>
      <c r="C3512" s="1">
        <v>0.12083333333333333</v>
      </c>
      <c r="D3512" s="3">
        <f t="shared" si="413"/>
        <v>41138.120833333334</v>
      </c>
      <c r="E3512">
        <v>3.81</v>
      </c>
      <c r="F3512" t="s">
        <v>9</v>
      </c>
      <c r="G3512">
        <f t="shared" si="411"/>
        <v>3.81</v>
      </c>
      <c r="H3512" s="5">
        <f t="shared" si="412"/>
        <v>41138.120833333334</v>
      </c>
      <c r="I3512">
        <f t="shared" si="414"/>
        <v>-5</v>
      </c>
      <c r="J3512" t="str">
        <f t="shared" si="415"/>
        <v>nc</v>
      </c>
      <c r="K3512" t="s">
        <v>25</v>
      </c>
      <c r="L3512">
        <f>1</f>
        <v>1</v>
      </c>
      <c r="M3512" t="s">
        <v>26</v>
      </c>
      <c r="N3512" t="str">
        <f t="shared" si="409"/>
        <v>((select min("ResultID") from "ODM2Core"."Results"),3.81,'08/17/2012 02:54:00',-5,'nc','"provisional"',1,(select "UnitsID" from "ODM2Core"."Units" where "UnitsTypeCV" = 'time' and "UnitsName"='second')),</v>
      </c>
    </row>
    <row r="3513" spans="1:14">
      <c r="A3513" t="s">
        <v>23</v>
      </c>
      <c r="B3513" s="2">
        <f t="shared" si="410"/>
        <v>41138</v>
      </c>
      <c r="C3513" s="1">
        <v>0.12152777777777778</v>
      </c>
      <c r="D3513" s="3">
        <f t="shared" si="413"/>
        <v>41138.121527777781</v>
      </c>
      <c r="E3513">
        <v>3.81</v>
      </c>
      <c r="F3513" t="s">
        <v>9</v>
      </c>
      <c r="G3513">
        <f t="shared" si="411"/>
        <v>3.81</v>
      </c>
      <c r="H3513" s="5">
        <f t="shared" si="412"/>
        <v>41138.121527777781</v>
      </c>
      <c r="I3513">
        <f t="shared" si="414"/>
        <v>-5</v>
      </c>
      <c r="J3513" t="str">
        <f t="shared" si="415"/>
        <v>nc</v>
      </c>
      <c r="K3513" t="s">
        <v>25</v>
      </c>
      <c r="L3513">
        <f>1</f>
        <v>1</v>
      </c>
      <c r="M3513" t="s">
        <v>26</v>
      </c>
      <c r="N3513" t="str">
        <f t="shared" si="409"/>
        <v>((select min("ResultID") from "ODM2Core"."Results"),3.81,'08/17/2012 02:55:00',-5,'nc','"provisional"',1,(select "UnitsID" from "ODM2Core"."Units" where "UnitsTypeCV" = 'time' and "UnitsName"='second')),</v>
      </c>
    </row>
    <row r="3514" spans="1:14">
      <c r="A3514" t="s">
        <v>23</v>
      </c>
      <c r="B3514" s="2">
        <f t="shared" si="410"/>
        <v>41138</v>
      </c>
      <c r="C3514" s="1">
        <v>0.12222222222222223</v>
      </c>
      <c r="D3514" s="3">
        <f t="shared" si="413"/>
        <v>41138.12222222222</v>
      </c>
      <c r="E3514">
        <v>3.81</v>
      </c>
      <c r="F3514" t="s">
        <v>9</v>
      </c>
      <c r="G3514">
        <f t="shared" si="411"/>
        <v>3.81</v>
      </c>
      <c r="H3514" s="5">
        <f t="shared" si="412"/>
        <v>41138.12222222222</v>
      </c>
      <c r="I3514">
        <f t="shared" si="414"/>
        <v>-5</v>
      </c>
      <c r="J3514" t="str">
        <f t="shared" si="415"/>
        <v>nc</v>
      </c>
      <c r="K3514" t="s">
        <v>25</v>
      </c>
      <c r="L3514">
        <f>1</f>
        <v>1</v>
      </c>
      <c r="M3514" t="s">
        <v>26</v>
      </c>
      <c r="N3514" t="str">
        <f t="shared" si="409"/>
        <v>((select min("ResultID") from "ODM2Core"."Results"),3.81,'08/17/2012 02:56:00',-5,'nc','"provisional"',1,(select "UnitsID" from "ODM2Core"."Units" where "UnitsTypeCV" = 'time' and "UnitsName"='second')),</v>
      </c>
    </row>
    <row r="3515" spans="1:14">
      <c r="A3515" t="s">
        <v>23</v>
      </c>
      <c r="B3515" s="2">
        <f t="shared" si="410"/>
        <v>41138</v>
      </c>
      <c r="C3515" s="1">
        <v>0.12291666666666667</v>
      </c>
      <c r="D3515" s="3">
        <f t="shared" si="413"/>
        <v>41138.122916666667</v>
      </c>
      <c r="E3515">
        <v>3.81</v>
      </c>
      <c r="F3515" t="s">
        <v>9</v>
      </c>
      <c r="G3515">
        <f t="shared" si="411"/>
        <v>3.81</v>
      </c>
      <c r="H3515" s="5">
        <f t="shared" si="412"/>
        <v>41138.122916666667</v>
      </c>
      <c r="I3515">
        <f t="shared" si="414"/>
        <v>-5</v>
      </c>
      <c r="J3515" t="str">
        <f t="shared" si="415"/>
        <v>nc</v>
      </c>
      <c r="K3515" t="s">
        <v>25</v>
      </c>
      <c r="L3515">
        <f>1</f>
        <v>1</v>
      </c>
      <c r="M3515" t="s">
        <v>26</v>
      </c>
      <c r="N3515" t="str">
        <f t="shared" si="409"/>
        <v>((select min("ResultID") from "ODM2Core"."Results"),3.81,'08/17/2012 02:57:00',-5,'nc','"provisional"',1,(select "UnitsID" from "ODM2Core"."Units" where "UnitsTypeCV" = 'time' and "UnitsName"='second')),</v>
      </c>
    </row>
    <row r="3516" spans="1:14">
      <c r="A3516" t="s">
        <v>23</v>
      </c>
      <c r="B3516" s="2">
        <f t="shared" si="410"/>
        <v>41138</v>
      </c>
      <c r="C3516" s="1">
        <v>0.12361111111111112</v>
      </c>
      <c r="D3516" s="3">
        <f t="shared" si="413"/>
        <v>41138.123611111114</v>
      </c>
      <c r="E3516">
        <v>3.81</v>
      </c>
      <c r="F3516" t="s">
        <v>9</v>
      </c>
      <c r="G3516">
        <f t="shared" si="411"/>
        <v>3.81</v>
      </c>
      <c r="H3516" s="5">
        <f t="shared" si="412"/>
        <v>41138.123611111114</v>
      </c>
      <c r="I3516">
        <f t="shared" si="414"/>
        <v>-5</v>
      </c>
      <c r="J3516" t="str">
        <f t="shared" si="415"/>
        <v>nc</v>
      </c>
      <c r="K3516" t="s">
        <v>25</v>
      </c>
      <c r="L3516">
        <f>1</f>
        <v>1</v>
      </c>
      <c r="M3516" t="s">
        <v>26</v>
      </c>
      <c r="N3516" t="str">
        <f t="shared" si="409"/>
        <v>((select min("ResultID") from "ODM2Core"."Results"),3.81,'08/17/2012 02:58:00',-5,'nc','"provisional"',1,(select "UnitsID" from "ODM2Core"."Units" where "UnitsTypeCV" = 'time' and "UnitsName"='second')),</v>
      </c>
    </row>
    <row r="3517" spans="1:14">
      <c r="A3517" t="s">
        <v>23</v>
      </c>
      <c r="B3517" s="2">
        <f t="shared" si="410"/>
        <v>41138</v>
      </c>
      <c r="C3517" s="1">
        <v>0.12430555555555556</v>
      </c>
      <c r="D3517" s="3">
        <f t="shared" si="413"/>
        <v>41138.124305555553</v>
      </c>
      <c r="E3517">
        <v>3.81</v>
      </c>
      <c r="F3517" t="s">
        <v>9</v>
      </c>
      <c r="G3517">
        <f t="shared" si="411"/>
        <v>3.81</v>
      </c>
      <c r="H3517" s="5">
        <f t="shared" si="412"/>
        <v>41138.124305555553</v>
      </c>
      <c r="I3517">
        <f t="shared" si="414"/>
        <v>-5</v>
      </c>
      <c r="J3517" t="str">
        <f t="shared" si="415"/>
        <v>nc</v>
      </c>
      <c r="K3517" t="s">
        <v>25</v>
      </c>
      <c r="L3517">
        <f>1</f>
        <v>1</v>
      </c>
      <c r="M3517" t="s">
        <v>26</v>
      </c>
      <c r="N3517" t="str">
        <f t="shared" si="409"/>
        <v>((select min("ResultID") from "ODM2Core"."Results"),3.81,'08/17/2012 02:59:00',-5,'nc','"provisional"',1,(select "UnitsID" from "ODM2Core"."Units" where "UnitsTypeCV" = 'time' and "UnitsName"='second')),</v>
      </c>
    </row>
    <row r="3518" spans="1:14">
      <c r="A3518" t="s">
        <v>23</v>
      </c>
      <c r="B3518" s="2">
        <f t="shared" si="410"/>
        <v>41138</v>
      </c>
      <c r="C3518" s="1">
        <v>0.125</v>
      </c>
      <c r="D3518" s="3">
        <f t="shared" si="413"/>
        <v>41138.125</v>
      </c>
      <c r="E3518">
        <v>3.81</v>
      </c>
      <c r="F3518" t="s">
        <v>9</v>
      </c>
      <c r="G3518">
        <f t="shared" si="411"/>
        <v>3.81</v>
      </c>
      <c r="H3518" s="5">
        <f t="shared" si="412"/>
        <v>41138.125</v>
      </c>
      <c r="I3518">
        <f t="shared" si="414"/>
        <v>-5</v>
      </c>
      <c r="J3518" t="str">
        <f t="shared" si="415"/>
        <v>nc</v>
      </c>
      <c r="K3518" t="s">
        <v>25</v>
      </c>
      <c r="L3518">
        <f>1</f>
        <v>1</v>
      </c>
      <c r="M3518" t="s">
        <v>26</v>
      </c>
      <c r="N3518" t="str">
        <f t="shared" si="409"/>
        <v>((select min("ResultID") from "ODM2Core"."Results"),3.81,'08/17/2012 03:00:00',-5,'nc','"provisional"',1,(select "UnitsID" from "ODM2Core"."Units" where "UnitsTypeCV" = 'time' and "UnitsName"='second')),</v>
      </c>
    </row>
    <row r="3519" spans="1:14">
      <c r="A3519" t="s">
        <v>23</v>
      </c>
      <c r="B3519" s="2">
        <f t="shared" si="410"/>
        <v>41138</v>
      </c>
      <c r="C3519" s="1">
        <v>0.12569444444444444</v>
      </c>
      <c r="D3519" s="3">
        <f t="shared" si="413"/>
        <v>41138.125694444447</v>
      </c>
      <c r="E3519">
        <v>3.81</v>
      </c>
      <c r="F3519" t="s">
        <v>9</v>
      </c>
      <c r="G3519">
        <f t="shared" si="411"/>
        <v>3.81</v>
      </c>
      <c r="H3519" s="5">
        <f t="shared" si="412"/>
        <v>41138.125694444447</v>
      </c>
      <c r="I3519">
        <f t="shared" si="414"/>
        <v>-5</v>
      </c>
      <c r="J3519" t="str">
        <f t="shared" si="415"/>
        <v>nc</v>
      </c>
      <c r="K3519" t="s">
        <v>25</v>
      </c>
      <c r="L3519">
        <f>1</f>
        <v>1</v>
      </c>
      <c r="M3519" t="s">
        <v>26</v>
      </c>
      <c r="N3519" t="str">
        <f t="shared" si="409"/>
        <v>((select min("ResultID") from "ODM2Core"."Results"),3.81,'08/17/2012 03:01:00',-5,'nc','"provisional"',1,(select "UnitsID" from "ODM2Core"."Units" where "UnitsTypeCV" = 'time' and "UnitsName"='second')),</v>
      </c>
    </row>
    <row r="3520" spans="1:14">
      <c r="A3520" t="s">
        <v>23</v>
      </c>
      <c r="B3520" s="2">
        <f t="shared" si="410"/>
        <v>41138</v>
      </c>
      <c r="C3520" s="1">
        <v>0.12638888888888888</v>
      </c>
      <c r="D3520" s="3">
        <f t="shared" si="413"/>
        <v>41138.126388888886</v>
      </c>
      <c r="E3520">
        <v>3.81</v>
      </c>
      <c r="F3520" t="s">
        <v>9</v>
      </c>
      <c r="G3520">
        <f t="shared" si="411"/>
        <v>3.81</v>
      </c>
      <c r="H3520" s="5">
        <f t="shared" si="412"/>
        <v>41138.126388888886</v>
      </c>
      <c r="I3520">
        <f t="shared" si="414"/>
        <v>-5</v>
      </c>
      <c r="J3520" t="str">
        <f t="shared" si="415"/>
        <v>nc</v>
      </c>
      <c r="K3520" t="s">
        <v>25</v>
      </c>
      <c r="L3520">
        <f>1</f>
        <v>1</v>
      </c>
      <c r="M3520" t="s">
        <v>26</v>
      </c>
      <c r="N3520" t="str">
        <f t="shared" si="409"/>
        <v>((select min("ResultID") from "ODM2Core"."Results"),3.81,'08/17/2012 03:02:00',-5,'nc','"provisional"',1,(select "UnitsID" from "ODM2Core"."Units" where "UnitsTypeCV" = 'time' and "UnitsName"='second')),</v>
      </c>
    </row>
    <row r="3521" spans="1:14">
      <c r="A3521" t="s">
        <v>23</v>
      </c>
      <c r="B3521" s="2">
        <f t="shared" si="410"/>
        <v>41138</v>
      </c>
      <c r="C3521" s="1">
        <v>0.12708333333333333</v>
      </c>
      <c r="D3521" s="3">
        <f t="shared" si="413"/>
        <v>41138.127083333333</v>
      </c>
      <c r="E3521">
        <v>3.81</v>
      </c>
      <c r="F3521" t="s">
        <v>9</v>
      </c>
      <c r="G3521">
        <f t="shared" si="411"/>
        <v>3.81</v>
      </c>
      <c r="H3521" s="5">
        <f t="shared" si="412"/>
        <v>41138.127083333333</v>
      </c>
      <c r="I3521">
        <f t="shared" si="414"/>
        <v>-5</v>
      </c>
      <c r="J3521" t="str">
        <f t="shared" si="415"/>
        <v>nc</v>
      </c>
      <c r="K3521" t="s">
        <v>25</v>
      </c>
      <c r="L3521">
        <f>1</f>
        <v>1</v>
      </c>
      <c r="M3521" t="s">
        <v>26</v>
      </c>
      <c r="N3521" t="str">
        <f t="shared" si="409"/>
        <v>((select min("ResultID") from "ODM2Core"."Results"),3.81,'08/17/2012 03:03:00',-5,'nc','"provisional"',1,(select "UnitsID" from "ODM2Core"."Units" where "UnitsTypeCV" = 'time' and "UnitsName"='second')),</v>
      </c>
    </row>
    <row r="3522" spans="1:14">
      <c r="A3522" t="s">
        <v>23</v>
      </c>
      <c r="B3522" s="2">
        <f t="shared" si="410"/>
        <v>41138</v>
      </c>
      <c r="C3522" s="1">
        <v>0.1277777777777778</v>
      </c>
      <c r="D3522" s="3">
        <f t="shared" si="413"/>
        <v>41138.12777777778</v>
      </c>
      <c r="E3522">
        <v>3.81</v>
      </c>
      <c r="F3522" t="s">
        <v>9</v>
      </c>
      <c r="G3522">
        <f t="shared" si="411"/>
        <v>3.81</v>
      </c>
      <c r="H3522" s="5">
        <f t="shared" si="412"/>
        <v>41138.12777777778</v>
      </c>
      <c r="I3522">
        <f t="shared" si="414"/>
        <v>-5</v>
      </c>
      <c r="J3522" t="str">
        <f t="shared" si="415"/>
        <v>nc</v>
      </c>
      <c r="K3522" t="s">
        <v>25</v>
      </c>
      <c r="L3522">
        <f>1</f>
        <v>1</v>
      </c>
      <c r="M3522" t="s">
        <v>26</v>
      </c>
      <c r="N3522" t="str">
        <f t="shared" si="409"/>
        <v>((select min("ResultID") from "ODM2Core"."Results"),3.81,'08/17/2012 03:04:00',-5,'nc','"provisional"',1,(select "UnitsID" from "ODM2Core"."Units" where "UnitsTypeCV" = 'time' and "UnitsName"='second')),</v>
      </c>
    </row>
    <row r="3523" spans="1:14">
      <c r="A3523" t="s">
        <v>23</v>
      </c>
      <c r="B3523" s="2">
        <f t="shared" si="410"/>
        <v>41138</v>
      </c>
      <c r="C3523" s="1">
        <v>0.12847222222222224</v>
      </c>
      <c r="D3523" s="3">
        <f t="shared" si="413"/>
        <v>41138.128472222219</v>
      </c>
      <c r="E3523">
        <v>3.81</v>
      </c>
      <c r="F3523" t="s">
        <v>9</v>
      </c>
      <c r="G3523">
        <f t="shared" si="411"/>
        <v>3.81</v>
      </c>
      <c r="H3523" s="5">
        <f t="shared" si="412"/>
        <v>41138.128472222219</v>
      </c>
      <c r="I3523">
        <f t="shared" si="414"/>
        <v>-5</v>
      </c>
      <c r="J3523" t="str">
        <f t="shared" si="415"/>
        <v>nc</v>
      </c>
      <c r="K3523" t="s">
        <v>25</v>
      </c>
      <c r="L3523">
        <f>1</f>
        <v>1</v>
      </c>
      <c r="M3523" t="s">
        <v>26</v>
      </c>
      <c r="N3523" t="str">
        <f t="shared" si="409"/>
        <v>((select min("ResultID") from "ODM2Core"."Results"),3.81,'08/17/2012 03:05:00',-5,'nc','"provisional"',1,(select "UnitsID" from "ODM2Core"."Units" where "UnitsTypeCV" = 'time' and "UnitsName"='second')),</v>
      </c>
    </row>
    <row r="3524" spans="1:14">
      <c r="A3524" t="s">
        <v>23</v>
      </c>
      <c r="B3524" s="2">
        <f t="shared" si="410"/>
        <v>41138</v>
      </c>
      <c r="C3524" s="1">
        <v>0.12916666666666668</v>
      </c>
      <c r="D3524" s="3">
        <f t="shared" si="413"/>
        <v>41138.129166666666</v>
      </c>
      <c r="E3524">
        <v>3.81</v>
      </c>
      <c r="F3524" t="s">
        <v>9</v>
      </c>
      <c r="G3524">
        <f t="shared" si="411"/>
        <v>3.81</v>
      </c>
      <c r="H3524" s="5">
        <f t="shared" si="412"/>
        <v>41138.129166666666</v>
      </c>
      <c r="I3524">
        <f t="shared" si="414"/>
        <v>-5</v>
      </c>
      <c r="J3524" t="str">
        <f t="shared" si="415"/>
        <v>nc</v>
      </c>
      <c r="K3524" t="s">
        <v>25</v>
      </c>
      <c r="L3524">
        <f>1</f>
        <v>1</v>
      </c>
      <c r="M3524" t="s">
        <v>26</v>
      </c>
      <c r="N3524" t="str">
        <f t="shared" si="409"/>
        <v>((select min("ResultID") from "ODM2Core"."Results"),3.81,'08/17/2012 03:06:00',-5,'nc','"provisional"',1,(select "UnitsID" from "ODM2Core"."Units" where "UnitsTypeCV" = 'time' and "UnitsName"='second')),</v>
      </c>
    </row>
    <row r="3525" spans="1:14">
      <c r="A3525" t="s">
        <v>23</v>
      </c>
      <c r="B3525" s="2">
        <f t="shared" si="410"/>
        <v>41138</v>
      </c>
      <c r="C3525" s="1">
        <v>0.12986111111111112</v>
      </c>
      <c r="D3525" s="3">
        <f t="shared" si="413"/>
        <v>41138.129861111112</v>
      </c>
      <c r="E3525">
        <v>3.81</v>
      </c>
      <c r="F3525" t="s">
        <v>9</v>
      </c>
      <c r="G3525">
        <f t="shared" si="411"/>
        <v>3.81</v>
      </c>
      <c r="H3525" s="5">
        <f t="shared" si="412"/>
        <v>41138.129861111112</v>
      </c>
      <c r="I3525">
        <f t="shared" si="414"/>
        <v>-5</v>
      </c>
      <c r="J3525" t="str">
        <f t="shared" si="415"/>
        <v>nc</v>
      </c>
      <c r="K3525" t="s">
        <v>25</v>
      </c>
      <c r="L3525">
        <f>1</f>
        <v>1</v>
      </c>
      <c r="M3525" t="s">
        <v>26</v>
      </c>
      <c r="N3525" t="str">
        <f t="shared" ref="N3525:N3588" si="416">CONCATENATE("(",F3525,",",G3525,",","'",TEXT(H3525,"MM/DD/YYYY HH:MM:SS"),"'",",",I3525,",",,"'",J3525,"'",",","'",K3525,"'",",",L3525,",",M3525,"),")</f>
        <v>((select min("ResultID") from "ODM2Core"."Results"),3.81,'08/17/2012 03:07:00',-5,'nc','"provisional"',1,(select "UnitsID" from "ODM2Core"."Units" where "UnitsTypeCV" = 'time' and "UnitsName"='second')),</v>
      </c>
    </row>
    <row r="3526" spans="1:14">
      <c r="A3526" t="s">
        <v>23</v>
      </c>
      <c r="B3526" s="2">
        <f t="shared" si="410"/>
        <v>41138</v>
      </c>
      <c r="C3526" s="1">
        <v>0.13055555555555556</v>
      </c>
      <c r="D3526" s="3">
        <f t="shared" si="413"/>
        <v>41138.130555555559</v>
      </c>
      <c r="E3526">
        <v>3.81</v>
      </c>
      <c r="F3526" t="s">
        <v>9</v>
      </c>
      <c r="G3526">
        <f t="shared" si="411"/>
        <v>3.81</v>
      </c>
      <c r="H3526" s="5">
        <f t="shared" si="412"/>
        <v>41138.130555555559</v>
      </c>
      <c r="I3526">
        <f t="shared" si="414"/>
        <v>-5</v>
      </c>
      <c r="J3526" t="str">
        <f t="shared" si="415"/>
        <v>nc</v>
      </c>
      <c r="K3526" t="s">
        <v>25</v>
      </c>
      <c r="L3526">
        <f>1</f>
        <v>1</v>
      </c>
      <c r="M3526" t="s">
        <v>26</v>
      </c>
      <c r="N3526" t="str">
        <f t="shared" si="416"/>
        <v>((select min("ResultID") from "ODM2Core"."Results"),3.81,'08/17/2012 03:08:00',-5,'nc','"provisional"',1,(select "UnitsID" from "ODM2Core"."Units" where "UnitsTypeCV" = 'time' and "UnitsName"='second')),</v>
      </c>
    </row>
    <row r="3527" spans="1:14">
      <c r="A3527" t="s">
        <v>23</v>
      </c>
      <c r="B3527" s="2">
        <f t="shared" si="410"/>
        <v>41138</v>
      </c>
      <c r="C3527" s="1">
        <v>0.13125000000000001</v>
      </c>
      <c r="D3527" s="3">
        <f t="shared" si="413"/>
        <v>41138.131249999999</v>
      </c>
      <c r="E3527">
        <v>3.81</v>
      </c>
      <c r="F3527" t="s">
        <v>9</v>
      </c>
      <c r="G3527">
        <f t="shared" si="411"/>
        <v>3.81</v>
      </c>
      <c r="H3527" s="5">
        <f t="shared" si="412"/>
        <v>41138.131249999999</v>
      </c>
      <c r="I3527">
        <f t="shared" si="414"/>
        <v>-5</v>
      </c>
      <c r="J3527" t="str">
        <f t="shared" si="415"/>
        <v>nc</v>
      </c>
      <c r="K3527" t="s">
        <v>25</v>
      </c>
      <c r="L3527">
        <f>1</f>
        <v>1</v>
      </c>
      <c r="M3527" t="s">
        <v>26</v>
      </c>
      <c r="N3527" t="str">
        <f t="shared" si="416"/>
        <v>((select min("ResultID") from "ODM2Core"."Results"),3.81,'08/17/2012 03:09:00',-5,'nc','"provisional"',1,(select "UnitsID" from "ODM2Core"."Units" where "UnitsTypeCV" = 'time' and "UnitsName"='second')),</v>
      </c>
    </row>
    <row r="3528" spans="1:14">
      <c r="A3528" t="s">
        <v>23</v>
      </c>
      <c r="B3528" s="2">
        <f t="shared" si="410"/>
        <v>41138</v>
      </c>
      <c r="C3528" s="1">
        <v>0.13194444444444445</v>
      </c>
      <c r="D3528" s="3">
        <f t="shared" si="413"/>
        <v>41138.131944444445</v>
      </c>
      <c r="E3528">
        <v>3.81</v>
      </c>
      <c r="F3528" t="s">
        <v>9</v>
      </c>
      <c r="G3528">
        <f t="shared" si="411"/>
        <v>3.81</v>
      </c>
      <c r="H3528" s="5">
        <f t="shared" si="412"/>
        <v>41138.131944444445</v>
      </c>
      <c r="I3528">
        <f t="shared" si="414"/>
        <v>-5</v>
      </c>
      <c r="J3528" t="str">
        <f t="shared" si="415"/>
        <v>nc</v>
      </c>
      <c r="K3528" t="s">
        <v>25</v>
      </c>
      <c r="L3528">
        <f>1</f>
        <v>1</v>
      </c>
      <c r="M3528" t="s">
        <v>26</v>
      </c>
      <c r="N3528" t="str">
        <f t="shared" si="416"/>
        <v>((select min("ResultID") from "ODM2Core"."Results"),3.81,'08/17/2012 03:10:00',-5,'nc','"provisional"',1,(select "UnitsID" from "ODM2Core"."Units" where "UnitsTypeCV" = 'time' and "UnitsName"='second')),</v>
      </c>
    </row>
    <row r="3529" spans="1:14">
      <c r="A3529" t="s">
        <v>23</v>
      </c>
      <c r="B3529" s="2">
        <f t="shared" si="410"/>
        <v>41138</v>
      </c>
      <c r="C3529" s="1">
        <v>0.13263888888888889</v>
      </c>
      <c r="D3529" s="3">
        <f t="shared" si="413"/>
        <v>41138.132638888892</v>
      </c>
      <c r="E3529">
        <v>3.81</v>
      </c>
      <c r="F3529" t="s">
        <v>9</v>
      </c>
      <c r="G3529">
        <f t="shared" si="411"/>
        <v>3.81</v>
      </c>
      <c r="H3529" s="5">
        <f t="shared" si="412"/>
        <v>41138.132638888892</v>
      </c>
      <c r="I3529">
        <f t="shared" si="414"/>
        <v>-5</v>
      </c>
      <c r="J3529" t="str">
        <f t="shared" si="415"/>
        <v>nc</v>
      </c>
      <c r="K3529" t="s">
        <v>25</v>
      </c>
      <c r="L3529">
        <f>1</f>
        <v>1</v>
      </c>
      <c r="M3529" t="s">
        <v>26</v>
      </c>
      <c r="N3529" t="str">
        <f t="shared" si="416"/>
        <v>((select min("ResultID") from "ODM2Core"."Results"),3.81,'08/17/2012 03:11:00',-5,'nc','"provisional"',1,(select "UnitsID" from "ODM2Core"."Units" where "UnitsTypeCV" = 'time' and "UnitsName"='second')),</v>
      </c>
    </row>
    <row r="3530" spans="1:14">
      <c r="A3530" t="s">
        <v>23</v>
      </c>
      <c r="B3530" s="2">
        <f t="shared" si="410"/>
        <v>41138</v>
      </c>
      <c r="C3530" s="1">
        <v>0.13333333333333333</v>
      </c>
      <c r="D3530" s="3">
        <f t="shared" si="413"/>
        <v>41138.133333333331</v>
      </c>
      <c r="E3530">
        <v>3.81</v>
      </c>
      <c r="F3530" t="s">
        <v>9</v>
      </c>
      <c r="G3530">
        <f t="shared" si="411"/>
        <v>3.81</v>
      </c>
      <c r="H3530" s="5">
        <f t="shared" si="412"/>
        <v>41138.133333333331</v>
      </c>
      <c r="I3530">
        <f t="shared" si="414"/>
        <v>-5</v>
      </c>
      <c r="J3530" t="str">
        <f t="shared" si="415"/>
        <v>nc</v>
      </c>
      <c r="K3530" t="s">
        <v>25</v>
      </c>
      <c r="L3530">
        <f>1</f>
        <v>1</v>
      </c>
      <c r="M3530" t="s">
        <v>26</v>
      </c>
      <c r="N3530" t="str">
        <f t="shared" si="416"/>
        <v>((select min("ResultID") from "ODM2Core"."Results"),3.81,'08/17/2012 03:12:00',-5,'nc','"provisional"',1,(select "UnitsID" from "ODM2Core"."Units" where "UnitsTypeCV" = 'time' and "UnitsName"='second')),</v>
      </c>
    </row>
    <row r="3531" spans="1:14">
      <c r="A3531" t="s">
        <v>23</v>
      </c>
      <c r="B3531" s="2">
        <f t="shared" ref="B3531:B3594" si="417">DATE(2012,8,17)</f>
        <v>41138</v>
      </c>
      <c r="C3531" s="1">
        <v>0.13402777777777777</v>
      </c>
      <c r="D3531" s="3">
        <f t="shared" si="413"/>
        <v>41138.134027777778</v>
      </c>
      <c r="E3531">
        <v>3.81</v>
      </c>
      <c r="F3531" t="s">
        <v>9</v>
      </c>
      <c r="G3531">
        <f t="shared" ref="G3531:G3594" si="418">E3531</f>
        <v>3.81</v>
      </c>
      <c r="H3531" s="5">
        <f t="shared" ref="H3531:H3594" si="419">D3531</f>
        <v>41138.134027777778</v>
      </c>
      <c r="I3531">
        <f t="shared" si="414"/>
        <v>-5</v>
      </c>
      <c r="J3531" t="str">
        <f t="shared" si="415"/>
        <v>nc</v>
      </c>
      <c r="K3531" t="s">
        <v>25</v>
      </c>
      <c r="L3531">
        <f>1</f>
        <v>1</v>
      </c>
      <c r="M3531" t="s">
        <v>26</v>
      </c>
      <c r="N3531" t="str">
        <f t="shared" si="416"/>
        <v>((select min("ResultID") from "ODM2Core"."Results"),3.81,'08/17/2012 03:13:00',-5,'nc','"provisional"',1,(select "UnitsID" from "ODM2Core"."Units" where "UnitsTypeCV" = 'time' and "UnitsName"='second')),</v>
      </c>
    </row>
    <row r="3532" spans="1:14">
      <c r="A3532" t="s">
        <v>23</v>
      </c>
      <c r="B3532" s="2">
        <f t="shared" si="417"/>
        <v>41138</v>
      </c>
      <c r="C3532" s="1">
        <v>0.13472222222222222</v>
      </c>
      <c r="D3532" s="3">
        <f t="shared" si="413"/>
        <v>41138.134722222225</v>
      </c>
      <c r="E3532">
        <v>3.81</v>
      </c>
      <c r="F3532" t="s">
        <v>9</v>
      </c>
      <c r="G3532">
        <f t="shared" si="418"/>
        <v>3.81</v>
      </c>
      <c r="H3532" s="5">
        <f t="shared" si="419"/>
        <v>41138.134722222225</v>
      </c>
      <c r="I3532">
        <f t="shared" si="414"/>
        <v>-5</v>
      </c>
      <c r="J3532" t="str">
        <f t="shared" si="415"/>
        <v>nc</v>
      </c>
      <c r="K3532" t="s">
        <v>25</v>
      </c>
      <c r="L3532">
        <f>1</f>
        <v>1</v>
      </c>
      <c r="M3532" t="s">
        <v>26</v>
      </c>
      <c r="N3532" t="str">
        <f t="shared" si="416"/>
        <v>((select min("ResultID") from "ODM2Core"."Results"),3.81,'08/17/2012 03:14:00',-5,'nc','"provisional"',1,(select "UnitsID" from "ODM2Core"."Units" where "UnitsTypeCV" = 'time' and "UnitsName"='second')),</v>
      </c>
    </row>
    <row r="3533" spans="1:14">
      <c r="A3533" t="s">
        <v>23</v>
      </c>
      <c r="B3533" s="2">
        <f t="shared" si="417"/>
        <v>41138</v>
      </c>
      <c r="C3533" s="1">
        <v>0.13541666666666666</v>
      </c>
      <c r="D3533" s="3">
        <f t="shared" si="413"/>
        <v>41138.135416666664</v>
      </c>
      <c r="E3533">
        <v>3.81</v>
      </c>
      <c r="F3533" t="s">
        <v>9</v>
      </c>
      <c r="G3533">
        <f t="shared" si="418"/>
        <v>3.81</v>
      </c>
      <c r="H3533" s="5">
        <f t="shared" si="419"/>
        <v>41138.135416666664</v>
      </c>
      <c r="I3533">
        <f t="shared" si="414"/>
        <v>-5</v>
      </c>
      <c r="J3533" t="str">
        <f t="shared" si="415"/>
        <v>nc</v>
      </c>
      <c r="K3533" t="s">
        <v>25</v>
      </c>
      <c r="L3533">
        <f>1</f>
        <v>1</v>
      </c>
      <c r="M3533" t="s">
        <v>26</v>
      </c>
      <c r="N3533" t="str">
        <f t="shared" si="416"/>
        <v>((select min("ResultID") from "ODM2Core"."Results"),3.81,'08/17/2012 03:15:00',-5,'nc','"provisional"',1,(select "UnitsID" from "ODM2Core"."Units" where "UnitsTypeCV" = 'time' and "UnitsName"='second')),</v>
      </c>
    </row>
    <row r="3534" spans="1:14">
      <c r="A3534" t="s">
        <v>23</v>
      </c>
      <c r="B3534" s="2">
        <f t="shared" si="417"/>
        <v>41138</v>
      </c>
      <c r="C3534" s="1">
        <v>0.1361111111111111</v>
      </c>
      <c r="D3534" s="3">
        <f t="shared" si="413"/>
        <v>41138.136111111111</v>
      </c>
      <c r="E3534">
        <v>3.81</v>
      </c>
      <c r="F3534" t="s">
        <v>9</v>
      </c>
      <c r="G3534">
        <f t="shared" si="418"/>
        <v>3.81</v>
      </c>
      <c r="H3534" s="5">
        <f t="shared" si="419"/>
        <v>41138.136111111111</v>
      </c>
      <c r="I3534">
        <f t="shared" si="414"/>
        <v>-5</v>
      </c>
      <c r="J3534" t="str">
        <f t="shared" si="415"/>
        <v>nc</v>
      </c>
      <c r="K3534" t="s">
        <v>25</v>
      </c>
      <c r="L3534">
        <f>1</f>
        <v>1</v>
      </c>
      <c r="M3534" t="s">
        <v>26</v>
      </c>
      <c r="N3534" t="str">
        <f t="shared" si="416"/>
        <v>((select min("ResultID") from "ODM2Core"."Results"),3.81,'08/17/2012 03:16:00',-5,'nc','"provisional"',1,(select "UnitsID" from "ODM2Core"."Units" where "UnitsTypeCV" = 'time' and "UnitsName"='second')),</v>
      </c>
    </row>
    <row r="3535" spans="1:14">
      <c r="A3535" t="s">
        <v>23</v>
      </c>
      <c r="B3535" s="2">
        <f t="shared" si="417"/>
        <v>41138</v>
      </c>
      <c r="C3535" s="1">
        <v>0.13680555555555554</v>
      </c>
      <c r="D3535" s="3">
        <f t="shared" si="413"/>
        <v>41138.136805555558</v>
      </c>
      <c r="E3535">
        <v>3.81</v>
      </c>
      <c r="F3535" t="s">
        <v>9</v>
      </c>
      <c r="G3535">
        <f t="shared" si="418"/>
        <v>3.81</v>
      </c>
      <c r="H3535" s="5">
        <f t="shared" si="419"/>
        <v>41138.136805555558</v>
      </c>
      <c r="I3535">
        <f t="shared" si="414"/>
        <v>-5</v>
      </c>
      <c r="J3535" t="str">
        <f t="shared" si="415"/>
        <v>nc</v>
      </c>
      <c r="K3535" t="s">
        <v>25</v>
      </c>
      <c r="L3535">
        <f>1</f>
        <v>1</v>
      </c>
      <c r="M3535" t="s">
        <v>26</v>
      </c>
      <c r="N3535" t="str">
        <f t="shared" si="416"/>
        <v>((select min("ResultID") from "ODM2Core"."Results"),3.81,'08/17/2012 03:17:00',-5,'nc','"provisional"',1,(select "UnitsID" from "ODM2Core"."Units" where "UnitsTypeCV" = 'time' and "UnitsName"='second')),</v>
      </c>
    </row>
    <row r="3536" spans="1:14">
      <c r="A3536" t="s">
        <v>23</v>
      </c>
      <c r="B3536" s="2">
        <f t="shared" si="417"/>
        <v>41138</v>
      </c>
      <c r="C3536" s="1">
        <v>0.13749999999999998</v>
      </c>
      <c r="D3536" s="3">
        <f t="shared" si="413"/>
        <v>41138.137499999997</v>
      </c>
      <c r="E3536">
        <v>3.81</v>
      </c>
      <c r="F3536" t="s">
        <v>9</v>
      </c>
      <c r="G3536">
        <f t="shared" si="418"/>
        <v>3.81</v>
      </c>
      <c r="H3536" s="5">
        <f t="shared" si="419"/>
        <v>41138.137499999997</v>
      </c>
      <c r="I3536">
        <f t="shared" si="414"/>
        <v>-5</v>
      </c>
      <c r="J3536" t="str">
        <f t="shared" si="415"/>
        <v>nc</v>
      </c>
      <c r="K3536" t="s">
        <v>25</v>
      </c>
      <c r="L3536">
        <f>1</f>
        <v>1</v>
      </c>
      <c r="M3536" t="s">
        <v>26</v>
      </c>
      <c r="N3536" t="str">
        <f t="shared" si="416"/>
        <v>((select min("ResultID") from "ODM2Core"."Results"),3.81,'08/17/2012 03:18:00',-5,'nc','"provisional"',1,(select "UnitsID" from "ODM2Core"."Units" where "UnitsTypeCV" = 'time' and "UnitsName"='second')),</v>
      </c>
    </row>
    <row r="3537" spans="1:14">
      <c r="A3537" t="s">
        <v>23</v>
      </c>
      <c r="B3537" s="2">
        <f t="shared" si="417"/>
        <v>41138</v>
      </c>
      <c r="C3537" s="1">
        <v>0.13819444444444443</v>
      </c>
      <c r="D3537" s="3">
        <f t="shared" si="413"/>
        <v>41138.138194444444</v>
      </c>
      <c r="E3537">
        <v>3.81</v>
      </c>
      <c r="F3537" t="s">
        <v>9</v>
      </c>
      <c r="G3537">
        <f t="shared" si="418"/>
        <v>3.81</v>
      </c>
      <c r="H3537" s="5">
        <f t="shared" si="419"/>
        <v>41138.138194444444</v>
      </c>
      <c r="I3537">
        <f t="shared" si="414"/>
        <v>-5</v>
      </c>
      <c r="J3537" t="str">
        <f t="shared" si="415"/>
        <v>nc</v>
      </c>
      <c r="K3537" t="s">
        <v>25</v>
      </c>
      <c r="L3537">
        <f>1</f>
        <v>1</v>
      </c>
      <c r="M3537" t="s">
        <v>26</v>
      </c>
      <c r="N3537" t="str">
        <f t="shared" si="416"/>
        <v>((select min("ResultID") from "ODM2Core"."Results"),3.81,'08/17/2012 03:19:00',-5,'nc','"provisional"',1,(select "UnitsID" from "ODM2Core"."Units" where "UnitsTypeCV" = 'time' and "UnitsName"='second')),</v>
      </c>
    </row>
    <row r="3538" spans="1:14">
      <c r="A3538" t="s">
        <v>23</v>
      </c>
      <c r="B3538" s="2">
        <f t="shared" si="417"/>
        <v>41138</v>
      </c>
      <c r="C3538" s="1">
        <v>0.1388888888888889</v>
      </c>
      <c r="D3538" s="3">
        <f t="shared" si="413"/>
        <v>41138.138888888891</v>
      </c>
      <c r="E3538">
        <v>3.81</v>
      </c>
      <c r="F3538" t="s">
        <v>9</v>
      </c>
      <c r="G3538">
        <f t="shared" si="418"/>
        <v>3.81</v>
      </c>
      <c r="H3538" s="5">
        <f t="shared" si="419"/>
        <v>41138.138888888891</v>
      </c>
      <c r="I3538">
        <f t="shared" si="414"/>
        <v>-5</v>
      </c>
      <c r="J3538" t="str">
        <f t="shared" si="415"/>
        <v>nc</v>
      </c>
      <c r="K3538" t="s">
        <v>25</v>
      </c>
      <c r="L3538">
        <f>1</f>
        <v>1</v>
      </c>
      <c r="M3538" t="s">
        <v>26</v>
      </c>
      <c r="N3538" t="str">
        <f t="shared" si="416"/>
        <v>((select min("ResultID") from "ODM2Core"."Results"),3.81,'08/17/2012 03:20:00',-5,'nc','"provisional"',1,(select "UnitsID" from "ODM2Core"."Units" where "UnitsTypeCV" = 'time' and "UnitsName"='second')),</v>
      </c>
    </row>
    <row r="3539" spans="1:14">
      <c r="A3539" t="s">
        <v>23</v>
      </c>
      <c r="B3539" s="2">
        <f t="shared" si="417"/>
        <v>41138</v>
      </c>
      <c r="C3539" s="1">
        <v>0.13958333333333334</v>
      </c>
      <c r="D3539" s="3">
        <f t="shared" si="413"/>
        <v>41138.13958333333</v>
      </c>
      <c r="E3539">
        <v>3.81</v>
      </c>
      <c r="F3539" t="s">
        <v>9</v>
      </c>
      <c r="G3539">
        <f t="shared" si="418"/>
        <v>3.81</v>
      </c>
      <c r="H3539" s="5">
        <f t="shared" si="419"/>
        <v>41138.13958333333</v>
      </c>
      <c r="I3539">
        <f t="shared" si="414"/>
        <v>-5</v>
      </c>
      <c r="J3539" t="str">
        <f t="shared" si="415"/>
        <v>nc</v>
      </c>
      <c r="K3539" t="s">
        <v>25</v>
      </c>
      <c r="L3539">
        <f>1</f>
        <v>1</v>
      </c>
      <c r="M3539" t="s">
        <v>26</v>
      </c>
      <c r="N3539" t="str">
        <f t="shared" si="416"/>
        <v>((select min("ResultID") from "ODM2Core"."Results"),3.81,'08/17/2012 03:21:00',-5,'nc','"provisional"',1,(select "UnitsID" from "ODM2Core"."Units" where "UnitsTypeCV" = 'time' and "UnitsName"='second')),</v>
      </c>
    </row>
    <row r="3540" spans="1:14">
      <c r="A3540" t="s">
        <v>23</v>
      </c>
      <c r="B3540" s="2">
        <f t="shared" si="417"/>
        <v>41138</v>
      </c>
      <c r="C3540" s="1">
        <v>0.14027777777777778</v>
      </c>
      <c r="D3540" s="3">
        <f t="shared" si="413"/>
        <v>41138.140277777777</v>
      </c>
      <c r="E3540">
        <v>3.81</v>
      </c>
      <c r="F3540" t="s">
        <v>9</v>
      </c>
      <c r="G3540">
        <f t="shared" si="418"/>
        <v>3.81</v>
      </c>
      <c r="H3540" s="5">
        <f t="shared" si="419"/>
        <v>41138.140277777777</v>
      </c>
      <c r="I3540">
        <f t="shared" si="414"/>
        <v>-5</v>
      </c>
      <c r="J3540" t="str">
        <f t="shared" si="415"/>
        <v>nc</v>
      </c>
      <c r="K3540" t="s">
        <v>25</v>
      </c>
      <c r="L3540">
        <f>1</f>
        <v>1</v>
      </c>
      <c r="M3540" t="s">
        <v>26</v>
      </c>
      <c r="N3540" t="str">
        <f t="shared" si="416"/>
        <v>((select min("ResultID") from "ODM2Core"."Results"),3.81,'08/17/2012 03:22:00',-5,'nc','"provisional"',1,(select "UnitsID" from "ODM2Core"."Units" where "UnitsTypeCV" = 'time' and "UnitsName"='second')),</v>
      </c>
    </row>
    <row r="3541" spans="1:14">
      <c r="A3541" t="s">
        <v>23</v>
      </c>
      <c r="B3541" s="2">
        <f t="shared" si="417"/>
        <v>41138</v>
      </c>
      <c r="C3541" s="1">
        <v>0.14097222222222222</v>
      </c>
      <c r="D3541" s="3">
        <f t="shared" si="413"/>
        <v>41138.140972222223</v>
      </c>
      <c r="E3541">
        <v>3.81</v>
      </c>
      <c r="F3541" t="s">
        <v>9</v>
      </c>
      <c r="G3541">
        <f t="shared" si="418"/>
        <v>3.81</v>
      </c>
      <c r="H3541" s="5">
        <f t="shared" si="419"/>
        <v>41138.140972222223</v>
      </c>
      <c r="I3541">
        <f t="shared" si="414"/>
        <v>-5</v>
      </c>
      <c r="J3541" t="str">
        <f t="shared" si="415"/>
        <v>nc</v>
      </c>
      <c r="K3541" t="s">
        <v>25</v>
      </c>
      <c r="L3541">
        <f>1</f>
        <v>1</v>
      </c>
      <c r="M3541" t="s">
        <v>26</v>
      </c>
      <c r="N3541" t="str">
        <f t="shared" si="416"/>
        <v>((select min("ResultID") from "ODM2Core"."Results"),3.81,'08/17/2012 03:23:00',-5,'nc','"provisional"',1,(select "UnitsID" from "ODM2Core"."Units" where "UnitsTypeCV" = 'time' and "UnitsName"='second')),</v>
      </c>
    </row>
    <row r="3542" spans="1:14">
      <c r="A3542" t="s">
        <v>23</v>
      </c>
      <c r="B3542" s="2">
        <f t="shared" si="417"/>
        <v>41138</v>
      </c>
      <c r="C3542" s="1">
        <v>0.14166666666666666</v>
      </c>
      <c r="D3542" s="3">
        <f t="shared" si="413"/>
        <v>41138.14166666667</v>
      </c>
      <c r="E3542">
        <v>3.81</v>
      </c>
      <c r="F3542" t="s">
        <v>9</v>
      </c>
      <c r="G3542">
        <f t="shared" si="418"/>
        <v>3.81</v>
      </c>
      <c r="H3542" s="5">
        <f t="shared" si="419"/>
        <v>41138.14166666667</v>
      </c>
      <c r="I3542">
        <f t="shared" si="414"/>
        <v>-5</v>
      </c>
      <c r="J3542" t="str">
        <f t="shared" si="415"/>
        <v>nc</v>
      </c>
      <c r="K3542" t="s">
        <v>25</v>
      </c>
      <c r="L3542">
        <f>1</f>
        <v>1</v>
      </c>
      <c r="M3542" t="s">
        <v>26</v>
      </c>
      <c r="N3542" t="str">
        <f t="shared" si="416"/>
        <v>((select min("ResultID") from "ODM2Core"."Results"),3.81,'08/17/2012 03:24:00',-5,'nc','"provisional"',1,(select "UnitsID" from "ODM2Core"."Units" where "UnitsTypeCV" = 'time' and "UnitsName"='second')),</v>
      </c>
    </row>
    <row r="3543" spans="1:14">
      <c r="A3543" t="s">
        <v>23</v>
      </c>
      <c r="B3543" s="2">
        <f t="shared" si="417"/>
        <v>41138</v>
      </c>
      <c r="C3543" s="1">
        <v>0.1423611111111111</v>
      </c>
      <c r="D3543" s="3">
        <f t="shared" si="413"/>
        <v>41138.142361111109</v>
      </c>
      <c r="E3543">
        <v>3.81</v>
      </c>
      <c r="F3543" t="s">
        <v>9</v>
      </c>
      <c r="G3543">
        <f t="shared" si="418"/>
        <v>3.81</v>
      </c>
      <c r="H3543" s="5">
        <f t="shared" si="419"/>
        <v>41138.142361111109</v>
      </c>
      <c r="I3543">
        <f t="shared" si="414"/>
        <v>-5</v>
      </c>
      <c r="J3543" t="str">
        <f t="shared" si="415"/>
        <v>nc</v>
      </c>
      <c r="K3543" t="s">
        <v>25</v>
      </c>
      <c r="L3543">
        <f>1</f>
        <v>1</v>
      </c>
      <c r="M3543" t="s">
        <v>26</v>
      </c>
      <c r="N3543" t="str">
        <f t="shared" si="416"/>
        <v>((select min("ResultID") from "ODM2Core"."Results"),3.81,'08/17/2012 03:25:00',-5,'nc','"provisional"',1,(select "UnitsID" from "ODM2Core"."Units" where "UnitsTypeCV" = 'time' and "UnitsName"='second')),</v>
      </c>
    </row>
    <row r="3544" spans="1:14">
      <c r="A3544" t="s">
        <v>23</v>
      </c>
      <c r="B3544" s="2">
        <f t="shared" si="417"/>
        <v>41138</v>
      </c>
      <c r="C3544" s="1">
        <v>0.14305555555555557</v>
      </c>
      <c r="D3544" s="3">
        <f t="shared" si="413"/>
        <v>41138.143055555556</v>
      </c>
      <c r="E3544">
        <v>3.81</v>
      </c>
      <c r="F3544" t="s">
        <v>9</v>
      </c>
      <c r="G3544">
        <f t="shared" si="418"/>
        <v>3.81</v>
      </c>
      <c r="H3544" s="5">
        <f t="shared" si="419"/>
        <v>41138.143055555556</v>
      </c>
      <c r="I3544">
        <f t="shared" si="414"/>
        <v>-5</v>
      </c>
      <c r="J3544" t="str">
        <f t="shared" si="415"/>
        <v>nc</v>
      </c>
      <c r="K3544" t="s">
        <v>25</v>
      </c>
      <c r="L3544">
        <f>1</f>
        <v>1</v>
      </c>
      <c r="M3544" t="s">
        <v>26</v>
      </c>
      <c r="N3544" t="str">
        <f t="shared" si="416"/>
        <v>((select min("ResultID") from "ODM2Core"."Results"),3.81,'08/17/2012 03:26:00',-5,'nc','"provisional"',1,(select "UnitsID" from "ODM2Core"."Units" where "UnitsTypeCV" = 'time' and "UnitsName"='second')),</v>
      </c>
    </row>
    <row r="3545" spans="1:14">
      <c r="A3545" t="s">
        <v>23</v>
      </c>
      <c r="B3545" s="2">
        <f t="shared" si="417"/>
        <v>41138</v>
      </c>
      <c r="C3545" s="1">
        <v>0.14375000000000002</v>
      </c>
      <c r="D3545" s="3">
        <f t="shared" si="413"/>
        <v>41138.143750000003</v>
      </c>
      <c r="E3545">
        <v>3.81</v>
      </c>
      <c r="F3545" t="s">
        <v>9</v>
      </c>
      <c r="G3545">
        <f t="shared" si="418"/>
        <v>3.81</v>
      </c>
      <c r="H3545" s="5">
        <f t="shared" si="419"/>
        <v>41138.143750000003</v>
      </c>
      <c r="I3545">
        <f t="shared" si="414"/>
        <v>-5</v>
      </c>
      <c r="J3545" t="str">
        <f t="shared" si="415"/>
        <v>nc</v>
      </c>
      <c r="K3545" t="s">
        <v>25</v>
      </c>
      <c r="L3545">
        <f>1</f>
        <v>1</v>
      </c>
      <c r="M3545" t="s">
        <v>26</v>
      </c>
      <c r="N3545" t="str">
        <f t="shared" si="416"/>
        <v>((select min("ResultID") from "ODM2Core"."Results"),3.81,'08/17/2012 03:27:00',-5,'nc','"provisional"',1,(select "UnitsID" from "ODM2Core"."Units" where "UnitsTypeCV" = 'time' and "UnitsName"='second')),</v>
      </c>
    </row>
    <row r="3546" spans="1:14">
      <c r="A3546" t="s">
        <v>23</v>
      </c>
      <c r="B3546" s="2">
        <f t="shared" si="417"/>
        <v>41138</v>
      </c>
      <c r="C3546" s="1">
        <v>0.14444444444444446</v>
      </c>
      <c r="D3546" s="3">
        <f t="shared" si="413"/>
        <v>41138.144444444442</v>
      </c>
      <c r="E3546">
        <v>3.81</v>
      </c>
      <c r="F3546" t="s">
        <v>9</v>
      </c>
      <c r="G3546">
        <f t="shared" si="418"/>
        <v>3.81</v>
      </c>
      <c r="H3546" s="5">
        <f t="shared" si="419"/>
        <v>41138.144444444442</v>
      </c>
      <c r="I3546">
        <f t="shared" si="414"/>
        <v>-5</v>
      </c>
      <c r="J3546" t="str">
        <f t="shared" si="415"/>
        <v>nc</v>
      </c>
      <c r="K3546" t="s">
        <v>25</v>
      </c>
      <c r="L3546">
        <f>1</f>
        <v>1</v>
      </c>
      <c r="M3546" t="s">
        <v>26</v>
      </c>
      <c r="N3546" t="str">
        <f t="shared" si="416"/>
        <v>((select min("ResultID") from "ODM2Core"."Results"),3.81,'08/17/2012 03:28:00',-5,'nc','"provisional"',1,(select "UnitsID" from "ODM2Core"."Units" where "UnitsTypeCV" = 'time' and "UnitsName"='second')),</v>
      </c>
    </row>
    <row r="3547" spans="1:14">
      <c r="A3547" t="s">
        <v>23</v>
      </c>
      <c r="B3547" s="2">
        <f t="shared" si="417"/>
        <v>41138</v>
      </c>
      <c r="C3547" s="1">
        <v>0.1451388888888889</v>
      </c>
      <c r="D3547" s="3">
        <f t="shared" si="413"/>
        <v>41138.145138888889</v>
      </c>
      <c r="E3547">
        <v>3.81</v>
      </c>
      <c r="F3547" t="s">
        <v>9</v>
      </c>
      <c r="G3547">
        <f t="shared" si="418"/>
        <v>3.81</v>
      </c>
      <c r="H3547" s="5">
        <f t="shared" si="419"/>
        <v>41138.145138888889</v>
      </c>
      <c r="I3547">
        <f t="shared" si="414"/>
        <v>-5</v>
      </c>
      <c r="J3547" t="str">
        <f t="shared" si="415"/>
        <v>nc</v>
      </c>
      <c r="K3547" t="s">
        <v>25</v>
      </c>
      <c r="L3547">
        <f>1</f>
        <v>1</v>
      </c>
      <c r="M3547" t="s">
        <v>26</v>
      </c>
      <c r="N3547" t="str">
        <f t="shared" si="416"/>
        <v>((select min("ResultID") from "ODM2Core"."Results"),3.81,'08/17/2012 03:29:00',-5,'nc','"provisional"',1,(select "UnitsID" from "ODM2Core"."Units" where "UnitsTypeCV" = 'time' and "UnitsName"='second')),</v>
      </c>
    </row>
    <row r="3548" spans="1:14">
      <c r="A3548" t="s">
        <v>23</v>
      </c>
      <c r="B3548" s="2">
        <f t="shared" si="417"/>
        <v>41138</v>
      </c>
      <c r="C3548" s="1">
        <v>0.14583333333333334</v>
      </c>
      <c r="D3548" s="3">
        <f t="shared" si="413"/>
        <v>41138.145833333336</v>
      </c>
      <c r="E3548">
        <v>3.81</v>
      </c>
      <c r="F3548" t="s">
        <v>9</v>
      </c>
      <c r="G3548">
        <f t="shared" si="418"/>
        <v>3.81</v>
      </c>
      <c r="H3548" s="5">
        <f t="shared" si="419"/>
        <v>41138.145833333336</v>
      </c>
      <c r="I3548">
        <f t="shared" si="414"/>
        <v>-5</v>
      </c>
      <c r="J3548" t="str">
        <f t="shared" si="415"/>
        <v>nc</v>
      </c>
      <c r="K3548" t="s">
        <v>25</v>
      </c>
      <c r="L3548">
        <f>1</f>
        <v>1</v>
      </c>
      <c r="M3548" t="s">
        <v>26</v>
      </c>
      <c r="N3548" t="str">
        <f t="shared" si="416"/>
        <v>((select min("ResultID") from "ODM2Core"."Results"),3.81,'08/17/2012 03:30:00',-5,'nc','"provisional"',1,(select "UnitsID" from "ODM2Core"."Units" where "UnitsTypeCV" = 'time' and "UnitsName"='second')),</v>
      </c>
    </row>
    <row r="3549" spans="1:14">
      <c r="A3549" t="s">
        <v>23</v>
      </c>
      <c r="B3549" s="2">
        <f t="shared" si="417"/>
        <v>41138</v>
      </c>
      <c r="C3549" s="1">
        <v>0.14652777777777778</v>
      </c>
      <c r="D3549" s="3">
        <f t="shared" si="413"/>
        <v>41138.146527777775</v>
      </c>
      <c r="E3549">
        <v>3.81</v>
      </c>
      <c r="F3549" t="s">
        <v>9</v>
      </c>
      <c r="G3549">
        <f t="shared" si="418"/>
        <v>3.81</v>
      </c>
      <c r="H3549" s="5">
        <f t="shared" si="419"/>
        <v>41138.146527777775</v>
      </c>
      <c r="I3549">
        <f t="shared" si="414"/>
        <v>-5</v>
      </c>
      <c r="J3549" t="str">
        <f t="shared" si="415"/>
        <v>nc</v>
      </c>
      <c r="K3549" t="s">
        <v>25</v>
      </c>
      <c r="L3549">
        <f>1</f>
        <v>1</v>
      </c>
      <c r="M3549" t="s">
        <v>26</v>
      </c>
      <c r="N3549" t="str">
        <f t="shared" si="416"/>
        <v>((select min("ResultID") from "ODM2Core"."Results"),3.81,'08/17/2012 03:31:00',-5,'nc','"provisional"',1,(select "UnitsID" from "ODM2Core"."Units" where "UnitsTypeCV" = 'time' and "UnitsName"='second')),</v>
      </c>
    </row>
    <row r="3550" spans="1:14">
      <c r="A3550" t="s">
        <v>23</v>
      </c>
      <c r="B3550" s="2">
        <f t="shared" si="417"/>
        <v>41138</v>
      </c>
      <c r="C3550" s="1">
        <v>0.14722222222222223</v>
      </c>
      <c r="D3550" s="3">
        <f t="shared" si="413"/>
        <v>41138.147222222222</v>
      </c>
      <c r="E3550">
        <v>3.81</v>
      </c>
      <c r="F3550" t="s">
        <v>9</v>
      </c>
      <c r="G3550">
        <f t="shared" si="418"/>
        <v>3.81</v>
      </c>
      <c r="H3550" s="5">
        <f t="shared" si="419"/>
        <v>41138.147222222222</v>
      </c>
      <c r="I3550">
        <f t="shared" si="414"/>
        <v>-5</v>
      </c>
      <c r="J3550" t="str">
        <f t="shared" si="415"/>
        <v>nc</v>
      </c>
      <c r="K3550" t="s">
        <v>25</v>
      </c>
      <c r="L3550">
        <f>1</f>
        <v>1</v>
      </c>
      <c r="M3550" t="s">
        <v>26</v>
      </c>
      <c r="N3550" t="str">
        <f t="shared" si="416"/>
        <v>((select min("ResultID") from "ODM2Core"."Results"),3.81,'08/17/2012 03:32:00',-5,'nc','"provisional"',1,(select "UnitsID" from "ODM2Core"."Units" where "UnitsTypeCV" = 'time' and "UnitsName"='second')),</v>
      </c>
    </row>
    <row r="3551" spans="1:14">
      <c r="A3551" t="s">
        <v>23</v>
      </c>
      <c r="B3551" s="2">
        <f t="shared" si="417"/>
        <v>41138</v>
      </c>
      <c r="C3551" s="1">
        <v>0.14791666666666667</v>
      </c>
      <c r="D3551" s="3">
        <f t="shared" si="413"/>
        <v>41138.147916666669</v>
      </c>
      <c r="E3551">
        <v>3.81</v>
      </c>
      <c r="F3551" t="s">
        <v>9</v>
      </c>
      <c r="G3551">
        <f t="shared" si="418"/>
        <v>3.81</v>
      </c>
      <c r="H3551" s="5">
        <f t="shared" si="419"/>
        <v>41138.147916666669</v>
      </c>
      <c r="I3551">
        <f t="shared" si="414"/>
        <v>-5</v>
      </c>
      <c r="J3551" t="str">
        <f t="shared" si="415"/>
        <v>nc</v>
      </c>
      <c r="K3551" t="s">
        <v>25</v>
      </c>
      <c r="L3551">
        <f>1</f>
        <v>1</v>
      </c>
      <c r="M3551" t="s">
        <v>26</v>
      </c>
      <c r="N3551" t="str">
        <f t="shared" si="416"/>
        <v>((select min("ResultID") from "ODM2Core"."Results"),3.81,'08/17/2012 03:33:00',-5,'nc','"provisional"',1,(select "UnitsID" from "ODM2Core"."Units" where "UnitsTypeCV" = 'time' and "UnitsName"='second')),</v>
      </c>
    </row>
    <row r="3552" spans="1:14">
      <c r="A3552" t="s">
        <v>23</v>
      </c>
      <c r="B3552" s="2">
        <f t="shared" si="417"/>
        <v>41138</v>
      </c>
      <c r="C3552" s="1">
        <v>0.14861111111111111</v>
      </c>
      <c r="D3552" s="3">
        <f t="shared" si="413"/>
        <v>41138.148611111108</v>
      </c>
      <c r="E3552">
        <v>3.81</v>
      </c>
      <c r="F3552" t="s">
        <v>9</v>
      </c>
      <c r="G3552">
        <f t="shared" si="418"/>
        <v>3.81</v>
      </c>
      <c r="H3552" s="5">
        <f t="shared" si="419"/>
        <v>41138.148611111108</v>
      </c>
      <c r="I3552">
        <f t="shared" si="414"/>
        <v>-5</v>
      </c>
      <c r="J3552" t="str">
        <f t="shared" si="415"/>
        <v>nc</v>
      </c>
      <c r="K3552" t="s">
        <v>25</v>
      </c>
      <c r="L3552">
        <f>1</f>
        <v>1</v>
      </c>
      <c r="M3552" t="s">
        <v>26</v>
      </c>
      <c r="N3552" t="str">
        <f t="shared" si="416"/>
        <v>((select min("ResultID") from "ODM2Core"."Results"),3.81,'08/17/2012 03:34:00',-5,'nc','"provisional"',1,(select "UnitsID" from "ODM2Core"."Units" where "UnitsTypeCV" = 'time' and "UnitsName"='second')),</v>
      </c>
    </row>
    <row r="3553" spans="1:14">
      <c r="A3553" t="s">
        <v>23</v>
      </c>
      <c r="B3553" s="2">
        <f t="shared" si="417"/>
        <v>41138</v>
      </c>
      <c r="C3553" s="1">
        <v>0.14930555555555555</v>
      </c>
      <c r="D3553" s="3">
        <f t="shared" si="413"/>
        <v>41138.149305555555</v>
      </c>
      <c r="E3553">
        <v>3.81</v>
      </c>
      <c r="F3553" t="s">
        <v>9</v>
      </c>
      <c r="G3553">
        <f t="shared" si="418"/>
        <v>3.81</v>
      </c>
      <c r="H3553" s="5">
        <f t="shared" si="419"/>
        <v>41138.149305555555</v>
      </c>
      <c r="I3553">
        <f t="shared" si="414"/>
        <v>-5</v>
      </c>
      <c r="J3553" t="str">
        <f t="shared" si="415"/>
        <v>nc</v>
      </c>
      <c r="K3553" t="s">
        <v>25</v>
      </c>
      <c r="L3553">
        <f>1</f>
        <v>1</v>
      </c>
      <c r="M3553" t="s">
        <v>26</v>
      </c>
      <c r="N3553" t="str">
        <f t="shared" si="416"/>
        <v>((select min("ResultID") from "ODM2Core"."Results"),3.81,'08/17/2012 03:35:00',-5,'nc','"provisional"',1,(select "UnitsID" from "ODM2Core"."Units" where "UnitsTypeCV" = 'time' and "UnitsName"='second')),</v>
      </c>
    </row>
    <row r="3554" spans="1:14">
      <c r="A3554" t="s">
        <v>23</v>
      </c>
      <c r="B3554" s="2">
        <f t="shared" si="417"/>
        <v>41138</v>
      </c>
      <c r="C3554" s="1">
        <v>0.15</v>
      </c>
      <c r="D3554" s="3">
        <f t="shared" si="413"/>
        <v>41138.15</v>
      </c>
      <c r="E3554">
        <v>3.81</v>
      </c>
      <c r="F3554" t="s">
        <v>9</v>
      </c>
      <c r="G3554">
        <f t="shared" si="418"/>
        <v>3.81</v>
      </c>
      <c r="H3554" s="5">
        <f t="shared" si="419"/>
        <v>41138.15</v>
      </c>
      <c r="I3554">
        <f t="shared" si="414"/>
        <v>-5</v>
      </c>
      <c r="J3554" t="str">
        <f t="shared" si="415"/>
        <v>nc</v>
      </c>
      <c r="K3554" t="s">
        <v>25</v>
      </c>
      <c r="L3554">
        <f>1</f>
        <v>1</v>
      </c>
      <c r="M3554" t="s">
        <v>26</v>
      </c>
      <c r="N3554" t="str">
        <f t="shared" si="416"/>
        <v>((select min("ResultID") from "ODM2Core"."Results"),3.81,'08/17/2012 03:36:00',-5,'nc','"provisional"',1,(select "UnitsID" from "ODM2Core"."Units" where "UnitsTypeCV" = 'time' and "UnitsName"='second')),</v>
      </c>
    </row>
    <row r="3555" spans="1:14">
      <c r="A3555" t="s">
        <v>23</v>
      </c>
      <c r="B3555" s="2">
        <f t="shared" si="417"/>
        <v>41138</v>
      </c>
      <c r="C3555" s="1">
        <v>0.15069444444444444</v>
      </c>
      <c r="D3555" s="3">
        <f t="shared" si="413"/>
        <v>41138.150694444441</v>
      </c>
      <c r="E3555">
        <v>3.81</v>
      </c>
      <c r="F3555" t="s">
        <v>9</v>
      </c>
      <c r="G3555">
        <f t="shared" si="418"/>
        <v>3.81</v>
      </c>
      <c r="H3555" s="5">
        <f t="shared" si="419"/>
        <v>41138.150694444441</v>
      </c>
      <c r="I3555">
        <f t="shared" si="414"/>
        <v>-5</v>
      </c>
      <c r="J3555" t="str">
        <f t="shared" si="415"/>
        <v>nc</v>
      </c>
      <c r="K3555" t="s">
        <v>25</v>
      </c>
      <c r="L3555">
        <f>1</f>
        <v>1</v>
      </c>
      <c r="M3555" t="s">
        <v>26</v>
      </c>
      <c r="N3555" t="str">
        <f t="shared" si="416"/>
        <v>((select min("ResultID") from "ODM2Core"."Results"),3.81,'08/17/2012 03:37:00',-5,'nc','"provisional"',1,(select "UnitsID" from "ODM2Core"."Units" where "UnitsTypeCV" = 'time' and "UnitsName"='second')),</v>
      </c>
    </row>
    <row r="3556" spans="1:14">
      <c r="A3556" t="s">
        <v>23</v>
      </c>
      <c r="B3556" s="2">
        <f t="shared" si="417"/>
        <v>41138</v>
      </c>
      <c r="C3556" s="1">
        <v>0.15138888888888888</v>
      </c>
      <c r="D3556" s="3">
        <f t="shared" si="413"/>
        <v>41138.151388888888</v>
      </c>
      <c r="E3556">
        <v>3.81</v>
      </c>
      <c r="F3556" t="s">
        <v>9</v>
      </c>
      <c r="G3556">
        <f t="shared" si="418"/>
        <v>3.81</v>
      </c>
      <c r="H3556" s="5">
        <f t="shared" si="419"/>
        <v>41138.151388888888</v>
      </c>
      <c r="I3556">
        <f t="shared" si="414"/>
        <v>-5</v>
      </c>
      <c r="J3556" t="str">
        <f t="shared" si="415"/>
        <v>nc</v>
      </c>
      <c r="K3556" t="s">
        <v>25</v>
      </c>
      <c r="L3556">
        <f>1</f>
        <v>1</v>
      </c>
      <c r="M3556" t="s">
        <v>26</v>
      </c>
      <c r="N3556" t="str">
        <f t="shared" si="416"/>
        <v>((select min("ResultID") from "ODM2Core"."Results"),3.81,'08/17/2012 03:38:00',-5,'nc','"provisional"',1,(select "UnitsID" from "ODM2Core"."Units" where "UnitsTypeCV" = 'time' and "UnitsName"='second')),</v>
      </c>
    </row>
    <row r="3557" spans="1:14">
      <c r="A3557" t="s">
        <v>23</v>
      </c>
      <c r="B3557" s="2">
        <f t="shared" si="417"/>
        <v>41138</v>
      </c>
      <c r="C3557" s="1">
        <v>0.15208333333333332</v>
      </c>
      <c r="D3557" s="3">
        <f t="shared" si="413"/>
        <v>41138.152083333334</v>
      </c>
      <c r="E3557">
        <v>3.81</v>
      </c>
      <c r="F3557" t="s">
        <v>9</v>
      </c>
      <c r="G3557">
        <f t="shared" si="418"/>
        <v>3.81</v>
      </c>
      <c r="H3557" s="5">
        <f t="shared" si="419"/>
        <v>41138.152083333334</v>
      </c>
      <c r="I3557">
        <f t="shared" si="414"/>
        <v>-5</v>
      </c>
      <c r="J3557" t="str">
        <f t="shared" si="415"/>
        <v>nc</v>
      </c>
      <c r="K3557" t="s">
        <v>25</v>
      </c>
      <c r="L3557">
        <f>1</f>
        <v>1</v>
      </c>
      <c r="M3557" t="s">
        <v>26</v>
      </c>
      <c r="N3557" t="str">
        <f t="shared" si="416"/>
        <v>((select min("ResultID") from "ODM2Core"."Results"),3.81,'08/17/2012 03:39:00',-5,'nc','"provisional"',1,(select "UnitsID" from "ODM2Core"."Units" where "UnitsTypeCV" = 'time' and "UnitsName"='second')),</v>
      </c>
    </row>
    <row r="3558" spans="1:14">
      <c r="A3558" t="s">
        <v>23</v>
      </c>
      <c r="B3558" s="2">
        <f t="shared" si="417"/>
        <v>41138</v>
      </c>
      <c r="C3558" s="1">
        <v>0.15277777777777776</v>
      </c>
      <c r="D3558" s="3">
        <f t="shared" si="413"/>
        <v>41138.152777777781</v>
      </c>
      <c r="E3558">
        <v>3.81</v>
      </c>
      <c r="F3558" t="s">
        <v>9</v>
      </c>
      <c r="G3558">
        <f t="shared" si="418"/>
        <v>3.81</v>
      </c>
      <c r="H3558" s="5">
        <f t="shared" si="419"/>
        <v>41138.152777777781</v>
      </c>
      <c r="I3558">
        <f t="shared" si="414"/>
        <v>-5</v>
      </c>
      <c r="J3558" t="str">
        <f t="shared" si="415"/>
        <v>nc</v>
      </c>
      <c r="K3558" t="s">
        <v>25</v>
      </c>
      <c r="L3558">
        <f>1</f>
        <v>1</v>
      </c>
      <c r="M3558" t="s">
        <v>26</v>
      </c>
      <c r="N3558" t="str">
        <f t="shared" si="416"/>
        <v>((select min("ResultID") from "ODM2Core"."Results"),3.81,'08/17/2012 03:40:00',-5,'nc','"provisional"',1,(select "UnitsID" from "ODM2Core"."Units" where "UnitsTypeCV" = 'time' and "UnitsName"='second')),</v>
      </c>
    </row>
    <row r="3559" spans="1:14">
      <c r="A3559" t="s">
        <v>23</v>
      </c>
      <c r="B3559" s="2">
        <f t="shared" si="417"/>
        <v>41138</v>
      </c>
      <c r="C3559" s="1">
        <v>0.15347222222222223</v>
      </c>
      <c r="D3559" s="3">
        <f t="shared" si="413"/>
        <v>41138.15347222222</v>
      </c>
      <c r="E3559">
        <v>3.81</v>
      </c>
      <c r="F3559" t="s">
        <v>9</v>
      </c>
      <c r="G3559">
        <f t="shared" si="418"/>
        <v>3.81</v>
      </c>
      <c r="H3559" s="5">
        <f t="shared" si="419"/>
        <v>41138.15347222222</v>
      </c>
      <c r="I3559">
        <f t="shared" si="414"/>
        <v>-5</v>
      </c>
      <c r="J3559" t="str">
        <f t="shared" si="415"/>
        <v>nc</v>
      </c>
      <c r="K3559" t="s">
        <v>25</v>
      </c>
      <c r="L3559">
        <f>1</f>
        <v>1</v>
      </c>
      <c r="M3559" t="s">
        <v>26</v>
      </c>
      <c r="N3559" t="str">
        <f t="shared" si="416"/>
        <v>((select min("ResultID") from "ODM2Core"."Results"),3.81,'08/17/2012 03:41:00',-5,'nc','"provisional"',1,(select "UnitsID" from "ODM2Core"."Units" where "UnitsTypeCV" = 'time' and "UnitsName"='second')),</v>
      </c>
    </row>
    <row r="3560" spans="1:14">
      <c r="A3560" t="s">
        <v>23</v>
      </c>
      <c r="B3560" s="2">
        <f t="shared" si="417"/>
        <v>41138</v>
      </c>
      <c r="C3560" s="1">
        <v>0.15416666666666667</v>
      </c>
      <c r="D3560" s="3">
        <f t="shared" si="413"/>
        <v>41138.154166666667</v>
      </c>
      <c r="E3560">
        <v>3.81</v>
      </c>
      <c r="F3560" t="s">
        <v>9</v>
      </c>
      <c r="G3560">
        <f t="shared" si="418"/>
        <v>3.81</v>
      </c>
      <c r="H3560" s="5">
        <f t="shared" si="419"/>
        <v>41138.154166666667</v>
      </c>
      <c r="I3560">
        <f t="shared" si="414"/>
        <v>-5</v>
      </c>
      <c r="J3560" t="str">
        <f t="shared" si="415"/>
        <v>nc</v>
      </c>
      <c r="K3560" t="s">
        <v>25</v>
      </c>
      <c r="L3560">
        <f>1</f>
        <v>1</v>
      </c>
      <c r="M3560" t="s">
        <v>26</v>
      </c>
      <c r="N3560" t="str">
        <f t="shared" si="416"/>
        <v>((select min("ResultID") from "ODM2Core"."Results"),3.81,'08/17/2012 03:42:00',-5,'nc','"provisional"',1,(select "UnitsID" from "ODM2Core"."Units" where "UnitsTypeCV" = 'time' and "UnitsName"='second')),</v>
      </c>
    </row>
    <row r="3561" spans="1:14">
      <c r="A3561" t="s">
        <v>23</v>
      </c>
      <c r="B3561" s="2">
        <f t="shared" si="417"/>
        <v>41138</v>
      </c>
      <c r="C3561" s="1">
        <v>0.15486111111111112</v>
      </c>
      <c r="D3561" s="3">
        <f t="shared" si="413"/>
        <v>41138.154861111114</v>
      </c>
      <c r="E3561">
        <v>3.81</v>
      </c>
      <c r="F3561" t="s">
        <v>9</v>
      </c>
      <c r="G3561">
        <f t="shared" si="418"/>
        <v>3.81</v>
      </c>
      <c r="H3561" s="5">
        <f t="shared" si="419"/>
        <v>41138.154861111114</v>
      </c>
      <c r="I3561">
        <f t="shared" si="414"/>
        <v>-5</v>
      </c>
      <c r="J3561" t="str">
        <f t="shared" si="415"/>
        <v>nc</v>
      </c>
      <c r="K3561" t="s">
        <v>25</v>
      </c>
      <c r="L3561">
        <f>1</f>
        <v>1</v>
      </c>
      <c r="M3561" t="s">
        <v>26</v>
      </c>
      <c r="N3561" t="str">
        <f t="shared" si="416"/>
        <v>((select min("ResultID") from "ODM2Core"."Results"),3.81,'08/17/2012 03:43:00',-5,'nc','"provisional"',1,(select "UnitsID" from "ODM2Core"."Units" where "UnitsTypeCV" = 'time' and "UnitsName"='second')),</v>
      </c>
    </row>
    <row r="3562" spans="1:14">
      <c r="A3562" t="s">
        <v>23</v>
      </c>
      <c r="B3562" s="2">
        <f t="shared" si="417"/>
        <v>41138</v>
      </c>
      <c r="C3562" s="1">
        <v>0.15555555555555556</v>
      </c>
      <c r="D3562" s="3">
        <f t="shared" si="413"/>
        <v>41138.155555555553</v>
      </c>
      <c r="E3562">
        <v>3.81</v>
      </c>
      <c r="F3562" t="s">
        <v>9</v>
      </c>
      <c r="G3562">
        <f t="shared" si="418"/>
        <v>3.81</v>
      </c>
      <c r="H3562" s="5">
        <f t="shared" si="419"/>
        <v>41138.155555555553</v>
      </c>
      <c r="I3562">
        <f t="shared" si="414"/>
        <v>-5</v>
      </c>
      <c r="J3562" t="str">
        <f t="shared" si="415"/>
        <v>nc</v>
      </c>
      <c r="K3562" t="s">
        <v>25</v>
      </c>
      <c r="L3562">
        <f>1</f>
        <v>1</v>
      </c>
      <c r="M3562" t="s">
        <v>26</v>
      </c>
      <c r="N3562" t="str">
        <f t="shared" si="416"/>
        <v>((select min("ResultID") from "ODM2Core"."Results"),3.81,'08/17/2012 03:44:00',-5,'nc','"provisional"',1,(select "UnitsID" from "ODM2Core"."Units" where "UnitsTypeCV" = 'time' and "UnitsName"='second')),</v>
      </c>
    </row>
    <row r="3563" spans="1:14">
      <c r="A3563" t="s">
        <v>23</v>
      </c>
      <c r="B3563" s="2">
        <f t="shared" si="417"/>
        <v>41138</v>
      </c>
      <c r="C3563" s="1">
        <v>0.15625</v>
      </c>
      <c r="D3563" s="3">
        <f t="shared" si="413"/>
        <v>41138.15625</v>
      </c>
      <c r="E3563">
        <v>3.81</v>
      </c>
      <c r="F3563" t="s">
        <v>9</v>
      </c>
      <c r="G3563">
        <f t="shared" si="418"/>
        <v>3.81</v>
      </c>
      <c r="H3563" s="5">
        <f t="shared" si="419"/>
        <v>41138.15625</v>
      </c>
      <c r="I3563">
        <f t="shared" si="414"/>
        <v>-5</v>
      </c>
      <c r="J3563" t="str">
        <f t="shared" si="415"/>
        <v>nc</v>
      </c>
      <c r="K3563" t="s">
        <v>25</v>
      </c>
      <c r="L3563">
        <f>1</f>
        <v>1</v>
      </c>
      <c r="M3563" t="s">
        <v>26</v>
      </c>
      <c r="N3563" t="str">
        <f t="shared" si="416"/>
        <v>((select min("ResultID") from "ODM2Core"."Results"),3.81,'08/17/2012 03:45:00',-5,'nc','"provisional"',1,(select "UnitsID" from "ODM2Core"."Units" where "UnitsTypeCV" = 'time' and "UnitsName"='second')),</v>
      </c>
    </row>
    <row r="3564" spans="1:14">
      <c r="A3564" t="s">
        <v>23</v>
      </c>
      <c r="B3564" s="2">
        <f t="shared" si="417"/>
        <v>41138</v>
      </c>
      <c r="C3564" s="1">
        <v>0.15694444444444444</v>
      </c>
      <c r="D3564" s="3">
        <f t="shared" si="413"/>
        <v>41138.156944444447</v>
      </c>
      <c r="E3564">
        <v>3.81</v>
      </c>
      <c r="F3564" t="s">
        <v>9</v>
      </c>
      <c r="G3564">
        <f t="shared" si="418"/>
        <v>3.81</v>
      </c>
      <c r="H3564" s="5">
        <f t="shared" si="419"/>
        <v>41138.156944444447</v>
      </c>
      <c r="I3564">
        <f t="shared" si="414"/>
        <v>-5</v>
      </c>
      <c r="J3564" t="str">
        <f t="shared" si="415"/>
        <v>nc</v>
      </c>
      <c r="K3564" t="s">
        <v>25</v>
      </c>
      <c r="L3564">
        <f>1</f>
        <v>1</v>
      </c>
      <c r="M3564" t="s">
        <v>26</v>
      </c>
      <c r="N3564" t="str">
        <f t="shared" si="416"/>
        <v>((select min("ResultID") from "ODM2Core"."Results"),3.81,'08/17/2012 03:46:00',-5,'nc','"provisional"',1,(select "UnitsID" from "ODM2Core"."Units" where "UnitsTypeCV" = 'time' and "UnitsName"='second')),</v>
      </c>
    </row>
    <row r="3565" spans="1:14">
      <c r="A3565" t="s">
        <v>23</v>
      </c>
      <c r="B3565" s="2">
        <f t="shared" si="417"/>
        <v>41138</v>
      </c>
      <c r="C3565" s="1">
        <v>0.15763888888888888</v>
      </c>
      <c r="D3565" s="3">
        <f t="shared" si="413"/>
        <v>41138.157638888886</v>
      </c>
      <c r="E3565">
        <v>3.81</v>
      </c>
      <c r="F3565" t="s">
        <v>9</v>
      </c>
      <c r="G3565">
        <f t="shared" si="418"/>
        <v>3.81</v>
      </c>
      <c r="H3565" s="5">
        <f t="shared" si="419"/>
        <v>41138.157638888886</v>
      </c>
      <c r="I3565">
        <f t="shared" si="414"/>
        <v>-5</v>
      </c>
      <c r="J3565" t="str">
        <f t="shared" si="415"/>
        <v>nc</v>
      </c>
      <c r="K3565" t="s">
        <v>25</v>
      </c>
      <c r="L3565">
        <f>1</f>
        <v>1</v>
      </c>
      <c r="M3565" t="s">
        <v>26</v>
      </c>
      <c r="N3565" t="str">
        <f t="shared" si="416"/>
        <v>((select min("ResultID") from "ODM2Core"."Results"),3.81,'08/17/2012 03:47:00',-5,'nc','"provisional"',1,(select "UnitsID" from "ODM2Core"."Units" where "UnitsTypeCV" = 'time' and "UnitsName"='second')),</v>
      </c>
    </row>
    <row r="3566" spans="1:14">
      <c r="A3566" t="s">
        <v>23</v>
      </c>
      <c r="B3566" s="2">
        <f t="shared" si="417"/>
        <v>41138</v>
      </c>
      <c r="C3566" s="1">
        <v>0.15833333333333333</v>
      </c>
      <c r="D3566" s="3">
        <f t="shared" si="413"/>
        <v>41138.158333333333</v>
      </c>
      <c r="E3566">
        <v>3.81</v>
      </c>
      <c r="F3566" t="s">
        <v>9</v>
      </c>
      <c r="G3566">
        <f t="shared" si="418"/>
        <v>3.81</v>
      </c>
      <c r="H3566" s="5">
        <f t="shared" si="419"/>
        <v>41138.158333333333</v>
      </c>
      <c r="I3566">
        <f t="shared" si="414"/>
        <v>-5</v>
      </c>
      <c r="J3566" t="str">
        <f t="shared" si="415"/>
        <v>nc</v>
      </c>
      <c r="K3566" t="s">
        <v>25</v>
      </c>
      <c r="L3566">
        <f>1</f>
        <v>1</v>
      </c>
      <c r="M3566" t="s">
        <v>26</v>
      </c>
      <c r="N3566" t="str">
        <f t="shared" si="416"/>
        <v>((select min("ResultID") from "ODM2Core"."Results"),3.81,'08/17/2012 03:48:00',-5,'nc','"provisional"',1,(select "UnitsID" from "ODM2Core"."Units" where "UnitsTypeCV" = 'time' and "UnitsName"='second')),</v>
      </c>
    </row>
    <row r="3567" spans="1:14">
      <c r="A3567" t="s">
        <v>23</v>
      </c>
      <c r="B3567" s="2">
        <f t="shared" si="417"/>
        <v>41138</v>
      </c>
      <c r="C3567" s="1">
        <v>0.15902777777777777</v>
      </c>
      <c r="D3567" s="3">
        <f t="shared" si="413"/>
        <v>41138.15902777778</v>
      </c>
      <c r="E3567">
        <v>3.81</v>
      </c>
      <c r="F3567" t="s">
        <v>9</v>
      </c>
      <c r="G3567">
        <f t="shared" si="418"/>
        <v>3.81</v>
      </c>
      <c r="H3567" s="5">
        <f t="shared" si="419"/>
        <v>41138.15902777778</v>
      </c>
      <c r="I3567">
        <f t="shared" si="414"/>
        <v>-5</v>
      </c>
      <c r="J3567" t="str">
        <f t="shared" si="415"/>
        <v>nc</v>
      </c>
      <c r="K3567" t="s">
        <v>25</v>
      </c>
      <c r="L3567">
        <f>1</f>
        <v>1</v>
      </c>
      <c r="M3567" t="s">
        <v>26</v>
      </c>
      <c r="N3567" t="str">
        <f t="shared" si="416"/>
        <v>((select min("ResultID") from "ODM2Core"."Results"),3.81,'08/17/2012 03:49:00',-5,'nc','"provisional"',1,(select "UnitsID" from "ODM2Core"."Units" where "UnitsTypeCV" = 'time' and "UnitsName"='second')),</v>
      </c>
    </row>
    <row r="3568" spans="1:14">
      <c r="A3568" t="s">
        <v>23</v>
      </c>
      <c r="B3568" s="2">
        <f t="shared" si="417"/>
        <v>41138</v>
      </c>
      <c r="C3568" s="1">
        <v>0.15972222222222224</v>
      </c>
      <c r="D3568" s="3">
        <f t="shared" si="413"/>
        <v>41138.159722222219</v>
      </c>
      <c r="E3568">
        <v>3.81</v>
      </c>
      <c r="F3568" t="s">
        <v>9</v>
      </c>
      <c r="G3568">
        <f t="shared" si="418"/>
        <v>3.81</v>
      </c>
      <c r="H3568" s="5">
        <f t="shared" si="419"/>
        <v>41138.159722222219</v>
      </c>
      <c r="I3568">
        <f t="shared" si="414"/>
        <v>-5</v>
      </c>
      <c r="J3568" t="str">
        <f t="shared" si="415"/>
        <v>nc</v>
      </c>
      <c r="K3568" t="s">
        <v>25</v>
      </c>
      <c r="L3568">
        <f>1</f>
        <v>1</v>
      </c>
      <c r="M3568" t="s">
        <v>26</v>
      </c>
      <c r="N3568" t="str">
        <f t="shared" si="416"/>
        <v>((select min("ResultID") from "ODM2Core"."Results"),3.81,'08/17/2012 03:50:00',-5,'nc','"provisional"',1,(select "UnitsID" from "ODM2Core"."Units" where "UnitsTypeCV" = 'time' and "UnitsName"='second')),</v>
      </c>
    </row>
    <row r="3569" spans="1:14">
      <c r="A3569" t="s">
        <v>23</v>
      </c>
      <c r="B3569" s="2">
        <f t="shared" si="417"/>
        <v>41138</v>
      </c>
      <c r="C3569" s="1">
        <v>0.16041666666666668</v>
      </c>
      <c r="D3569" s="3">
        <f t="shared" si="413"/>
        <v>41138.160416666666</v>
      </c>
      <c r="E3569">
        <v>3.81</v>
      </c>
      <c r="F3569" t="s">
        <v>9</v>
      </c>
      <c r="G3569">
        <f t="shared" si="418"/>
        <v>3.81</v>
      </c>
      <c r="H3569" s="5">
        <f t="shared" si="419"/>
        <v>41138.160416666666</v>
      </c>
      <c r="I3569">
        <f t="shared" si="414"/>
        <v>-5</v>
      </c>
      <c r="J3569" t="str">
        <f t="shared" si="415"/>
        <v>nc</v>
      </c>
      <c r="K3569" t="s">
        <v>25</v>
      </c>
      <c r="L3569">
        <f>1</f>
        <v>1</v>
      </c>
      <c r="M3569" t="s">
        <v>26</v>
      </c>
      <c r="N3569" t="str">
        <f t="shared" si="416"/>
        <v>((select min("ResultID") from "ODM2Core"."Results"),3.81,'08/17/2012 03:51:00',-5,'nc','"provisional"',1,(select "UnitsID" from "ODM2Core"."Units" where "UnitsTypeCV" = 'time' and "UnitsName"='second')),</v>
      </c>
    </row>
    <row r="3570" spans="1:14">
      <c r="A3570" t="s">
        <v>23</v>
      </c>
      <c r="B3570" s="2">
        <f t="shared" si="417"/>
        <v>41138</v>
      </c>
      <c r="C3570" s="1">
        <v>0.16111111111111112</v>
      </c>
      <c r="D3570" s="3">
        <f t="shared" si="413"/>
        <v>41138.161111111112</v>
      </c>
      <c r="E3570">
        <v>3.81</v>
      </c>
      <c r="F3570" t="s">
        <v>9</v>
      </c>
      <c r="G3570">
        <f t="shared" si="418"/>
        <v>3.81</v>
      </c>
      <c r="H3570" s="5">
        <f t="shared" si="419"/>
        <v>41138.161111111112</v>
      </c>
      <c r="I3570">
        <f t="shared" si="414"/>
        <v>-5</v>
      </c>
      <c r="J3570" t="str">
        <f t="shared" si="415"/>
        <v>nc</v>
      </c>
      <c r="K3570" t="s">
        <v>25</v>
      </c>
      <c r="L3570">
        <f>1</f>
        <v>1</v>
      </c>
      <c r="M3570" t="s">
        <v>26</v>
      </c>
      <c r="N3570" t="str">
        <f t="shared" si="416"/>
        <v>((select min("ResultID") from "ODM2Core"."Results"),3.81,'08/17/2012 03:52:00',-5,'nc','"provisional"',1,(select "UnitsID" from "ODM2Core"."Units" where "UnitsTypeCV" = 'time' and "UnitsName"='second')),</v>
      </c>
    </row>
    <row r="3571" spans="1:14">
      <c r="A3571" t="s">
        <v>23</v>
      </c>
      <c r="B3571" s="2">
        <f t="shared" si="417"/>
        <v>41138</v>
      </c>
      <c r="C3571" s="1">
        <v>0.16180555555555556</v>
      </c>
      <c r="D3571" s="3">
        <f t="shared" si="413"/>
        <v>41138.161805555559</v>
      </c>
      <c r="E3571">
        <v>3.81</v>
      </c>
      <c r="F3571" t="s">
        <v>9</v>
      </c>
      <c r="G3571">
        <f t="shared" si="418"/>
        <v>3.81</v>
      </c>
      <c r="H3571" s="5">
        <f t="shared" si="419"/>
        <v>41138.161805555559</v>
      </c>
      <c r="I3571">
        <f t="shared" si="414"/>
        <v>-5</v>
      </c>
      <c r="J3571" t="str">
        <f t="shared" si="415"/>
        <v>nc</v>
      </c>
      <c r="K3571" t="s">
        <v>25</v>
      </c>
      <c r="L3571">
        <f>1</f>
        <v>1</v>
      </c>
      <c r="M3571" t="s">
        <v>26</v>
      </c>
      <c r="N3571" t="str">
        <f t="shared" si="416"/>
        <v>((select min("ResultID") from "ODM2Core"."Results"),3.81,'08/17/2012 03:53:00',-5,'nc','"provisional"',1,(select "UnitsID" from "ODM2Core"."Units" where "UnitsTypeCV" = 'time' and "UnitsName"='second')),</v>
      </c>
    </row>
    <row r="3572" spans="1:14">
      <c r="A3572" t="s">
        <v>23</v>
      </c>
      <c r="B3572" s="2">
        <f t="shared" si="417"/>
        <v>41138</v>
      </c>
      <c r="C3572" s="1">
        <v>0.16250000000000001</v>
      </c>
      <c r="D3572" s="3">
        <f t="shared" si="413"/>
        <v>41138.162499999999</v>
      </c>
      <c r="E3572">
        <v>3.81</v>
      </c>
      <c r="F3572" t="s">
        <v>9</v>
      </c>
      <c r="G3572">
        <f t="shared" si="418"/>
        <v>3.81</v>
      </c>
      <c r="H3572" s="5">
        <f t="shared" si="419"/>
        <v>41138.162499999999</v>
      </c>
      <c r="I3572">
        <f t="shared" si="414"/>
        <v>-5</v>
      </c>
      <c r="J3572" t="str">
        <f t="shared" si="415"/>
        <v>nc</v>
      </c>
      <c r="K3572" t="s">
        <v>25</v>
      </c>
      <c r="L3572">
        <f>1</f>
        <v>1</v>
      </c>
      <c r="M3572" t="s">
        <v>26</v>
      </c>
      <c r="N3572" t="str">
        <f t="shared" si="416"/>
        <v>((select min("ResultID") from "ODM2Core"."Results"),3.81,'08/17/2012 03:54:00',-5,'nc','"provisional"',1,(select "UnitsID" from "ODM2Core"."Units" where "UnitsTypeCV" = 'time' and "UnitsName"='second')),</v>
      </c>
    </row>
    <row r="3573" spans="1:14">
      <c r="A3573" t="s">
        <v>23</v>
      </c>
      <c r="B3573" s="2">
        <f t="shared" si="417"/>
        <v>41138</v>
      </c>
      <c r="C3573" s="1">
        <v>0.16319444444444445</v>
      </c>
      <c r="D3573" s="3">
        <f t="shared" ref="D3573:D3636" si="420">B3573+C3573</f>
        <v>41138.163194444445</v>
      </c>
      <c r="E3573">
        <v>3.81</v>
      </c>
      <c r="F3573" t="s">
        <v>9</v>
      </c>
      <c r="G3573">
        <f t="shared" si="418"/>
        <v>3.81</v>
      </c>
      <c r="H3573" s="5">
        <f t="shared" si="419"/>
        <v>41138.163194444445</v>
      </c>
      <c r="I3573">
        <f t="shared" ref="I3573:I3636" si="421">-5</f>
        <v>-5</v>
      </c>
      <c r="J3573" t="str">
        <f t="shared" ref="J3573:J3636" si="422">"nc"</f>
        <v>nc</v>
      </c>
      <c r="K3573" t="s">
        <v>25</v>
      </c>
      <c r="L3573">
        <f>1</f>
        <v>1</v>
      </c>
      <c r="M3573" t="s">
        <v>26</v>
      </c>
      <c r="N3573" t="str">
        <f t="shared" si="416"/>
        <v>((select min("ResultID") from "ODM2Core"."Results"),3.81,'08/17/2012 03:55:00',-5,'nc','"provisional"',1,(select "UnitsID" from "ODM2Core"."Units" where "UnitsTypeCV" = 'time' and "UnitsName"='second')),</v>
      </c>
    </row>
    <row r="3574" spans="1:14">
      <c r="A3574" t="s">
        <v>23</v>
      </c>
      <c r="B3574" s="2">
        <f t="shared" si="417"/>
        <v>41138</v>
      </c>
      <c r="C3574" s="1">
        <v>0.16388888888888889</v>
      </c>
      <c r="D3574" s="3">
        <f t="shared" si="420"/>
        <v>41138.163888888892</v>
      </c>
      <c r="E3574">
        <v>3.81</v>
      </c>
      <c r="F3574" t="s">
        <v>9</v>
      </c>
      <c r="G3574">
        <f t="shared" si="418"/>
        <v>3.81</v>
      </c>
      <c r="H3574" s="5">
        <f t="shared" si="419"/>
        <v>41138.163888888892</v>
      </c>
      <c r="I3574">
        <f t="shared" si="421"/>
        <v>-5</v>
      </c>
      <c r="J3574" t="str">
        <f t="shared" si="422"/>
        <v>nc</v>
      </c>
      <c r="K3574" t="s">
        <v>25</v>
      </c>
      <c r="L3574">
        <f>1</f>
        <v>1</v>
      </c>
      <c r="M3574" t="s">
        <v>26</v>
      </c>
      <c r="N3574" t="str">
        <f t="shared" si="416"/>
        <v>((select min("ResultID") from "ODM2Core"."Results"),3.81,'08/17/2012 03:56:00',-5,'nc','"provisional"',1,(select "UnitsID" from "ODM2Core"."Units" where "UnitsTypeCV" = 'time' and "UnitsName"='second')),</v>
      </c>
    </row>
    <row r="3575" spans="1:14">
      <c r="A3575" t="s">
        <v>23</v>
      </c>
      <c r="B3575" s="2">
        <f t="shared" si="417"/>
        <v>41138</v>
      </c>
      <c r="C3575" s="1">
        <v>0.16458333333333333</v>
      </c>
      <c r="D3575" s="3">
        <f t="shared" si="420"/>
        <v>41138.164583333331</v>
      </c>
      <c r="E3575">
        <v>3.81</v>
      </c>
      <c r="F3575" t="s">
        <v>9</v>
      </c>
      <c r="G3575">
        <f t="shared" si="418"/>
        <v>3.81</v>
      </c>
      <c r="H3575" s="5">
        <f t="shared" si="419"/>
        <v>41138.164583333331</v>
      </c>
      <c r="I3575">
        <f t="shared" si="421"/>
        <v>-5</v>
      </c>
      <c r="J3575" t="str">
        <f t="shared" si="422"/>
        <v>nc</v>
      </c>
      <c r="K3575" t="s">
        <v>25</v>
      </c>
      <c r="L3575">
        <f>1</f>
        <v>1</v>
      </c>
      <c r="M3575" t="s">
        <v>26</v>
      </c>
      <c r="N3575" t="str">
        <f t="shared" si="416"/>
        <v>((select min("ResultID") from "ODM2Core"."Results"),3.81,'08/17/2012 03:57:00',-5,'nc','"provisional"',1,(select "UnitsID" from "ODM2Core"."Units" where "UnitsTypeCV" = 'time' and "UnitsName"='second')),</v>
      </c>
    </row>
    <row r="3576" spans="1:14">
      <c r="A3576" t="s">
        <v>23</v>
      </c>
      <c r="B3576" s="2">
        <f t="shared" si="417"/>
        <v>41138</v>
      </c>
      <c r="C3576" s="1">
        <v>0.16527777777777777</v>
      </c>
      <c r="D3576" s="3">
        <f t="shared" si="420"/>
        <v>41138.165277777778</v>
      </c>
      <c r="E3576">
        <v>3.81</v>
      </c>
      <c r="F3576" t="s">
        <v>9</v>
      </c>
      <c r="G3576">
        <f t="shared" si="418"/>
        <v>3.81</v>
      </c>
      <c r="H3576" s="5">
        <f t="shared" si="419"/>
        <v>41138.165277777778</v>
      </c>
      <c r="I3576">
        <f t="shared" si="421"/>
        <v>-5</v>
      </c>
      <c r="J3576" t="str">
        <f t="shared" si="422"/>
        <v>nc</v>
      </c>
      <c r="K3576" t="s">
        <v>25</v>
      </c>
      <c r="L3576">
        <f>1</f>
        <v>1</v>
      </c>
      <c r="M3576" t="s">
        <v>26</v>
      </c>
      <c r="N3576" t="str">
        <f t="shared" si="416"/>
        <v>((select min("ResultID") from "ODM2Core"."Results"),3.81,'08/17/2012 03:58:00',-5,'nc','"provisional"',1,(select "UnitsID" from "ODM2Core"."Units" where "UnitsTypeCV" = 'time' and "UnitsName"='second')),</v>
      </c>
    </row>
    <row r="3577" spans="1:14">
      <c r="A3577" t="s">
        <v>23</v>
      </c>
      <c r="B3577" s="2">
        <f t="shared" si="417"/>
        <v>41138</v>
      </c>
      <c r="C3577" s="1">
        <v>0.16597222222222222</v>
      </c>
      <c r="D3577" s="3">
        <f t="shared" si="420"/>
        <v>41138.165972222225</v>
      </c>
      <c r="E3577">
        <v>3.81</v>
      </c>
      <c r="F3577" t="s">
        <v>9</v>
      </c>
      <c r="G3577">
        <f t="shared" si="418"/>
        <v>3.81</v>
      </c>
      <c r="H3577" s="5">
        <f t="shared" si="419"/>
        <v>41138.165972222225</v>
      </c>
      <c r="I3577">
        <f t="shared" si="421"/>
        <v>-5</v>
      </c>
      <c r="J3577" t="str">
        <f t="shared" si="422"/>
        <v>nc</v>
      </c>
      <c r="K3577" t="s">
        <v>25</v>
      </c>
      <c r="L3577">
        <f>1</f>
        <v>1</v>
      </c>
      <c r="M3577" t="s">
        <v>26</v>
      </c>
      <c r="N3577" t="str">
        <f t="shared" si="416"/>
        <v>((select min("ResultID") from "ODM2Core"."Results"),3.81,'08/17/2012 03:59:00',-5,'nc','"provisional"',1,(select "UnitsID" from "ODM2Core"."Units" where "UnitsTypeCV" = 'time' and "UnitsName"='second')),</v>
      </c>
    </row>
    <row r="3578" spans="1:14">
      <c r="A3578" t="s">
        <v>23</v>
      </c>
      <c r="B3578" s="2">
        <f t="shared" si="417"/>
        <v>41138</v>
      </c>
      <c r="C3578" s="1">
        <v>0.16666666666666666</v>
      </c>
      <c r="D3578" s="3">
        <f t="shared" si="420"/>
        <v>41138.166666666664</v>
      </c>
      <c r="E3578">
        <v>3.81</v>
      </c>
      <c r="F3578" t="s">
        <v>9</v>
      </c>
      <c r="G3578">
        <f t="shared" si="418"/>
        <v>3.81</v>
      </c>
      <c r="H3578" s="5">
        <f t="shared" si="419"/>
        <v>41138.166666666664</v>
      </c>
      <c r="I3578">
        <f t="shared" si="421"/>
        <v>-5</v>
      </c>
      <c r="J3578" t="str">
        <f t="shared" si="422"/>
        <v>nc</v>
      </c>
      <c r="K3578" t="s">
        <v>25</v>
      </c>
      <c r="L3578">
        <f>1</f>
        <v>1</v>
      </c>
      <c r="M3578" t="s">
        <v>26</v>
      </c>
      <c r="N3578" t="str">
        <f t="shared" si="416"/>
        <v>((select min("ResultID") from "ODM2Core"."Results"),3.81,'08/17/2012 04:00:00',-5,'nc','"provisional"',1,(select "UnitsID" from "ODM2Core"."Units" where "UnitsTypeCV" = 'time' and "UnitsName"='second')),</v>
      </c>
    </row>
    <row r="3579" spans="1:14">
      <c r="A3579" t="s">
        <v>23</v>
      </c>
      <c r="B3579" s="2">
        <f t="shared" si="417"/>
        <v>41138</v>
      </c>
      <c r="C3579" s="1">
        <v>0.1673611111111111</v>
      </c>
      <c r="D3579" s="3">
        <f t="shared" si="420"/>
        <v>41138.167361111111</v>
      </c>
      <c r="E3579">
        <v>3.81</v>
      </c>
      <c r="F3579" t="s">
        <v>9</v>
      </c>
      <c r="G3579">
        <f t="shared" si="418"/>
        <v>3.81</v>
      </c>
      <c r="H3579" s="5">
        <f t="shared" si="419"/>
        <v>41138.167361111111</v>
      </c>
      <c r="I3579">
        <f t="shared" si="421"/>
        <v>-5</v>
      </c>
      <c r="J3579" t="str">
        <f t="shared" si="422"/>
        <v>nc</v>
      </c>
      <c r="K3579" t="s">
        <v>25</v>
      </c>
      <c r="L3579">
        <f>1</f>
        <v>1</v>
      </c>
      <c r="M3579" t="s">
        <v>26</v>
      </c>
      <c r="N3579" t="str">
        <f t="shared" si="416"/>
        <v>((select min("ResultID") from "ODM2Core"."Results"),3.81,'08/17/2012 04:01:00',-5,'nc','"provisional"',1,(select "UnitsID" from "ODM2Core"."Units" where "UnitsTypeCV" = 'time' and "UnitsName"='second')),</v>
      </c>
    </row>
    <row r="3580" spans="1:14">
      <c r="A3580" t="s">
        <v>23</v>
      </c>
      <c r="B3580" s="2">
        <f t="shared" si="417"/>
        <v>41138</v>
      </c>
      <c r="C3580" s="1">
        <v>0.16805555555555554</v>
      </c>
      <c r="D3580" s="3">
        <f t="shared" si="420"/>
        <v>41138.168055555558</v>
      </c>
      <c r="E3580">
        <v>3.81</v>
      </c>
      <c r="F3580" t="s">
        <v>9</v>
      </c>
      <c r="G3580">
        <f t="shared" si="418"/>
        <v>3.81</v>
      </c>
      <c r="H3580" s="5">
        <f t="shared" si="419"/>
        <v>41138.168055555558</v>
      </c>
      <c r="I3580">
        <f t="shared" si="421"/>
        <v>-5</v>
      </c>
      <c r="J3580" t="str">
        <f t="shared" si="422"/>
        <v>nc</v>
      </c>
      <c r="K3580" t="s">
        <v>25</v>
      </c>
      <c r="L3580">
        <f>1</f>
        <v>1</v>
      </c>
      <c r="M3580" t="s">
        <v>26</v>
      </c>
      <c r="N3580" t="str">
        <f t="shared" si="416"/>
        <v>((select min("ResultID") from "ODM2Core"."Results"),3.81,'08/17/2012 04:02:00',-5,'nc','"provisional"',1,(select "UnitsID" from "ODM2Core"."Units" where "UnitsTypeCV" = 'time' and "UnitsName"='second')),</v>
      </c>
    </row>
    <row r="3581" spans="1:14">
      <c r="A3581" t="s">
        <v>23</v>
      </c>
      <c r="B3581" s="2">
        <f t="shared" si="417"/>
        <v>41138</v>
      </c>
      <c r="C3581" s="1">
        <v>0.16874999999999998</v>
      </c>
      <c r="D3581" s="3">
        <f t="shared" si="420"/>
        <v>41138.168749999997</v>
      </c>
      <c r="E3581">
        <v>3.81</v>
      </c>
      <c r="F3581" t="s">
        <v>9</v>
      </c>
      <c r="G3581">
        <f t="shared" si="418"/>
        <v>3.81</v>
      </c>
      <c r="H3581" s="5">
        <f t="shared" si="419"/>
        <v>41138.168749999997</v>
      </c>
      <c r="I3581">
        <f t="shared" si="421"/>
        <v>-5</v>
      </c>
      <c r="J3581" t="str">
        <f t="shared" si="422"/>
        <v>nc</v>
      </c>
      <c r="K3581" t="s">
        <v>25</v>
      </c>
      <c r="L3581">
        <f>1</f>
        <v>1</v>
      </c>
      <c r="M3581" t="s">
        <v>26</v>
      </c>
      <c r="N3581" t="str">
        <f t="shared" si="416"/>
        <v>((select min("ResultID") from "ODM2Core"."Results"),3.81,'08/17/2012 04:03:00',-5,'nc','"provisional"',1,(select "UnitsID" from "ODM2Core"."Units" where "UnitsTypeCV" = 'time' and "UnitsName"='second')),</v>
      </c>
    </row>
    <row r="3582" spans="1:14">
      <c r="A3582" t="s">
        <v>23</v>
      </c>
      <c r="B3582" s="2">
        <f t="shared" si="417"/>
        <v>41138</v>
      </c>
      <c r="C3582" s="1">
        <v>0.16944444444444443</v>
      </c>
      <c r="D3582" s="3">
        <f t="shared" si="420"/>
        <v>41138.169444444444</v>
      </c>
      <c r="E3582">
        <v>3.81</v>
      </c>
      <c r="F3582" t="s">
        <v>9</v>
      </c>
      <c r="G3582">
        <f t="shared" si="418"/>
        <v>3.81</v>
      </c>
      <c r="H3582" s="5">
        <f t="shared" si="419"/>
        <v>41138.169444444444</v>
      </c>
      <c r="I3582">
        <f t="shared" si="421"/>
        <v>-5</v>
      </c>
      <c r="J3582" t="str">
        <f t="shared" si="422"/>
        <v>nc</v>
      </c>
      <c r="K3582" t="s">
        <v>25</v>
      </c>
      <c r="L3582">
        <f>1</f>
        <v>1</v>
      </c>
      <c r="M3582" t="s">
        <v>26</v>
      </c>
      <c r="N3582" t="str">
        <f t="shared" si="416"/>
        <v>((select min("ResultID") from "ODM2Core"."Results"),3.81,'08/17/2012 04:04:00',-5,'nc','"provisional"',1,(select "UnitsID" from "ODM2Core"."Units" where "UnitsTypeCV" = 'time' and "UnitsName"='second')),</v>
      </c>
    </row>
    <row r="3583" spans="1:14">
      <c r="A3583" t="s">
        <v>23</v>
      </c>
      <c r="B3583" s="2">
        <f t="shared" si="417"/>
        <v>41138</v>
      </c>
      <c r="C3583" s="1">
        <v>0.17013888888888887</v>
      </c>
      <c r="D3583" s="3">
        <f t="shared" si="420"/>
        <v>41138.170138888891</v>
      </c>
      <c r="E3583">
        <v>3.81</v>
      </c>
      <c r="F3583" t="s">
        <v>9</v>
      </c>
      <c r="G3583">
        <f t="shared" si="418"/>
        <v>3.81</v>
      </c>
      <c r="H3583" s="5">
        <f t="shared" si="419"/>
        <v>41138.170138888891</v>
      </c>
      <c r="I3583">
        <f t="shared" si="421"/>
        <v>-5</v>
      </c>
      <c r="J3583" t="str">
        <f t="shared" si="422"/>
        <v>nc</v>
      </c>
      <c r="K3583" t="s">
        <v>25</v>
      </c>
      <c r="L3583">
        <f>1</f>
        <v>1</v>
      </c>
      <c r="M3583" t="s">
        <v>26</v>
      </c>
      <c r="N3583" t="str">
        <f t="shared" si="416"/>
        <v>((select min("ResultID") from "ODM2Core"."Results"),3.81,'08/17/2012 04:05:00',-5,'nc','"provisional"',1,(select "UnitsID" from "ODM2Core"."Units" where "UnitsTypeCV" = 'time' and "UnitsName"='second')),</v>
      </c>
    </row>
    <row r="3584" spans="1:14">
      <c r="A3584" t="s">
        <v>23</v>
      </c>
      <c r="B3584" s="2">
        <f t="shared" si="417"/>
        <v>41138</v>
      </c>
      <c r="C3584" s="1">
        <v>0.17083333333333331</v>
      </c>
      <c r="D3584" s="3">
        <f t="shared" si="420"/>
        <v>41138.17083333333</v>
      </c>
      <c r="E3584">
        <v>3.81</v>
      </c>
      <c r="F3584" t="s">
        <v>9</v>
      </c>
      <c r="G3584">
        <f t="shared" si="418"/>
        <v>3.81</v>
      </c>
      <c r="H3584" s="5">
        <f t="shared" si="419"/>
        <v>41138.17083333333</v>
      </c>
      <c r="I3584">
        <f t="shared" si="421"/>
        <v>-5</v>
      </c>
      <c r="J3584" t="str">
        <f t="shared" si="422"/>
        <v>nc</v>
      </c>
      <c r="K3584" t="s">
        <v>25</v>
      </c>
      <c r="L3584">
        <f>1</f>
        <v>1</v>
      </c>
      <c r="M3584" t="s">
        <v>26</v>
      </c>
      <c r="N3584" t="str">
        <f t="shared" si="416"/>
        <v>((select min("ResultID") from "ODM2Core"."Results"),3.81,'08/17/2012 04:06:00',-5,'nc','"provisional"',1,(select "UnitsID" from "ODM2Core"."Units" where "UnitsTypeCV" = 'time' and "UnitsName"='second')),</v>
      </c>
    </row>
    <row r="3585" spans="1:14">
      <c r="A3585" t="s">
        <v>23</v>
      </c>
      <c r="B3585" s="2">
        <f t="shared" si="417"/>
        <v>41138</v>
      </c>
      <c r="C3585" s="1">
        <v>0.17152777777777775</v>
      </c>
      <c r="D3585" s="3">
        <f t="shared" si="420"/>
        <v>41138.171527777777</v>
      </c>
      <c r="E3585">
        <v>3.81</v>
      </c>
      <c r="F3585" t="s">
        <v>9</v>
      </c>
      <c r="G3585">
        <f t="shared" si="418"/>
        <v>3.81</v>
      </c>
      <c r="H3585" s="5">
        <f t="shared" si="419"/>
        <v>41138.171527777777</v>
      </c>
      <c r="I3585">
        <f t="shared" si="421"/>
        <v>-5</v>
      </c>
      <c r="J3585" t="str">
        <f t="shared" si="422"/>
        <v>nc</v>
      </c>
      <c r="K3585" t="s">
        <v>25</v>
      </c>
      <c r="L3585">
        <f>1</f>
        <v>1</v>
      </c>
      <c r="M3585" t="s">
        <v>26</v>
      </c>
      <c r="N3585" t="str">
        <f t="shared" si="416"/>
        <v>((select min("ResultID") from "ODM2Core"."Results"),3.81,'08/17/2012 04:07:00',-5,'nc','"provisional"',1,(select "UnitsID" from "ODM2Core"."Units" where "UnitsTypeCV" = 'time' and "UnitsName"='second')),</v>
      </c>
    </row>
    <row r="3586" spans="1:14">
      <c r="A3586" t="s">
        <v>23</v>
      </c>
      <c r="B3586" s="2">
        <f t="shared" si="417"/>
        <v>41138</v>
      </c>
      <c r="C3586" s="1">
        <v>0.17222222222222225</v>
      </c>
      <c r="D3586" s="3">
        <f t="shared" si="420"/>
        <v>41138.172222222223</v>
      </c>
      <c r="E3586">
        <v>3.81</v>
      </c>
      <c r="F3586" t="s">
        <v>9</v>
      </c>
      <c r="G3586">
        <f t="shared" si="418"/>
        <v>3.81</v>
      </c>
      <c r="H3586" s="5">
        <f t="shared" si="419"/>
        <v>41138.172222222223</v>
      </c>
      <c r="I3586">
        <f t="shared" si="421"/>
        <v>-5</v>
      </c>
      <c r="J3586" t="str">
        <f t="shared" si="422"/>
        <v>nc</v>
      </c>
      <c r="K3586" t="s">
        <v>25</v>
      </c>
      <c r="L3586">
        <f>1</f>
        <v>1</v>
      </c>
      <c r="M3586" t="s">
        <v>26</v>
      </c>
      <c r="N3586" t="str">
        <f t="shared" si="416"/>
        <v>((select min("ResultID") from "ODM2Core"."Results"),3.81,'08/17/2012 04:08:00',-5,'nc','"provisional"',1,(select "UnitsID" from "ODM2Core"."Units" where "UnitsTypeCV" = 'time' and "UnitsName"='second')),</v>
      </c>
    </row>
    <row r="3587" spans="1:14">
      <c r="A3587" t="s">
        <v>23</v>
      </c>
      <c r="B3587" s="2">
        <f t="shared" si="417"/>
        <v>41138</v>
      </c>
      <c r="C3587" s="1">
        <v>0.17291666666666669</v>
      </c>
      <c r="D3587" s="3">
        <f t="shared" si="420"/>
        <v>41138.17291666667</v>
      </c>
      <c r="E3587">
        <v>3.81</v>
      </c>
      <c r="F3587" t="s">
        <v>9</v>
      </c>
      <c r="G3587">
        <f t="shared" si="418"/>
        <v>3.81</v>
      </c>
      <c r="H3587" s="5">
        <f t="shared" si="419"/>
        <v>41138.17291666667</v>
      </c>
      <c r="I3587">
        <f t="shared" si="421"/>
        <v>-5</v>
      </c>
      <c r="J3587" t="str">
        <f t="shared" si="422"/>
        <v>nc</v>
      </c>
      <c r="K3587" t="s">
        <v>25</v>
      </c>
      <c r="L3587">
        <f>1</f>
        <v>1</v>
      </c>
      <c r="M3587" t="s">
        <v>26</v>
      </c>
      <c r="N3587" t="str">
        <f t="shared" si="416"/>
        <v>((select min("ResultID") from "ODM2Core"."Results"),3.81,'08/17/2012 04:09:00',-5,'nc','"provisional"',1,(select "UnitsID" from "ODM2Core"."Units" where "UnitsTypeCV" = 'time' and "UnitsName"='second')),</v>
      </c>
    </row>
    <row r="3588" spans="1:14">
      <c r="A3588" t="s">
        <v>23</v>
      </c>
      <c r="B3588" s="2">
        <f t="shared" si="417"/>
        <v>41138</v>
      </c>
      <c r="C3588" s="1">
        <v>0.17361111111111113</v>
      </c>
      <c r="D3588" s="3">
        <f t="shared" si="420"/>
        <v>41138.173611111109</v>
      </c>
      <c r="E3588">
        <v>3.81</v>
      </c>
      <c r="F3588" t="s">
        <v>9</v>
      </c>
      <c r="G3588">
        <f t="shared" si="418"/>
        <v>3.81</v>
      </c>
      <c r="H3588" s="5">
        <f t="shared" si="419"/>
        <v>41138.173611111109</v>
      </c>
      <c r="I3588">
        <f t="shared" si="421"/>
        <v>-5</v>
      </c>
      <c r="J3588" t="str">
        <f t="shared" si="422"/>
        <v>nc</v>
      </c>
      <c r="K3588" t="s">
        <v>25</v>
      </c>
      <c r="L3588">
        <f>1</f>
        <v>1</v>
      </c>
      <c r="M3588" t="s">
        <v>26</v>
      </c>
      <c r="N3588" t="str">
        <f t="shared" si="416"/>
        <v>((select min("ResultID") from "ODM2Core"."Results"),3.81,'08/17/2012 04:10:00',-5,'nc','"provisional"',1,(select "UnitsID" from "ODM2Core"."Units" where "UnitsTypeCV" = 'time' and "UnitsName"='second')),</v>
      </c>
    </row>
    <row r="3589" spans="1:14">
      <c r="A3589" t="s">
        <v>23</v>
      </c>
      <c r="B3589" s="2">
        <f t="shared" si="417"/>
        <v>41138</v>
      </c>
      <c r="C3589" s="1">
        <v>0.17430555555555557</v>
      </c>
      <c r="D3589" s="3">
        <f t="shared" si="420"/>
        <v>41138.174305555556</v>
      </c>
      <c r="E3589">
        <v>3.81</v>
      </c>
      <c r="F3589" t="s">
        <v>9</v>
      </c>
      <c r="G3589">
        <f t="shared" si="418"/>
        <v>3.81</v>
      </c>
      <c r="H3589" s="5">
        <f t="shared" si="419"/>
        <v>41138.174305555556</v>
      </c>
      <c r="I3589">
        <f t="shared" si="421"/>
        <v>-5</v>
      </c>
      <c r="J3589" t="str">
        <f t="shared" si="422"/>
        <v>nc</v>
      </c>
      <c r="K3589" t="s">
        <v>25</v>
      </c>
      <c r="L3589">
        <f>1</f>
        <v>1</v>
      </c>
      <c r="M3589" t="s">
        <v>26</v>
      </c>
      <c r="N3589" t="str">
        <f t="shared" ref="N3589:N3652" si="423">CONCATENATE("(",F3589,",",G3589,",","'",TEXT(H3589,"MM/DD/YYYY HH:MM:SS"),"'",",",I3589,",",,"'",J3589,"'",",","'",K3589,"'",",",L3589,",",M3589,"),")</f>
        <v>((select min("ResultID") from "ODM2Core"."Results"),3.81,'08/17/2012 04:11:00',-5,'nc','"provisional"',1,(select "UnitsID" from "ODM2Core"."Units" where "UnitsTypeCV" = 'time' and "UnitsName"='second')),</v>
      </c>
    </row>
    <row r="3590" spans="1:14">
      <c r="A3590" t="s">
        <v>23</v>
      </c>
      <c r="B3590" s="2">
        <f t="shared" si="417"/>
        <v>41138</v>
      </c>
      <c r="C3590" s="1">
        <v>0.17500000000000002</v>
      </c>
      <c r="D3590" s="3">
        <f t="shared" si="420"/>
        <v>41138.175000000003</v>
      </c>
      <c r="E3590">
        <v>3.81</v>
      </c>
      <c r="F3590" t="s">
        <v>9</v>
      </c>
      <c r="G3590">
        <f t="shared" si="418"/>
        <v>3.81</v>
      </c>
      <c r="H3590" s="5">
        <f t="shared" si="419"/>
        <v>41138.175000000003</v>
      </c>
      <c r="I3590">
        <f t="shared" si="421"/>
        <v>-5</v>
      </c>
      <c r="J3590" t="str">
        <f t="shared" si="422"/>
        <v>nc</v>
      </c>
      <c r="K3590" t="s">
        <v>25</v>
      </c>
      <c r="L3590">
        <f>1</f>
        <v>1</v>
      </c>
      <c r="M3590" t="s">
        <v>26</v>
      </c>
      <c r="N3590" t="str">
        <f t="shared" si="423"/>
        <v>((select min("ResultID") from "ODM2Core"."Results"),3.81,'08/17/2012 04:12:00',-5,'nc','"provisional"',1,(select "UnitsID" from "ODM2Core"."Units" where "UnitsTypeCV" = 'time' and "UnitsName"='second')),</v>
      </c>
    </row>
    <row r="3591" spans="1:14">
      <c r="A3591" t="s">
        <v>23</v>
      </c>
      <c r="B3591" s="2">
        <f t="shared" si="417"/>
        <v>41138</v>
      </c>
      <c r="C3591" s="1">
        <v>0.17569444444444446</v>
      </c>
      <c r="D3591" s="3">
        <f t="shared" si="420"/>
        <v>41138.175694444442</v>
      </c>
      <c r="E3591">
        <v>3.81</v>
      </c>
      <c r="F3591" t="s">
        <v>9</v>
      </c>
      <c r="G3591">
        <f t="shared" si="418"/>
        <v>3.81</v>
      </c>
      <c r="H3591" s="5">
        <f t="shared" si="419"/>
        <v>41138.175694444442</v>
      </c>
      <c r="I3591">
        <f t="shared" si="421"/>
        <v>-5</v>
      </c>
      <c r="J3591" t="str">
        <f t="shared" si="422"/>
        <v>nc</v>
      </c>
      <c r="K3591" t="s">
        <v>25</v>
      </c>
      <c r="L3591">
        <f>1</f>
        <v>1</v>
      </c>
      <c r="M3591" t="s">
        <v>26</v>
      </c>
      <c r="N3591" t="str">
        <f t="shared" si="423"/>
        <v>((select min("ResultID") from "ODM2Core"."Results"),3.81,'08/17/2012 04:13:00',-5,'nc','"provisional"',1,(select "UnitsID" from "ODM2Core"."Units" where "UnitsTypeCV" = 'time' and "UnitsName"='second')),</v>
      </c>
    </row>
    <row r="3592" spans="1:14">
      <c r="A3592" t="s">
        <v>23</v>
      </c>
      <c r="B3592" s="2">
        <f t="shared" si="417"/>
        <v>41138</v>
      </c>
      <c r="C3592" s="1">
        <v>0.1763888888888889</v>
      </c>
      <c r="D3592" s="3">
        <f t="shared" si="420"/>
        <v>41138.176388888889</v>
      </c>
      <c r="E3592">
        <v>3.81</v>
      </c>
      <c r="F3592" t="s">
        <v>9</v>
      </c>
      <c r="G3592">
        <f t="shared" si="418"/>
        <v>3.81</v>
      </c>
      <c r="H3592" s="5">
        <f t="shared" si="419"/>
        <v>41138.176388888889</v>
      </c>
      <c r="I3592">
        <f t="shared" si="421"/>
        <v>-5</v>
      </c>
      <c r="J3592" t="str">
        <f t="shared" si="422"/>
        <v>nc</v>
      </c>
      <c r="K3592" t="s">
        <v>25</v>
      </c>
      <c r="L3592">
        <f>1</f>
        <v>1</v>
      </c>
      <c r="M3592" t="s">
        <v>26</v>
      </c>
      <c r="N3592" t="str">
        <f t="shared" si="423"/>
        <v>((select min("ResultID") from "ODM2Core"."Results"),3.81,'08/17/2012 04:14:00',-5,'nc','"provisional"',1,(select "UnitsID" from "ODM2Core"."Units" where "UnitsTypeCV" = 'time' and "UnitsName"='second')),</v>
      </c>
    </row>
    <row r="3593" spans="1:14">
      <c r="A3593" t="s">
        <v>23</v>
      </c>
      <c r="B3593" s="2">
        <f t="shared" si="417"/>
        <v>41138</v>
      </c>
      <c r="C3593" s="1">
        <v>0.17708333333333334</v>
      </c>
      <c r="D3593" s="3">
        <f t="shared" si="420"/>
        <v>41138.177083333336</v>
      </c>
      <c r="E3593">
        <v>3.81</v>
      </c>
      <c r="F3593" t="s">
        <v>9</v>
      </c>
      <c r="G3593">
        <f t="shared" si="418"/>
        <v>3.81</v>
      </c>
      <c r="H3593" s="5">
        <f t="shared" si="419"/>
        <v>41138.177083333336</v>
      </c>
      <c r="I3593">
        <f t="shared" si="421"/>
        <v>-5</v>
      </c>
      <c r="J3593" t="str">
        <f t="shared" si="422"/>
        <v>nc</v>
      </c>
      <c r="K3593" t="s">
        <v>25</v>
      </c>
      <c r="L3593">
        <f>1</f>
        <v>1</v>
      </c>
      <c r="M3593" t="s">
        <v>26</v>
      </c>
      <c r="N3593" t="str">
        <f t="shared" si="423"/>
        <v>((select min("ResultID") from "ODM2Core"."Results"),3.81,'08/17/2012 04:15:00',-5,'nc','"provisional"',1,(select "UnitsID" from "ODM2Core"."Units" where "UnitsTypeCV" = 'time' and "UnitsName"='second')),</v>
      </c>
    </row>
    <row r="3594" spans="1:14">
      <c r="A3594" t="s">
        <v>23</v>
      </c>
      <c r="B3594" s="2">
        <f t="shared" si="417"/>
        <v>41138</v>
      </c>
      <c r="C3594" s="1">
        <v>0.17777777777777778</v>
      </c>
      <c r="D3594" s="3">
        <f t="shared" si="420"/>
        <v>41138.177777777775</v>
      </c>
      <c r="E3594">
        <v>3.81</v>
      </c>
      <c r="F3594" t="s">
        <v>9</v>
      </c>
      <c r="G3594">
        <f t="shared" si="418"/>
        <v>3.81</v>
      </c>
      <c r="H3594" s="5">
        <f t="shared" si="419"/>
        <v>41138.177777777775</v>
      </c>
      <c r="I3594">
        <f t="shared" si="421"/>
        <v>-5</v>
      </c>
      <c r="J3594" t="str">
        <f t="shared" si="422"/>
        <v>nc</v>
      </c>
      <c r="K3594" t="s">
        <v>25</v>
      </c>
      <c r="L3594">
        <f>1</f>
        <v>1</v>
      </c>
      <c r="M3594" t="s">
        <v>26</v>
      </c>
      <c r="N3594" t="str">
        <f t="shared" si="423"/>
        <v>((select min("ResultID") from "ODM2Core"."Results"),3.81,'08/17/2012 04:16:00',-5,'nc','"provisional"',1,(select "UnitsID" from "ODM2Core"."Units" where "UnitsTypeCV" = 'time' and "UnitsName"='second')),</v>
      </c>
    </row>
    <row r="3595" spans="1:14">
      <c r="A3595" t="s">
        <v>23</v>
      </c>
      <c r="B3595" s="2">
        <f t="shared" ref="B3595:B3658" si="424">DATE(2012,8,17)</f>
        <v>41138</v>
      </c>
      <c r="C3595" s="1">
        <v>0.17847222222222223</v>
      </c>
      <c r="D3595" s="3">
        <f t="shared" si="420"/>
        <v>41138.178472222222</v>
      </c>
      <c r="E3595">
        <v>3.81</v>
      </c>
      <c r="F3595" t="s">
        <v>9</v>
      </c>
      <c r="G3595">
        <f t="shared" ref="G3595:G3658" si="425">E3595</f>
        <v>3.81</v>
      </c>
      <c r="H3595" s="5">
        <f t="shared" ref="H3595:H3658" si="426">D3595</f>
        <v>41138.178472222222</v>
      </c>
      <c r="I3595">
        <f t="shared" si="421"/>
        <v>-5</v>
      </c>
      <c r="J3595" t="str">
        <f t="shared" si="422"/>
        <v>nc</v>
      </c>
      <c r="K3595" t="s">
        <v>25</v>
      </c>
      <c r="L3595">
        <f>1</f>
        <v>1</v>
      </c>
      <c r="M3595" t="s">
        <v>26</v>
      </c>
      <c r="N3595" t="str">
        <f t="shared" si="423"/>
        <v>((select min("ResultID") from "ODM2Core"."Results"),3.81,'08/17/2012 04:17:00',-5,'nc','"provisional"',1,(select "UnitsID" from "ODM2Core"."Units" where "UnitsTypeCV" = 'time' and "UnitsName"='second')),</v>
      </c>
    </row>
    <row r="3596" spans="1:14">
      <c r="A3596" t="s">
        <v>23</v>
      </c>
      <c r="B3596" s="2">
        <f t="shared" si="424"/>
        <v>41138</v>
      </c>
      <c r="C3596" s="1">
        <v>0.17916666666666667</v>
      </c>
      <c r="D3596" s="3">
        <f t="shared" si="420"/>
        <v>41138.179166666669</v>
      </c>
      <c r="E3596">
        <v>3.81</v>
      </c>
      <c r="F3596" t="s">
        <v>9</v>
      </c>
      <c r="G3596">
        <f t="shared" si="425"/>
        <v>3.81</v>
      </c>
      <c r="H3596" s="5">
        <f t="shared" si="426"/>
        <v>41138.179166666669</v>
      </c>
      <c r="I3596">
        <f t="shared" si="421"/>
        <v>-5</v>
      </c>
      <c r="J3596" t="str">
        <f t="shared" si="422"/>
        <v>nc</v>
      </c>
      <c r="K3596" t="s">
        <v>25</v>
      </c>
      <c r="L3596">
        <f>1</f>
        <v>1</v>
      </c>
      <c r="M3596" t="s">
        <v>26</v>
      </c>
      <c r="N3596" t="str">
        <f t="shared" si="423"/>
        <v>((select min("ResultID") from "ODM2Core"."Results"),3.81,'08/17/2012 04:18:00',-5,'nc','"provisional"',1,(select "UnitsID" from "ODM2Core"."Units" where "UnitsTypeCV" = 'time' and "UnitsName"='second')),</v>
      </c>
    </row>
    <row r="3597" spans="1:14">
      <c r="A3597" t="s">
        <v>23</v>
      </c>
      <c r="B3597" s="2">
        <f t="shared" si="424"/>
        <v>41138</v>
      </c>
      <c r="C3597" s="1">
        <v>0.17986111111111111</v>
      </c>
      <c r="D3597" s="3">
        <f t="shared" si="420"/>
        <v>41138.179861111108</v>
      </c>
      <c r="E3597">
        <v>3.81</v>
      </c>
      <c r="F3597" t="s">
        <v>9</v>
      </c>
      <c r="G3597">
        <f t="shared" si="425"/>
        <v>3.81</v>
      </c>
      <c r="H3597" s="5">
        <f t="shared" si="426"/>
        <v>41138.179861111108</v>
      </c>
      <c r="I3597">
        <f t="shared" si="421"/>
        <v>-5</v>
      </c>
      <c r="J3597" t="str">
        <f t="shared" si="422"/>
        <v>nc</v>
      </c>
      <c r="K3597" t="s">
        <v>25</v>
      </c>
      <c r="L3597">
        <f>1</f>
        <v>1</v>
      </c>
      <c r="M3597" t="s">
        <v>26</v>
      </c>
      <c r="N3597" t="str">
        <f t="shared" si="423"/>
        <v>((select min("ResultID") from "ODM2Core"."Results"),3.81,'08/17/2012 04:19:00',-5,'nc','"provisional"',1,(select "UnitsID" from "ODM2Core"."Units" where "UnitsTypeCV" = 'time' and "UnitsName"='second')),</v>
      </c>
    </row>
    <row r="3598" spans="1:14">
      <c r="A3598" t="s">
        <v>23</v>
      </c>
      <c r="B3598" s="2">
        <f t="shared" si="424"/>
        <v>41138</v>
      </c>
      <c r="C3598" s="1">
        <v>0.18055555555555555</v>
      </c>
      <c r="D3598" s="3">
        <f t="shared" si="420"/>
        <v>41138.180555555555</v>
      </c>
      <c r="E3598">
        <v>3.81</v>
      </c>
      <c r="F3598" t="s">
        <v>9</v>
      </c>
      <c r="G3598">
        <f t="shared" si="425"/>
        <v>3.81</v>
      </c>
      <c r="H3598" s="5">
        <f t="shared" si="426"/>
        <v>41138.180555555555</v>
      </c>
      <c r="I3598">
        <f t="shared" si="421"/>
        <v>-5</v>
      </c>
      <c r="J3598" t="str">
        <f t="shared" si="422"/>
        <v>nc</v>
      </c>
      <c r="K3598" t="s">
        <v>25</v>
      </c>
      <c r="L3598">
        <f>1</f>
        <v>1</v>
      </c>
      <c r="M3598" t="s">
        <v>26</v>
      </c>
      <c r="N3598" t="str">
        <f t="shared" si="423"/>
        <v>((select min("ResultID") from "ODM2Core"."Results"),3.81,'08/17/2012 04:20:00',-5,'nc','"provisional"',1,(select "UnitsID" from "ODM2Core"."Units" where "UnitsTypeCV" = 'time' and "UnitsName"='second')),</v>
      </c>
    </row>
    <row r="3599" spans="1:14">
      <c r="A3599" t="s">
        <v>23</v>
      </c>
      <c r="B3599" s="2">
        <f t="shared" si="424"/>
        <v>41138</v>
      </c>
      <c r="C3599" s="1">
        <v>0.18124999999999999</v>
      </c>
      <c r="D3599" s="3">
        <f t="shared" si="420"/>
        <v>41138.181250000001</v>
      </c>
      <c r="E3599">
        <v>3.81</v>
      </c>
      <c r="F3599" t="s">
        <v>9</v>
      </c>
      <c r="G3599">
        <f t="shared" si="425"/>
        <v>3.81</v>
      </c>
      <c r="H3599" s="5">
        <f t="shared" si="426"/>
        <v>41138.181250000001</v>
      </c>
      <c r="I3599">
        <f t="shared" si="421"/>
        <v>-5</v>
      </c>
      <c r="J3599" t="str">
        <f t="shared" si="422"/>
        <v>nc</v>
      </c>
      <c r="K3599" t="s">
        <v>25</v>
      </c>
      <c r="L3599">
        <f>1</f>
        <v>1</v>
      </c>
      <c r="M3599" t="s">
        <v>26</v>
      </c>
      <c r="N3599" t="str">
        <f t="shared" si="423"/>
        <v>((select min("ResultID") from "ODM2Core"."Results"),3.81,'08/17/2012 04:21:00',-5,'nc','"provisional"',1,(select "UnitsID" from "ODM2Core"."Units" where "UnitsTypeCV" = 'time' and "UnitsName"='second')),</v>
      </c>
    </row>
    <row r="3600" spans="1:14">
      <c r="A3600" t="s">
        <v>23</v>
      </c>
      <c r="B3600" s="2">
        <f t="shared" si="424"/>
        <v>41138</v>
      </c>
      <c r="C3600" s="1">
        <v>0.18194444444444444</v>
      </c>
      <c r="D3600" s="3">
        <f t="shared" si="420"/>
        <v>41138.181944444441</v>
      </c>
      <c r="E3600">
        <v>3.81</v>
      </c>
      <c r="F3600" t="s">
        <v>9</v>
      </c>
      <c r="G3600">
        <f t="shared" si="425"/>
        <v>3.81</v>
      </c>
      <c r="H3600" s="5">
        <f t="shared" si="426"/>
        <v>41138.181944444441</v>
      </c>
      <c r="I3600">
        <f t="shared" si="421"/>
        <v>-5</v>
      </c>
      <c r="J3600" t="str">
        <f t="shared" si="422"/>
        <v>nc</v>
      </c>
      <c r="K3600" t="s">
        <v>25</v>
      </c>
      <c r="L3600">
        <f>1</f>
        <v>1</v>
      </c>
      <c r="M3600" t="s">
        <v>26</v>
      </c>
      <c r="N3600" t="str">
        <f t="shared" si="423"/>
        <v>((select min("ResultID") from "ODM2Core"."Results"),3.81,'08/17/2012 04:22:00',-5,'nc','"provisional"',1,(select "UnitsID" from "ODM2Core"."Units" where "UnitsTypeCV" = 'time' and "UnitsName"='second')),</v>
      </c>
    </row>
    <row r="3601" spans="1:14">
      <c r="A3601" t="s">
        <v>23</v>
      </c>
      <c r="B3601" s="2">
        <f t="shared" si="424"/>
        <v>41138</v>
      </c>
      <c r="C3601" s="1">
        <v>0.18263888888888891</v>
      </c>
      <c r="D3601" s="3">
        <f t="shared" si="420"/>
        <v>41138.182638888888</v>
      </c>
      <c r="E3601">
        <v>3.81</v>
      </c>
      <c r="F3601" t="s">
        <v>9</v>
      </c>
      <c r="G3601">
        <f t="shared" si="425"/>
        <v>3.81</v>
      </c>
      <c r="H3601" s="5">
        <f t="shared" si="426"/>
        <v>41138.182638888888</v>
      </c>
      <c r="I3601">
        <f t="shared" si="421"/>
        <v>-5</v>
      </c>
      <c r="J3601" t="str">
        <f t="shared" si="422"/>
        <v>nc</v>
      </c>
      <c r="K3601" t="s">
        <v>25</v>
      </c>
      <c r="L3601">
        <f>1</f>
        <v>1</v>
      </c>
      <c r="M3601" t="s">
        <v>26</v>
      </c>
      <c r="N3601" t="str">
        <f t="shared" si="423"/>
        <v>((select min("ResultID") from "ODM2Core"."Results"),3.81,'08/17/2012 04:23:00',-5,'nc','"provisional"',1,(select "UnitsID" from "ODM2Core"."Units" where "UnitsTypeCV" = 'time' and "UnitsName"='second')),</v>
      </c>
    </row>
    <row r="3602" spans="1:14">
      <c r="A3602" t="s">
        <v>23</v>
      </c>
      <c r="B3602" s="2">
        <f t="shared" si="424"/>
        <v>41138</v>
      </c>
      <c r="C3602" s="1">
        <v>0.18333333333333335</v>
      </c>
      <c r="D3602" s="3">
        <f t="shared" si="420"/>
        <v>41138.183333333334</v>
      </c>
      <c r="E3602">
        <v>3.81</v>
      </c>
      <c r="F3602" t="s">
        <v>9</v>
      </c>
      <c r="G3602">
        <f t="shared" si="425"/>
        <v>3.81</v>
      </c>
      <c r="H3602" s="5">
        <f t="shared" si="426"/>
        <v>41138.183333333334</v>
      </c>
      <c r="I3602">
        <f t="shared" si="421"/>
        <v>-5</v>
      </c>
      <c r="J3602" t="str">
        <f t="shared" si="422"/>
        <v>nc</v>
      </c>
      <c r="K3602" t="s">
        <v>25</v>
      </c>
      <c r="L3602">
        <f>1</f>
        <v>1</v>
      </c>
      <c r="M3602" t="s">
        <v>26</v>
      </c>
      <c r="N3602" t="str">
        <f t="shared" si="423"/>
        <v>((select min("ResultID") from "ODM2Core"."Results"),3.81,'08/17/2012 04:24:00',-5,'nc','"provisional"',1,(select "UnitsID" from "ODM2Core"."Units" where "UnitsTypeCV" = 'time' and "UnitsName"='second')),</v>
      </c>
    </row>
    <row r="3603" spans="1:14">
      <c r="A3603" t="s">
        <v>23</v>
      </c>
      <c r="B3603" s="2">
        <f t="shared" si="424"/>
        <v>41138</v>
      </c>
      <c r="C3603" s="1">
        <v>0.18402777777777779</v>
      </c>
      <c r="D3603" s="3">
        <f t="shared" si="420"/>
        <v>41138.184027777781</v>
      </c>
      <c r="E3603">
        <v>3.81</v>
      </c>
      <c r="F3603" t="s">
        <v>9</v>
      </c>
      <c r="G3603">
        <f t="shared" si="425"/>
        <v>3.81</v>
      </c>
      <c r="H3603" s="5">
        <f t="shared" si="426"/>
        <v>41138.184027777781</v>
      </c>
      <c r="I3603">
        <f t="shared" si="421"/>
        <v>-5</v>
      </c>
      <c r="J3603" t="str">
        <f t="shared" si="422"/>
        <v>nc</v>
      </c>
      <c r="K3603" t="s">
        <v>25</v>
      </c>
      <c r="L3603">
        <f>1</f>
        <v>1</v>
      </c>
      <c r="M3603" t="s">
        <v>26</v>
      </c>
      <c r="N3603" t="str">
        <f t="shared" si="423"/>
        <v>((select min("ResultID") from "ODM2Core"."Results"),3.81,'08/17/2012 04:25:00',-5,'nc','"provisional"',1,(select "UnitsID" from "ODM2Core"."Units" where "UnitsTypeCV" = 'time' and "UnitsName"='second')),</v>
      </c>
    </row>
    <row r="3604" spans="1:14">
      <c r="A3604" t="s">
        <v>23</v>
      </c>
      <c r="B3604" s="2">
        <f t="shared" si="424"/>
        <v>41138</v>
      </c>
      <c r="C3604" s="1">
        <v>0.18472222222222223</v>
      </c>
      <c r="D3604" s="3">
        <f t="shared" si="420"/>
        <v>41138.18472222222</v>
      </c>
      <c r="E3604">
        <v>3.81</v>
      </c>
      <c r="F3604" t="s">
        <v>9</v>
      </c>
      <c r="G3604">
        <f t="shared" si="425"/>
        <v>3.81</v>
      </c>
      <c r="H3604" s="5">
        <f t="shared" si="426"/>
        <v>41138.18472222222</v>
      </c>
      <c r="I3604">
        <f t="shared" si="421"/>
        <v>-5</v>
      </c>
      <c r="J3604" t="str">
        <f t="shared" si="422"/>
        <v>nc</v>
      </c>
      <c r="K3604" t="s">
        <v>25</v>
      </c>
      <c r="L3604">
        <f>1</f>
        <v>1</v>
      </c>
      <c r="M3604" t="s">
        <v>26</v>
      </c>
      <c r="N3604" t="str">
        <f t="shared" si="423"/>
        <v>((select min("ResultID") from "ODM2Core"."Results"),3.81,'08/17/2012 04:26:00',-5,'nc','"provisional"',1,(select "UnitsID" from "ODM2Core"."Units" where "UnitsTypeCV" = 'time' and "UnitsName"='second')),</v>
      </c>
    </row>
    <row r="3605" spans="1:14">
      <c r="A3605" t="s">
        <v>23</v>
      </c>
      <c r="B3605" s="2">
        <f t="shared" si="424"/>
        <v>41138</v>
      </c>
      <c r="C3605" s="1">
        <v>0.18541666666666667</v>
      </c>
      <c r="D3605" s="3">
        <f t="shared" si="420"/>
        <v>41138.185416666667</v>
      </c>
      <c r="E3605">
        <v>3.81</v>
      </c>
      <c r="F3605" t="s">
        <v>9</v>
      </c>
      <c r="G3605">
        <f t="shared" si="425"/>
        <v>3.81</v>
      </c>
      <c r="H3605" s="5">
        <f t="shared" si="426"/>
        <v>41138.185416666667</v>
      </c>
      <c r="I3605">
        <f t="shared" si="421"/>
        <v>-5</v>
      </c>
      <c r="J3605" t="str">
        <f t="shared" si="422"/>
        <v>nc</v>
      </c>
      <c r="K3605" t="s">
        <v>25</v>
      </c>
      <c r="L3605">
        <f>1</f>
        <v>1</v>
      </c>
      <c r="M3605" t="s">
        <v>26</v>
      </c>
      <c r="N3605" t="str">
        <f t="shared" si="423"/>
        <v>((select min("ResultID") from "ODM2Core"."Results"),3.81,'08/17/2012 04:27:00',-5,'nc','"provisional"',1,(select "UnitsID" from "ODM2Core"."Units" where "UnitsTypeCV" = 'time' and "UnitsName"='second')),</v>
      </c>
    </row>
    <row r="3606" spans="1:14">
      <c r="A3606" t="s">
        <v>23</v>
      </c>
      <c r="B3606" s="2">
        <f t="shared" si="424"/>
        <v>41138</v>
      </c>
      <c r="C3606" s="1">
        <v>0.18611111111111112</v>
      </c>
      <c r="D3606" s="3">
        <f t="shared" si="420"/>
        <v>41138.186111111114</v>
      </c>
      <c r="E3606">
        <v>4.3179999999999996</v>
      </c>
      <c r="F3606" t="s">
        <v>9</v>
      </c>
      <c r="G3606">
        <f t="shared" si="425"/>
        <v>4.3179999999999996</v>
      </c>
      <c r="H3606" s="5">
        <f t="shared" si="426"/>
        <v>41138.186111111114</v>
      </c>
      <c r="I3606">
        <f t="shared" si="421"/>
        <v>-5</v>
      </c>
      <c r="J3606" t="str">
        <f t="shared" si="422"/>
        <v>nc</v>
      </c>
      <c r="K3606" t="s">
        <v>25</v>
      </c>
      <c r="L3606">
        <f>1</f>
        <v>1</v>
      </c>
      <c r="M3606" t="s">
        <v>26</v>
      </c>
      <c r="N3606" t="str">
        <f t="shared" si="423"/>
        <v>((select min("ResultID") from "ODM2Core"."Results"),4.318,'08/17/2012 04:28:00',-5,'nc','"provisional"',1,(select "UnitsID" from "ODM2Core"."Units" where "UnitsTypeCV" = 'time' and "UnitsName"='second')),</v>
      </c>
    </row>
    <row r="3607" spans="1:14">
      <c r="A3607" t="s">
        <v>23</v>
      </c>
      <c r="B3607" s="2">
        <f t="shared" si="424"/>
        <v>41138</v>
      </c>
      <c r="C3607" s="1">
        <v>0.18680555555555556</v>
      </c>
      <c r="D3607" s="3">
        <f t="shared" si="420"/>
        <v>41138.186805555553</v>
      </c>
      <c r="E3607">
        <v>4.5720000000000001</v>
      </c>
      <c r="F3607" t="s">
        <v>9</v>
      </c>
      <c r="G3607">
        <f t="shared" si="425"/>
        <v>4.5720000000000001</v>
      </c>
      <c r="H3607" s="5">
        <f t="shared" si="426"/>
        <v>41138.186805555553</v>
      </c>
      <c r="I3607">
        <f t="shared" si="421"/>
        <v>-5</v>
      </c>
      <c r="J3607" t="str">
        <f t="shared" si="422"/>
        <v>nc</v>
      </c>
      <c r="K3607" t="s">
        <v>25</v>
      </c>
      <c r="L3607">
        <f>1</f>
        <v>1</v>
      </c>
      <c r="M3607" t="s">
        <v>26</v>
      </c>
      <c r="N3607" t="str">
        <f t="shared" si="423"/>
        <v>((select min("ResultID") from "ODM2Core"."Results"),4.572,'08/17/2012 04:29:00',-5,'nc','"provisional"',1,(select "UnitsID" from "ODM2Core"."Units" where "UnitsTypeCV" = 'time' and "UnitsName"='second')),</v>
      </c>
    </row>
    <row r="3608" spans="1:14">
      <c r="A3608" t="s">
        <v>23</v>
      </c>
      <c r="B3608" s="2">
        <f t="shared" si="424"/>
        <v>41138</v>
      </c>
      <c r="C3608" s="1">
        <v>0.1875</v>
      </c>
      <c r="D3608" s="3">
        <f t="shared" si="420"/>
        <v>41138.1875</v>
      </c>
      <c r="E3608">
        <v>5.08</v>
      </c>
      <c r="F3608" t="s">
        <v>9</v>
      </c>
      <c r="G3608">
        <f t="shared" si="425"/>
        <v>5.08</v>
      </c>
      <c r="H3608" s="5">
        <f t="shared" si="426"/>
        <v>41138.1875</v>
      </c>
      <c r="I3608">
        <f t="shared" si="421"/>
        <v>-5</v>
      </c>
      <c r="J3608" t="str">
        <f t="shared" si="422"/>
        <v>nc</v>
      </c>
      <c r="K3608" t="s">
        <v>25</v>
      </c>
      <c r="L3608">
        <f>1</f>
        <v>1</v>
      </c>
      <c r="M3608" t="s">
        <v>26</v>
      </c>
      <c r="N3608" t="str">
        <f t="shared" si="423"/>
        <v>((select min("ResultID") from "ODM2Core"."Results"),5.08,'08/17/2012 04:30:00',-5,'nc','"provisional"',1,(select "UnitsID" from "ODM2Core"."Units" where "UnitsTypeCV" = 'time' and "UnitsName"='second')),</v>
      </c>
    </row>
    <row r="3609" spans="1:14">
      <c r="A3609" t="s">
        <v>23</v>
      </c>
      <c r="B3609" s="2">
        <f t="shared" si="424"/>
        <v>41138</v>
      </c>
      <c r="C3609" s="1">
        <v>0.18819444444444444</v>
      </c>
      <c r="D3609" s="3">
        <f t="shared" si="420"/>
        <v>41138.188194444447</v>
      </c>
      <c r="E3609">
        <v>5.3339999999999996</v>
      </c>
      <c r="F3609" t="s">
        <v>9</v>
      </c>
      <c r="G3609">
        <f t="shared" si="425"/>
        <v>5.3339999999999996</v>
      </c>
      <c r="H3609" s="5">
        <f t="shared" si="426"/>
        <v>41138.188194444447</v>
      </c>
      <c r="I3609">
        <f t="shared" si="421"/>
        <v>-5</v>
      </c>
      <c r="J3609" t="str">
        <f t="shared" si="422"/>
        <v>nc</v>
      </c>
      <c r="K3609" t="s">
        <v>25</v>
      </c>
      <c r="L3609">
        <f>1</f>
        <v>1</v>
      </c>
      <c r="M3609" t="s">
        <v>26</v>
      </c>
      <c r="N3609" t="str">
        <f t="shared" si="423"/>
        <v>((select min("ResultID") from "ODM2Core"."Results"),5.334,'08/17/2012 04:31:00',-5,'nc','"provisional"',1,(select "UnitsID" from "ODM2Core"."Units" where "UnitsTypeCV" = 'time' and "UnitsName"='second')),</v>
      </c>
    </row>
    <row r="3610" spans="1:14">
      <c r="A3610" t="s">
        <v>23</v>
      </c>
      <c r="B3610" s="2">
        <f t="shared" si="424"/>
        <v>41138</v>
      </c>
      <c r="C3610" s="1">
        <v>0.18888888888888888</v>
      </c>
      <c r="D3610" s="3">
        <f t="shared" si="420"/>
        <v>41138.188888888886</v>
      </c>
      <c r="E3610">
        <v>5.3339999999999996</v>
      </c>
      <c r="F3610" t="s">
        <v>9</v>
      </c>
      <c r="G3610">
        <f t="shared" si="425"/>
        <v>5.3339999999999996</v>
      </c>
      <c r="H3610" s="5">
        <f t="shared" si="426"/>
        <v>41138.188888888886</v>
      </c>
      <c r="I3610">
        <f t="shared" si="421"/>
        <v>-5</v>
      </c>
      <c r="J3610" t="str">
        <f t="shared" si="422"/>
        <v>nc</v>
      </c>
      <c r="K3610" t="s">
        <v>25</v>
      </c>
      <c r="L3610">
        <f>1</f>
        <v>1</v>
      </c>
      <c r="M3610" t="s">
        <v>26</v>
      </c>
      <c r="N3610" t="str">
        <f t="shared" si="423"/>
        <v>((select min("ResultID") from "ODM2Core"."Results"),5.334,'08/17/2012 04:32:00',-5,'nc','"provisional"',1,(select "UnitsID" from "ODM2Core"."Units" where "UnitsTypeCV" = 'time' and "UnitsName"='second')),</v>
      </c>
    </row>
    <row r="3611" spans="1:14">
      <c r="A3611" t="s">
        <v>23</v>
      </c>
      <c r="B3611" s="2">
        <f t="shared" si="424"/>
        <v>41138</v>
      </c>
      <c r="C3611" s="1">
        <v>0.18958333333333333</v>
      </c>
      <c r="D3611" s="3">
        <f t="shared" si="420"/>
        <v>41138.189583333333</v>
      </c>
      <c r="E3611">
        <v>6.35</v>
      </c>
      <c r="F3611" t="s">
        <v>9</v>
      </c>
      <c r="G3611">
        <f t="shared" si="425"/>
        <v>6.35</v>
      </c>
      <c r="H3611" s="5">
        <f t="shared" si="426"/>
        <v>41138.189583333333</v>
      </c>
      <c r="I3611">
        <f t="shared" si="421"/>
        <v>-5</v>
      </c>
      <c r="J3611" t="str">
        <f t="shared" si="422"/>
        <v>nc</v>
      </c>
      <c r="K3611" t="s">
        <v>25</v>
      </c>
      <c r="L3611">
        <f>1</f>
        <v>1</v>
      </c>
      <c r="M3611" t="s">
        <v>26</v>
      </c>
      <c r="N3611" t="str">
        <f t="shared" si="423"/>
        <v>((select min("ResultID") from "ODM2Core"."Results"),6.35,'08/17/2012 04:33:00',-5,'nc','"provisional"',1,(select "UnitsID" from "ODM2Core"."Units" where "UnitsTypeCV" = 'time' and "UnitsName"='second')),</v>
      </c>
    </row>
    <row r="3612" spans="1:14">
      <c r="A3612" t="s">
        <v>23</v>
      </c>
      <c r="B3612" s="2">
        <f t="shared" si="424"/>
        <v>41138</v>
      </c>
      <c r="C3612" s="1">
        <v>0.19027777777777777</v>
      </c>
      <c r="D3612" s="3">
        <f t="shared" si="420"/>
        <v>41138.19027777778</v>
      </c>
      <c r="E3612">
        <v>8.1280000000000001</v>
      </c>
      <c r="F3612" t="s">
        <v>9</v>
      </c>
      <c r="G3612">
        <f t="shared" si="425"/>
        <v>8.1280000000000001</v>
      </c>
      <c r="H3612" s="5">
        <f t="shared" si="426"/>
        <v>41138.19027777778</v>
      </c>
      <c r="I3612">
        <f t="shared" si="421"/>
        <v>-5</v>
      </c>
      <c r="J3612" t="str">
        <f t="shared" si="422"/>
        <v>nc</v>
      </c>
      <c r="K3612" t="s">
        <v>25</v>
      </c>
      <c r="L3612">
        <f>1</f>
        <v>1</v>
      </c>
      <c r="M3612" t="s">
        <v>26</v>
      </c>
      <c r="N3612" t="str">
        <f t="shared" si="423"/>
        <v>((select min("ResultID") from "ODM2Core"."Results"),8.128,'08/17/2012 04:34:00',-5,'nc','"provisional"',1,(select "UnitsID" from "ODM2Core"."Units" where "UnitsTypeCV" = 'time' and "UnitsName"='second')),</v>
      </c>
    </row>
    <row r="3613" spans="1:14">
      <c r="A3613" t="s">
        <v>23</v>
      </c>
      <c r="B3613" s="2">
        <f t="shared" si="424"/>
        <v>41138</v>
      </c>
      <c r="C3613" s="1">
        <v>0.19097222222222221</v>
      </c>
      <c r="D3613" s="3">
        <f t="shared" si="420"/>
        <v>41138.190972222219</v>
      </c>
      <c r="E3613">
        <v>9.9060000000000006</v>
      </c>
      <c r="F3613" t="s">
        <v>9</v>
      </c>
      <c r="G3613">
        <f t="shared" si="425"/>
        <v>9.9060000000000006</v>
      </c>
      <c r="H3613" s="5">
        <f t="shared" si="426"/>
        <v>41138.190972222219</v>
      </c>
      <c r="I3613">
        <f t="shared" si="421"/>
        <v>-5</v>
      </c>
      <c r="J3613" t="str">
        <f t="shared" si="422"/>
        <v>nc</v>
      </c>
      <c r="K3613" t="s">
        <v>25</v>
      </c>
      <c r="L3613">
        <f>1</f>
        <v>1</v>
      </c>
      <c r="M3613" t="s">
        <v>26</v>
      </c>
      <c r="N3613" t="str">
        <f t="shared" si="423"/>
        <v>((select min("ResultID") from "ODM2Core"."Results"),9.906,'08/17/2012 04:35:00',-5,'nc','"provisional"',1,(select "UnitsID" from "ODM2Core"."Units" where "UnitsTypeCV" = 'time' and "UnitsName"='second')),</v>
      </c>
    </row>
    <row r="3614" spans="1:14">
      <c r="A3614" t="s">
        <v>23</v>
      </c>
      <c r="B3614" s="2">
        <f t="shared" si="424"/>
        <v>41138</v>
      </c>
      <c r="C3614" s="1">
        <v>0.19166666666666665</v>
      </c>
      <c r="D3614" s="3">
        <f t="shared" si="420"/>
        <v>41138.191666666666</v>
      </c>
      <c r="E3614">
        <v>10.92</v>
      </c>
      <c r="F3614" t="s">
        <v>9</v>
      </c>
      <c r="G3614">
        <f t="shared" si="425"/>
        <v>10.92</v>
      </c>
      <c r="H3614" s="5">
        <f t="shared" si="426"/>
        <v>41138.191666666666</v>
      </c>
      <c r="I3614">
        <f t="shared" si="421"/>
        <v>-5</v>
      </c>
      <c r="J3614" t="str">
        <f t="shared" si="422"/>
        <v>nc</v>
      </c>
      <c r="K3614" t="s">
        <v>25</v>
      </c>
      <c r="L3614">
        <f>1</f>
        <v>1</v>
      </c>
      <c r="M3614" t="s">
        <v>26</v>
      </c>
      <c r="N3614" t="str">
        <f t="shared" si="423"/>
        <v>((select min("ResultID") from "ODM2Core"."Results"),10.92,'08/17/2012 04:36:00',-5,'nc','"provisional"',1,(select "UnitsID" from "ODM2Core"."Units" where "UnitsTypeCV" = 'time' and "UnitsName"='second')),</v>
      </c>
    </row>
    <row r="3615" spans="1:14">
      <c r="A3615" t="s">
        <v>23</v>
      </c>
      <c r="B3615" s="2">
        <f t="shared" si="424"/>
        <v>41138</v>
      </c>
      <c r="C3615" s="1">
        <v>0.19236111111111112</v>
      </c>
      <c r="D3615" s="3">
        <f t="shared" si="420"/>
        <v>41138.192361111112</v>
      </c>
      <c r="E3615">
        <v>11.43</v>
      </c>
      <c r="F3615" t="s">
        <v>9</v>
      </c>
      <c r="G3615">
        <f t="shared" si="425"/>
        <v>11.43</v>
      </c>
      <c r="H3615" s="5">
        <f t="shared" si="426"/>
        <v>41138.192361111112</v>
      </c>
      <c r="I3615">
        <f t="shared" si="421"/>
        <v>-5</v>
      </c>
      <c r="J3615" t="str">
        <f t="shared" si="422"/>
        <v>nc</v>
      </c>
      <c r="K3615" t="s">
        <v>25</v>
      </c>
      <c r="L3615">
        <f>1</f>
        <v>1</v>
      </c>
      <c r="M3615" t="s">
        <v>26</v>
      </c>
      <c r="N3615" t="str">
        <f t="shared" si="423"/>
        <v>((select min("ResultID") from "ODM2Core"."Results"),11.43,'08/17/2012 04:37:00',-5,'nc','"provisional"',1,(select "UnitsID" from "ODM2Core"."Units" where "UnitsTypeCV" = 'time' and "UnitsName"='second')),</v>
      </c>
    </row>
    <row r="3616" spans="1:14">
      <c r="A3616" t="s">
        <v>23</v>
      </c>
      <c r="B3616" s="2">
        <f t="shared" si="424"/>
        <v>41138</v>
      </c>
      <c r="C3616" s="1">
        <v>0.19305555555555554</v>
      </c>
      <c r="D3616" s="3">
        <f t="shared" si="420"/>
        <v>41138.193055555559</v>
      </c>
      <c r="E3616">
        <v>11.93</v>
      </c>
      <c r="F3616" t="s">
        <v>9</v>
      </c>
      <c r="G3616">
        <f t="shared" si="425"/>
        <v>11.93</v>
      </c>
      <c r="H3616" s="5">
        <f t="shared" si="426"/>
        <v>41138.193055555559</v>
      </c>
      <c r="I3616">
        <f t="shared" si="421"/>
        <v>-5</v>
      </c>
      <c r="J3616" t="str">
        <f t="shared" si="422"/>
        <v>nc</v>
      </c>
      <c r="K3616" t="s">
        <v>25</v>
      </c>
      <c r="L3616">
        <f>1</f>
        <v>1</v>
      </c>
      <c r="M3616" t="s">
        <v>26</v>
      </c>
      <c r="N3616" t="str">
        <f t="shared" si="423"/>
        <v>((select min("ResultID") from "ODM2Core"."Results"),11.93,'08/17/2012 04:38:00',-5,'nc','"provisional"',1,(select "UnitsID" from "ODM2Core"."Units" where "UnitsTypeCV" = 'time' and "UnitsName"='second')),</v>
      </c>
    </row>
    <row r="3617" spans="1:14">
      <c r="A3617" t="s">
        <v>23</v>
      </c>
      <c r="B3617" s="2">
        <f t="shared" si="424"/>
        <v>41138</v>
      </c>
      <c r="C3617" s="1">
        <v>0.19375000000000001</v>
      </c>
      <c r="D3617" s="3">
        <f t="shared" si="420"/>
        <v>41138.193749999999</v>
      </c>
      <c r="E3617">
        <v>12.95</v>
      </c>
      <c r="F3617" t="s">
        <v>9</v>
      </c>
      <c r="G3617">
        <f t="shared" si="425"/>
        <v>12.95</v>
      </c>
      <c r="H3617" s="5">
        <f t="shared" si="426"/>
        <v>41138.193749999999</v>
      </c>
      <c r="I3617">
        <f t="shared" si="421"/>
        <v>-5</v>
      </c>
      <c r="J3617" t="str">
        <f t="shared" si="422"/>
        <v>nc</v>
      </c>
      <c r="K3617" t="s">
        <v>25</v>
      </c>
      <c r="L3617">
        <f>1</f>
        <v>1</v>
      </c>
      <c r="M3617" t="s">
        <v>26</v>
      </c>
      <c r="N3617" t="str">
        <f t="shared" si="423"/>
        <v>((select min("ResultID") from "ODM2Core"."Results"),12.95,'08/17/2012 04:39:00',-5,'nc','"provisional"',1,(select "UnitsID" from "ODM2Core"."Units" where "UnitsTypeCV" = 'time' and "UnitsName"='second')),</v>
      </c>
    </row>
    <row r="3618" spans="1:14">
      <c r="A3618" t="s">
        <v>23</v>
      </c>
      <c r="B3618" s="2">
        <f t="shared" si="424"/>
        <v>41138</v>
      </c>
      <c r="C3618" s="1">
        <v>0.19444444444444445</v>
      </c>
      <c r="D3618" s="3">
        <f t="shared" si="420"/>
        <v>41138.194444444445</v>
      </c>
      <c r="E3618">
        <v>13.97</v>
      </c>
      <c r="F3618" t="s">
        <v>9</v>
      </c>
      <c r="G3618">
        <f t="shared" si="425"/>
        <v>13.97</v>
      </c>
      <c r="H3618" s="5">
        <f t="shared" si="426"/>
        <v>41138.194444444445</v>
      </c>
      <c r="I3618">
        <f t="shared" si="421"/>
        <v>-5</v>
      </c>
      <c r="J3618" t="str">
        <f t="shared" si="422"/>
        <v>nc</v>
      </c>
      <c r="K3618" t="s">
        <v>25</v>
      </c>
      <c r="L3618">
        <f>1</f>
        <v>1</v>
      </c>
      <c r="M3618" t="s">
        <v>26</v>
      </c>
      <c r="N3618" t="str">
        <f t="shared" si="423"/>
        <v>((select min("ResultID") from "ODM2Core"."Results"),13.97,'08/17/2012 04:40:00',-5,'nc','"provisional"',1,(select "UnitsID" from "ODM2Core"."Units" where "UnitsTypeCV" = 'time' and "UnitsName"='second')),</v>
      </c>
    </row>
    <row r="3619" spans="1:14">
      <c r="A3619" t="s">
        <v>23</v>
      </c>
      <c r="B3619" s="2">
        <f t="shared" si="424"/>
        <v>41138</v>
      </c>
      <c r="C3619" s="1">
        <v>0.19513888888888889</v>
      </c>
      <c r="D3619" s="3">
        <f t="shared" si="420"/>
        <v>41138.195138888892</v>
      </c>
      <c r="E3619">
        <v>14.22</v>
      </c>
      <c r="F3619" t="s">
        <v>9</v>
      </c>
      <c r="G3619">
        <f t="shared" si="425"/>
        <v>14.22</v>
      </c>
      <c r="H3619" s="5">
        <f t="shared" si="426"/>
        <v>41138.195138888892</v>
      </c>
      <c r="I3619">
        <f t="shared" si="421"/>
        <v>-5</v>
      </c>
      <c r="J3619" t="str">
        <f t="shared" si="422"/>
        <v>nc</v>
      </c>
      <c r="K3619" t="s">
        <v>25</v>
      </c>
      <c r="L3619">
        <f>1</f>
        <v>1</v>
      </c>
      <c r="M3619" t="s">
        <v>26</v>
      </c>
      <c r="N3619" t="str">
        <f t="shared" si="423"/>
        <v>((select min("ResultID") from "ODM2Core"."Results"),14.22,'08/17/2012 04:41:00',-5,'nc','"provisional"',1,(select "UnitsID" from "ODM2Core"."Units" where "UnitsTypeCV" = 'time' and "UnitsName"='second')),</v>
      </c>
    </row>
    <row r="3620" spans="1:14">
      <c r="A3620" t="s">
        <v>23</v>
      </c>
      <c r="B3620" s="2">
        <f t="shared" si="424"/>
        <v>41138</v>
      </c>
      <c r="C3620" s="1">
        <v>0.19583333333333333</v>
      </c>
      <c r="D3620" s="3">
        <f t="shared" si="420"/>
        <v>41138.195833333331</v>
      </c>
      <c r="E3620">
        <v>14.22</v>
      </c>
      <c r="F3620" t="s">
        <v>9</v>
      </c>
      <c r="G3620">
        <f t="shared" si="425"/>
        <v>14.22</v>
      </c>
      <c r="H3620" s="5">
        <f t="shared" si="426"/>
        <v>41138.195833333331</v>
      </c>
      <c r="I3620">
        <f t="shared" si="421"/>
        <v>-5</v>
      </c>
      <c r="J3620" t="str">
        <f t="shared" si="422"/>
        <v>nc</v>
      </c>
      <c r="K3620" t="s">
        <v>25</v>
      </c>
      <c r="L3620">
        <f>1</f>
        <v>1</v>
      </c>
      <c r="M3620" t="s">
        <v>26</v>
      </c>
      <c r="N3620" t="str">
        <f t="shared" si="423"/>
        <v>((select min("ResultID") from "ODM2Core"."Results"),14.22,'08/17/2012 04:42:00',-5,'nc','"provisional"',1,(select "UnitsID" from "ODM2Core"."Units" where "UnitsTypeCV" = 'time' and "UnitsName"='second')),</v>
      </c>
    </row>
    <row r="3621" spans="1:14">
      <c r="A3621" t="s">
        <v>23</v>
      </c>
      <c r="B3621" s="2">
        <f t="shared" si="424"/>
        <v>41138</v>
      </c>
      <c r="C3621" s="1">
        <v>0.19652777777777777</v>
      </c>
      <c r="D3621" s="3">
        <f t="shared" si="420"/>
        <v>41138.196527777778</v>
      </c>
      <c r="E3621">
        <v>14.22</v>
      </c>
      <c r="F3621" t="s">
        <v>9</v>
      </c>
      <c r="G3621">
        <f t="shared" si="425"/>
        <v>14.22</v>
      </c>
      <c r="H3621" s="5">
        <f t="shared" si="426"/>
        <v>41138.196527777778</v>
      </c>
      <c r="I3621">
        <f t="shared" si="421"/>
        <v>-5</v>
      </c>
      <c r="J3621" t="str">
        <f t="shared" si="422"/>
        <v>nc</v>
      </c>
      <c r="K3621" t="s">
        <v>25</v>
      </c>
      <c r="L3621">
        <f>1</f>
        <v>1</v>
      </c>
      <c r="M3621" t="s">
        <v>26</v>
      </c>
      <c r="N3621" t="str">
        <f t="shared" si="423"/>
        <v>((select min("ResultID") from "ODM2Core"."Results"),14.22,'08/17/2012 04:43:00',-5,'nc','"provisional"',1,(select "UnitsID" from "ODM2Core"."Units" where "UnitsTypeCV" = 'time' and "UnitsName"='second')),</v>
      </c>
    </row>
    <row r="3622" spans="1:14">
      <c r="A3622" t="s">
        <v>23</v>
      </c>
      <c r="B3622" s="2">
        <f t="shared" si="424"/>
        <v>41138</v>
      </c>
      <c r="C3622" s="1">
        <v>0.19722222222222222</v>
      </c>
      <c r="D3622" s="3">
        <f t="shared" si="420"/>
        <v>41138.197222222225</v>
      </c>
      <c r="E3622">
        <v>14.22</v>
      </c>
      <c r="F3622" t="s">
        <v>9</v>
      </c>
      <c r="G3622">
        <f t="shared" si="425"/>
        <v>14.22</v>
      </c>
      <c r="H3622" s="5">
        <f t="shared" si="426"/>
        <v>41138.197222222225</v>
      </c>
      <c r="I3622">
        <f t="shared" si="421"/>
        <v>-5</v>
      </c>
      <c r="J3622" t="str">
        <f t="shared" si="422"/>
        <v>nc</v>
      </c>
      <c r="K3622" t="s">
        <v>25</v>
      </c>
      <c r="L3622">
        <f>1</f>
        <v>1</v>
      </c>
      <c r="M3622" t="s">
        <v>26</v>
      </c>
      <c r="N3622" t="str">
        <f t="shared" si="423"/>
        <v>((select min("ResultID") from "ODM2Core"."Results"),14.22,'08/17/2012 04:44:00',-5,'nc','"provisional"',1,(select "UnitsID" from "ODM2Core"."Units" where "UnitsTypeCV" = 'time' and "UnitsName"='second')),</v>
      </c>
    </row>
    <row r="3623" spans="1:14">
      <c r="A3623" t="s">
        <v>23</v>
      </c>
      <c r="B3623" s="2">
        <f t="shared" si="424"/>
        <v>41138</v>
      </c>
      <c r="C3623" s="1">
        <v>0.19791666666666666</v>
      </c>
      <c r="D3623" s="3">
        <f t="shared" si="420"/>
        <v>41138.197916666664</v>
      </c>
      <c r="E3623">
        <v>14.22</v>
      </c>
      <c r="F3623" t="s">
        <v>9</v>
      </c>
      <c r="G3623">
        <f t="shared" si="425"/>
        <v>14.22</v>
      </c>
      <c r="H3623" s="5">
        <f t="shared" si="426"/>
        <v>41138.197916666664</v>
      </c>
      <c r="I3623">
        <f t="shared" si="421"/>
        <v>-5</v>
      </c>
      <c r="J3623" t="str">
        <f t="shared" si="422"/>
        <v>nc</v>
      </c>
      <c r="K3623" t="s">
        <v>25</v>
      </c>
      <c r="L3623">
        <f>1</f>
        <v>1</v>
      </c>
      <c r="M3623" t="s">
        <v>26</v>
      </c>
      <c r="N3623" t="str">
        <f t="shared" si="423"/>
        <v>((select min("ResultID") from "ODM2Core"."Results"),14.22,'08/17/2012 04:45:00',-5,'nc','"provisional"',1,(select "UnitsID" from "ODM2Core"."Units" where "UnitsTypeCV" = 'time' and "UnitsName"='second')),</v>
      </c>
    </row>
    <row r="3624" spans="1:14">
      <c r="A3624" t="s">
        <v>23</v>
      </c>
      <c r="B3624" s="2">
        <f t="shared" si="424"/>
        <v>41138</v>
      </c>
      <c r="C3624" s="1">
        <v>0.1986111111111111</v>
      </c>
      <c r="D3624" s="3">
        <f t="shared" si="420"/>
        <v>41138.198611111111</v>
      </c>
      <c r="E3624">
        <v>14.22</v>
      </c>
      <c r="F3624" t="s">
        <v>9</v>
      </c>
      <c r="G3624">
        <f t="shared" si="425"/>
        <v>14.22</v>
      </c>
      <c r="H3624" s="5">
        <f t="shared" si="426"/>
        <v>41138.198611111111</v>
      </c>
      <c r="I3624">
        <f t="shared" si="421"/>
        <v>-5</v>
      </c>
      <c r="J3624" t="str">
        <f t="shared" si="422"/>
        <v>nc</v>
      </c>
      <c r="K3624" t="s">
        <v>25</v>
      </c>
      <c r="L3624">
        <f>1</f>
        <v>1</v>
      </c>
      <c r="M3624" t="s">
        <v>26</v>
      </c>
      <c r="N3624" t="str">
        <f t="shared" si="423"/>
        <v>((select min("ResultID") from "ODM2Core"."Results"),14.22,'08/17/2012 04:46:00',-5,'nc','"provisional"',1,(select "UnitsID" from "ODM2Core"."Units" where "UnitsTypeCV" = 'time' and "UnitsName"='second')),</v>
      </c>
    </row>
    <row r="3625" spans="1:14">
      <c r="A3625" t="s">
        <v>23</v>
      </c>
      <c r="B3625" s="2">
        <f t="shared" si="424"/>
        <v>41138</v>
      </c>
      <c r="C3625" s="1">
        <v>0.19930555555555554</v>
      </c>
      <c r="D3625" s="3">
        <f t="shared" si="420"/>
        <v>41138.199305555558</v>
      </c>
      <c r="E3625">
        <v>14.22</v>
      </c>
      <c r="F3625" t="s">
        <v>9</v>
      </c>
      <c r="G3625">
        <f t="shared" si="425"/>
        <v>14.22</v>
      </c>
      <c r="H3625" s="5">
        <f t="shared" si="426"/>
        <v>41138.199305555558</v>
      </c>
      <c r="I3625">
        <f t="shared" si="421"/>
        <v>-5</v>
      </c>
      <c r="J3625" t="str">
        <f t="shared" si="422"/>
        <v>nc</v>
      </c>
      <c r="K3625" t="s">
        <v>25</v>
      </c>
      <c r="L3625">
        <f>1</f>
        <v>1</v>
      </c>
      <c r="M3625" t="s">
        <v>26</v>
      </c>
      <c r="N3625" t="str">
        <f t="shared" si="423"/>
        <v>((select min("ResultID") from "ODM2Core"."Results"),14.22,'08/17/2012 04:47:00',-5,'nc','"provisional"',1,(select "UnitsID" from "ODM2Core"."Units" where "UnitsTypeCV" = 'time' and "UnitsName"='second')),</v>
      </c>
    </row>
    <row r="3626" spans="1:14">
      <c r="A3626" t="s">
        <v>23</v>
      </c>
      <c r="B3626" s="2">
        <f t="shared" si="424"/>
        <v>41138</v>
      </c>
      <c r="C3626" s="1">
        <v>0.19999999999999998</v>
      </c>
      <c r="D3626" s="3">
        <f t="shared" si="420"/>
        <v>41138.199999999997</v>
      </c>
      <c r="E3626">
        <v>14.47</v>
      </c>
      <c r="F3626" t="s">
        <v>9</v>
      </c>
      <c r="G3626">
        <f t="shared" si="425"/>
        <v>14.47</v>
      </c>
      <c r="H3626" s="5">
        <f t="shared" si="426"/>
        <v>41138.199999999997</v>
      </c>
      <c r="I3626">
        <f t="shared" si="421"/>
        <v>-5</v>
      </c>
      <c r="J3626" t="str">
        <f t="shared" si="422"/>
        <v>nc</v>
      </c>
      <c r="K3626" t="s">
        <v>25</v>
      </c>
      <c r="L3626">
        <f>1</f>
        <v>1</v>
      </c>
      <c r="M3626" t="s">
        <v>26</v>
      </c>
      <c r="N3626" t="str">
        <f t="shared" si="423"/>
        <v>((select min("ResultID") from "ODM2Core"."Results"),14.47,'08/17/2012 04:48:00',-5,'nc','"provisional"',1,(select "UnitsID" from "ODM2Core"."Units" where "UnitsTypeCV" = 'time' and "UnitsName"='second')),</v>
      </c>
    </row>
    <row r="3627" spans="1:14">
      <c r="A3627" t="s">
        <v>23</v>
      </c>
      <c r="B3627" s="2">
        <f t="shared" si="424"/>
        <v>41138</v>
      </c>
      <c r="C3627" s="1">
        <v>0.20069444444444443</v>
      </c>
      <c r="D3627" s="3">
        <f t="shared" si="420"/>
        <v>41138.200694444444</v>
      </c>
      <c r="E3627">
        <v>14.47</v>
      </c>
      <c r="F3627" t="s">
        <v>9</v>
      </c>
      <c r="G3627">
        <f t="shared" si="425"/>
        <v>14.47</v>
      </c>
      <c r="H3627" s="5">
        <f t="shared" si="426"/>
        <v>41138.200694444444</v>
      </c>
      <c r="I3627">
        <f t="shared" si="421"/>
        <v>-5</v>
      </c>
      <c r="J3627" t="str">
        <f t="shared" si="422"/>
        <v>nc</v>
      </c>
      <c r="K3627" t="s">
        <v>25</v>
      </c>
      <c r="L3627">
        <f>1</f>
        <v>1</v>
      </c>
      <c r="M3627" t="s">
        <v>26</v>
      </c>
      <c r="N3627" t="str">
        <f t="shared" si="423"/>
        <v>((select min("ResultID") from "ODM2Core"."Results"),14.47,'08/17/2012 04:49:00',-5,'nc','"provisional"',1,(select "UnitsID" from "ODM2Core"."Units" where "UnitsTypeCV" = 'time' and "UnitsName"='second')),</v>
      </c>
    </row>
    <row r="3628" spans="1:14">
      <c r="A3628" t="s">
        <v>23</v>
      </c>
      <c r="B3628" s="2">
        <f t="shared" si="424"/>
        <v>41138</v>
      </c>
      <c r="C3628" s="1">
        <v>0.20138888888888887</v>
      </c>
      <c r="D3628" s="3">
        <f t="shared" si="420"/>
        <v>41138.201388888891</v>
      </c>
      <c r="E3628">
        <v>14.47</v>
      </c>
      <c r="F3628" t="s">
        <v>9</v>
      </c>
      <c r="G3628">
        <f t="shared" si="425"/>
        <v>14.47</v>
      </c>
      <c r="H3628" s="5">
        <f t="shared" si="426"/>
        <v>41138.201388888891</v>
      </c>
      <c r="I3628">
        <f t="shared" si="421"/>
        <v>-5</v>
      </c>
      <c r="J3628" t="str">
        <f t="shared" si="422"/>
        <v>nc</v>
      </c>
      <c r="K3628" t="s">
        <v>25</v>
      </c>
      <c r="L3628">
        <f>1</f>
        <v>1</v>
      </c>
      <c r="M3628" t="s">
        <v>26</v>
      </c>
      <c r="N3628" t="str">
        <f t="shared" si="423"/>
        <v>((select min("ResultID") from "ODM2Core"."Results"),14.47,'08/17/2012 04:50:00',-5,'nc','"provisional"',1,(select "UnitsID" from "ODM2Core"."Units" where "UnitsTypeCV" = 'time' and "UnitsName"='second')),</v>
      </c>
    </row>
    <row r="3629" spans="1:14">
      <c r="A3629" t="s">
        <v>23</v>
      </c>
      <c r="B3629" s="2">
        <f t="shared" si="424"/>
        <v>41138</v>
      </c>
      <c r="C3629" s="1">
        <v>0.20208333333333331</v>
      </c>
      <c r="D3629" s="3">
        <f t="shared" si="420"/>
        <v>41138.20208333333</v>
      </c>
      <c r="E3629">
        <v>14.47</v>
      </c>
      <c r="F3629" t="s">
        <v>9</v>
      </c>
      <c r="G3629">
        <f t="shared" si="425"/>
        <v>14.47</v>
      </c>
      <c r="H3629" s="5">
        <f t="shared" si="426"/>
        <v>41138.20208333333</v>
      </c>
      <c r="I3629">
        <f t="shared" si="421"/>
        <v>-5</v>
      </c>
      <c r="J3629" t="str">
        <f t="shared" si="422"/>
        <v>nc</v>
      </c>
      <c r="K3629" t="s">
        <v>25</v>
      </c>
      <c r="L3629">
        <f>1</f>
        <v>1</v>
      </c>
      <c r="M3629" t="s">
        <v>26</v>
      </c>
      <c r="N3629" t="str">
        <f t="shared" si="423"/>
        <v>((select min("ResultID") from "ODM2Core"."Results"),14.47,'08/17/2012 04:51:00',-5,'nc','"provisional"',1,(select "UnitsID" from "ODM2Core"."Units" where "UnitsTypeCV" = 'time' and "UnitsName"='second')),</v>
      </c>
    </row>
    <row r="3630" spans="1:14">
      <c r="A3630" t="s">
        <v>23</v>
      </c>
      <c r="B3630" s="2">
        <f t="shared" si="424"/>
        <v>41138</v>
      </c>
      <c r="C3630" s="1">
        <v>0.20277777777777781</v>
      </c>
      <c r="D3630" s="3">
        <f t="shared" si="420"/>
        <v>41138.202777777777</v>
      </c>
      <c r="E3630">
        <v>14.47</v>
      </c>
      <c r="F3630" t="s">
        <v>9</v>
      </c>
      <c r="G3630">
        <f t="shared" si="425"/>
        <v>14.47</v>
      </c>
      <c r="H3630" s="5">
        <f t="shared" si="426"/>
        <v>41138.202777777777</v>
      </c>
      <c r="I3630">
        <f t="shared" si="421"/>
        <v>-5</v>
      </c>
      <c r="J3630" t="str">
        <f t="shared" si="422"/>
        <v>nc</v>
      </c>
      <c r="K3630" t="s">
        <v>25</v>
      </c>
      <c r="L3630">
        <f>1</f>
        <v>1</v>
      </c>
      <c r="M3630" t="s">
        <v>26</v>
      </c>
      <c r="N3630" t="str">
        <f t="shared" si="423"/>
        <v>((select min("ResultID") from "ODM2Core"."Results"),14.47,'08/17/2012 04:52:00',-5,'nc','"provisional"',1,(select "UnitsID" from "ODM2Core"."Units" where "UnitsTypeCV" = 'time' and "UnitsName"='second')),</v>
      </c>
    </row>
    <row r="3631" spans="1:14">
      <c r="A3631" t="s">
        <v>23</v>
      </c>
      <c r="B3631" s="2">
        <f t="shared" si="424"/>
        <v>41138</v>
      </c>
      <c r="C3631" s="1">
        <v>0.20347222222222219</v>
      </c>
      <c r="D3631" s="3">
        <f t="shared" si="420"/>
        <v>41138.203472222223</v>
      </c>
      <c r="E3631">
        <v>14.47</v>
      </c>
      <c r="F3631" t="s">
        <v>9</v>
      </c>
      <c r="G3631">
        <f t="shared" si="425"/>
        <v>14.47</v>
      </c>
      <c r="H3631" s="5">
        <f t="shared" si="426"/>
        <v>41138.203472222223</v>
      </c>
      <c r="I3631">
        <f t="shared" si="421"/>
        <v>-5</v>
      </c>
      <c r="J3631" t="str">
        <f t="shared" si="422"/>
        <v>nc</v>
      </c>
      <c r="K3631" t="s">
        <v>25</v>
      </c>
      <c r="L3631">
        <f>1</f>
        <v>1</v>
      </c>
      <c r="M3631" t="s">
        <v>26</v>
      </c>
      <c r="N3631" t="str">
        <f t="shared" si="423"/>
        <v>((select min("ResultID") from "ODM2Core"."Results"),14.47,'08/17/2012 04:53:00',-5,'nc','"provisional"',1,(select "UnitsID" from "ODM2Core"."Units" where "UnitsTypeCV" = 'time' and "UnitsName"='second')),</v>
      </c>
    </row>
    <row r="3632" spans="1:14">
      <c r="A3632" t="s">
        <v>23</v>
      </c>
      <c r="B3632" s="2">
        <f t="shared" si="424"/>
        <v>41138</v>
      </c>
      <c r="C3632" s="1">
        <v>0.20416666666666669</v>
      </c>
      <c r="D3632" s="3">
        <f t="shared" si="420"/>
        <v>41138.20416666667</v>
      </c>
      <c r="E3632">
        <v>14.73</v>
      </c>
      <c r="F3632" t="s">
        <v>9</v>
      </c>
      <c r="G3632">
        <f t="shared" si="425"/>
        <v>14.73</v>
      </c>
      <c r="H3632" s="5">
        <f t="shared" si="426"/>
        <v>41138.20416666667</v>
      </c>
      <c r="I3632">
        <f t="shared" si="421"/>
        <v>-5</v>
      </c>
      <c r="J3632" t="str">
        <f t="shared" si="422"/>
        <v>nc</v>
      </c>
      <c r="K3632" t="s">
        <v>25</v>
      </c>
      <c r="L3632">
        <f>1</f>
        <v>1</v>
      </c>
      <c r="M3632" t="s">
        <v>26</v>
      </c>
      <c r="N3632" t="str">
        <f t="shared" si="423"/>
        <v>((select min("ResultID") from "ODM2Core"."Results"),14.73,'08/17/2012 04:54:00',-5,'nc','"provisional"',1,(select "UnitsID" from "ODM2Core"."Units" where "UnitsTypeCV" = 'time' and "UnitsName"='second')),</v>
      </c>
    </row>
    <row r="3633" spans="1:14">
      <c r="A3633" t="s">
        <v>23</v>
      </c>
      <c r="B3633" s="2">
        <f t="shared" si="424"/>
        <v>41138</v>
      </c>
      <c r="C3633" s="1">
        <v>0.20486111111111113</v>
      </c>
      <c r="D3633" s="3">
        <f t="shared" si="420"/>
        <v>41138.204861111109</v>
      </c>
      <c r="E3633">
        <v>14.73</v>
      </c>
      <c r="F3633" t="s">
        <v>9</v>
      </c>
      <c r="G3633">
        <f t="shared" si="425"/>
        <v>14.73</v>
      </c>
      <c r="H3633" s="5">
        <f t="shared" si="426"/>
        <v>41138.204861111109</v>
      </c>
      <c r="I3633">
        <f t="shared" si="421"/>
        <v>-5</v>
      </c>
      <c r="J3633" t="str">
        <f t="shared" si="422"/>
        <v>nc</v>
      </c>
      <c r="K3633" t="s">
        <v>25</v>
      </c>
      <c r="L3633">
        <f>1</f>
        <v>1</v>
      </c>
      <c r="M3633" t="s">
        <v>26</v>
      </c>
      <c r="N3633" t="str">
        <f t="shared" si="423"/>
        <v>((select min("ResultID") from "ODM2Core"."Results"),14.73,'08/17/2012 04:55:00',-5,'nc','"provisional"',1,(select "UnitsID" from "ODM2Core"."Units" where "UnitsTypeCV" = 'time' and "UnitsName"='second')),</v>
      </c>
    </row>
    <row r="3634" spans="1:14">
      <c r="A3634" t="s">
        <v>23</v>
      </c>
      <c r="B3634" s="2">
        <f t="shared" si="424"/>
        <v>41138</v>
      </c>
      <c r="C3634" s="1">
        <v>0.20555555555555557</v>
      </c>
      <c r="D3634" s="3">
        <f t="shared" si="420"/>
        <v>41138.205555555556</v>
      </c>
      <c r="E3634">
        <v>14.73</v>
      </c>
      <c r="F3634" t="s">
        <v>9</v>
      </c>
      <c r="G3634">
        <f t="shared" si="425"/>
        <v>14.73</v>
      </c>
      <c r="H3634" s="5">
        <f t="shared" si="426"/>
        <v>41138.205555555556</v>
      </c>
      <c r="I3634">
        <f t="shared" si="421"/>
        <v>-5</v>
      </c>
      <c r="J3634" t="str">
        <f t="shared" si="422"/>
        <v>nc</v>
      </c>
      <c r="K3634" t="s">
        <v>25</v>
      </c>
      <c r="L3634">
        <f>1</f>
        <v>1</v>
      </c>
      <c r="M3634" t="s">
        <v>26</v>
      </c>
      <c r="N3634" t="str">
        <f t="shared" si="423"/>
        <v>((select min("ResultID") from "ODM2Core"."Results"),14.73,'08/17/2012 04:56:00',-5,'nc','"provisional"',1,(select "UnitsID" from "ODM2Core"."Units" where "UnitsTypeCV" = 'time' and "UnitsName"='second')),</v>
      </c>
    </row>
    <row r="3635" spans="1:14">
      <c r="A3635" t="s">
        <v>23</v>
      </c>
      <c r="B3635" s="2">
        <f t="shared" si="424"/>
        <v>41138</v>
      </c>
      <c r="C3635" s="1">
        <v>0.20625000000000002</v>
      </c>
      <c r="D3635" s="3">
        <f t="shared" si="420"/>
        <v>41138.206250000003</v>
      </c>
      <c r="E3635">
        <v>14.73</v>
      </c>
      <c r="F3635" t="s">
        <v>9</v>
      </c>
      <c r="G3635">
        <f t="shared" si="425"/>
        <v>14.73</v>
      </c>
      <c r="H3635" s="5">
        <f t="shared" si="426"/>
        <v>41138.206250000003</v>
      </c>
      <c r="I3635">
        <f t="shared" si="421"/>
        <v>-5</v>
      </c>
      <c r="J3635" t="str">
        <f t="shared" si="422"/>
        <v>nc</v>
      </c>
      <c r="K3635" t="s">
        <v>25</v>
      </c>
      <c r="L3635">
        <f>1</f>
        <v>1</v>
      </c>
      <c r="M3635" t="s">
        <v>26</v>
      </c>
      <c r="N3635" t="str">
        <f t="shared" si="423"/>
        <v>((select min("ResultID") from "ODM2Core"."Results"),14.73,'08/17/2012 04:57:00',-5,'nc','"provisional"',1,(select "UnitsID" from "ODM2Core"."Units" where "UnitsTypeCV" = 'time' and "UnitsName"='second')),</v>
      </c>
    </row>
    <row r="3636" spans="1:14">
      <c r="A3636" t="s">
        <v>23</v>
      </c>
      <c r="B3636" s="2">
        <f t="shared" si="424"/>
        <v>41138</v>
      </c>
      <c r="C3636" s="1">
        <v>0.20694444444444446</v>
      </c>
      <c r="D3636" s="3">
        <f t="shared" si="420"/>
        <v>41138.206944444442</v>
      </c>
      <c r="E3636">
        <v>14.73</v>
      </c>
      <c r="F3636" t="s">
        <v>9</v>
      </c>
      <c r="G3636">
        <f t="shared" si="425"/>
        <v>14.73</v>
      </c>
      <c r="H3636" s="5">
        <f t="shared" si="426"/>
        <v>41138.206944444442</v>
      </c>
      <c r="I3636">
        <f t="shared" si="421"/>
        <v>-5</v>
      </c>
      <c r="J3636" t="str">
        <f t="shared" si="422"/>
        <v>nc</v>
      </c>
      <c r="K3636" t="s">
        <v>25</v>
      </c>
      <c r="L3636">
        <f>1</f>
        <v>1</v>
      </c>
      <c r="M3636" t="s">
        <v>26</v>
      </c>
      <c r="N3636" t="str">
        <f t="shared" si="423"/>
        <v>((select min("ResultID") from "ODM2Core"."Results"),14.73,'08/17/2012 04:58:00',-5,'nc','"provisional"',1,(select "UnitsID" from "ODM2Core"."Units" where "UnitsTypeCV" = 'time' and "UnitsName"='second')),</v>
      </c>
    </row>
    <row r="3637" spans="1:14">
      <c r="A3637" t="s">
        <v>23</v>
      </c>
      <c r="B3637" s="2">
        <f t="shared" si="424"/>
        <v>41138</v>
      </c>
      <c r="C3637" s="1">
        <v>0.2076388888888889</v>
      </c>
      <c r="D3637" s="3">
        <f t="shared" ref="D3637:D3700" si="427">B3637+C3637</f>
        <v>41138.207638888889</v>
      </c>
      <c r="E3637">
        <v>14.73</v>
      </c>
      <c r="F3637" t="s">
        <v>9</v>
      </c>
      <c r="G3637">
        <f t="shared" si="425"/>
        <v>14.73</v>
      </c>
      <c r="H3637" s="5">
        <f t="shared" si="426"/>
        <v>41138.207638888889</v>
      </c>
      <c r="I3637">
        <f t="shared" ref="I3637:I3700" si="428">-5</f>
        <v>-5</v>
      </c>
      <c r="J3637" t="str">
        <f t="shared" ref="J3637:J3700" si="429">"nc"</f>
        <v>nc</v>
      </c>
      <c r="K3637" t="s">
        <v>25</v>
      </c>
      <c r="L3637">
        <f>1</f>
        <v>1</v>
      </c>
      <c r="M3637" t="s">
        <v>26</v>
      </c>
      <c r="N3637" t="str">
        <f t="shared" si="423"/>
        <v>((select min("ResultID") from "ODM2Core"."Results"),14.73,'08/17/2012 04:59:00',-5,'nc','"provisional"',1,(select "UnitsID" from "ODM2Core"."Units" where "UnitsTypeCV" = 'time' and "UnitsName"='second')),</v>
      </c>
    </row>
    <row r="3638" spans="1:14">
      <c r="A3638" t="s">
        <v>23</v>
      </c>
      <c r="B3638" s="2">
        <f t="shared" si="424"/>
        <v>41138</v>
      </c>
      <c r="C3638" s="1">
        <v>0.20833333333333334</v>
      </c>
      <c r="D3638" s="3">
        <f t="shared" si="427"/>
        <v>41138.208333333336</v>
      </c>
      <c r="E3638">
        <v>14.73</v>
      </c>
      <c r="F3638" t="s">
        <v>9</v>
      </c>
      <c r="G3638">
        <f t="shared" si="425"/>
        <v>14.73</v>
      </c>
      <c r="H3638" s="5">
        <f t="shared" si="426"/>
        <v>41138.208333333336</v>
      </c>
      <c r="I3638">
        <f t="shared" si="428"/>
        <v>-5</v>
      </c>
      <c r="J3638" t="str">
        <f t="shared" si="429"/>
        <v>nc</v>
      </c>
      <c r="K3638" t="s">
        <v>25</v>
      </c>
      <c r="L3638">
        <f>1</f>
        <v>1</v>
      </c>
      <c r="M3638" t="s">
        <v>26</v>
      </c>
      <c r="N3638" t="str">
        <f t="shared" si="423"/>
        <v>((select min("ResultID") from "ODM2Core"."Results"),14.73,'08/17/2012 05:00:00',-5,'nc','"provisional"',1,(select "UnitsID" from "ODM2Core"."Units" where "UnitsTypeCV" = 'time' and "UnitsName"='second')),</v>
      </c>
    </row>
    <row r="3639" spans="1:14">
      <c r="A3639" t="s">
        <v>23</v>
      </c>
      <c r="B3639" s="2">
        <f t="shared" si="424"/>
        <v>41138</v>
      </c>
      <c r="C3639" s="1">
        <v>0.20902777777777778</v>
      </c>
      <c r="D3639" s="3">
        <f t="shared" si="427"/>
        <v>41138.209027777775</v>
      </c>
      <c r="E3639">
        <v>14.73</v>
      </c>
      <c r="F3639" t="s">
        <v>9</v>
      </c>
      <c r="G3639">
        <f t="shared" si="425"/>
        <v>14.73</v>
      </c>
      <c r="H3639" s="5">
        <f t="shared" si="426"/>
        <v>41138.209027777775</v>
      </c>
      <c r="I3639">
        <f t="shared" si="428"/>
        <v>-5</v>
      </c>
      <c r="J3639" t="str">
        <f t="shared" si="429"/>
        <v>nc</v>
      </c>
      <c r="K3639" t="s">
        <v>25</v>
      </c>
      <c r="L3639">
        <f>1</f>
        <v>1</v>
      </c>
      <c r="M3639" t="s">
        <v>26</v>
      </c>
      <c r="N3639" t="str">
        <f t="shared" si="423"/>
        <v>((select min("ResultID") from "ODM2Core"."Results"),14.73,'08/17/2012 05:01:00',-5,'nc','"provisional"',1,(select "UnitsID" from "ODM2Core"."Units" where "UnitsTypeCV" = 'time' and "UnitsName"='second')),</v>
      </c>
    </row>
    <row r="3640" spans="1:14">
      <c r="A3640" t="s">
        <v>23</v>
      </c>
      <c r="B3640" s="2">
        <f t="shared" si="424"/>
        <v>41138</v>
      </c>
      <c r="C3640" s="1">
        <v>0.20972222222222223</v>
      </c>
      <c r="D3640" s="3">
        <f t="shared" si="427"/>
        <v>41138.209722222222</v>
      </c>
      <c r="E3640">
        <v>14.73</v>
      </c>
      <c r="F3640" t="s">
        <v>9</v>
      </c>
      <c r="G3640">
        <f t="shared" si="425"/>
        <v>14.73</v>
      </c>
      <c r="H3640" s="5">
        <f t="shared" si="426"/>
        <v>41138.209722222222</v>
      </c>
      <c r="I3640">
        <f t="shared" si="428"/>
        <v>-5</v>
      </c>
      <c r="J3640" t="str">
        <f t="shared" si="429"/>
        <v>nc</v>
      </c>
      <c r="K3640" t="s">
        <v>25</v>
      </c>
      <c r="L3640">
        <f>1</f>
        <v>1</v>
      </c>
      <c r="M3640" t="s">
        <v>26</v>
      </c>
      <c r="N3640" t="str">
        <f t="shared" si="423"/>
        <v>((select min("ResultID") from "ODM2Core"."Results"),14.73,'08/17/2012 05:02:00',-5,'nc','"provisional"',1,(select "UnitsID" from "ODM2Core"."Units" where "UnitsTypeCV" = 'time' and "UnitsName"='second')),</v>
      </c>
    </row>
    <row r="3641" spans="1:14">
      <c r="A3641" t="s">
        <v>23</v>
      </c>
      <c r="B3641" s="2">
        <f t="shared" si="424"/>
        <v>41138</v>
      </c>
      <c r="C3641" s="1">
        <v>0.21041666666666667</v>
      </c>
      <c r="D3641" s="3">
        <f t="shared" si="427"/>
        <v>41138.210416666669</v>
      </c>
      <c r="E3641">
        <v>14.73</v>
      </c>
      <c r="F3641" t="s">
        <v>9</v>
      </c>
      <c r="G3641">
        <f t="shared" si="425"/>
        <v>14.73</v>
      </c>
      <c r="H3641" s="5">
        <f t="shared" si="426"/>
        <v>41138.210416666669</v>
      </c>
      <c r="I3641">
        <f t="shared" si="428"/>
        <v>-5</v>
      </c>
      <c r="J3641" t="str">
        <f t="shared" si="429"/>
        <v>nc</v>
      </c>
      <c r="K3641" t="s">
        <v>25</v>
      </c>
      <c r="L3641">
        <f>1</f>
        <v>1</v>
      </c>
      <c r="M3641" t="s">
        <v>26</v>
      </c>
      <c r="N3641" t="str">
        <f t="shared" si="423"/>
        <v>((select min("ResultID") from "ODM2Core"."Results"),14.73,'08/17/2012 05:03:00',-5,'nc','"provisional"',1,(select "UnitsID" from "ODM2Core"."Units" where "UnitsTypeCV" = 'time' and "UnitsName"='second')),</v>
      </c>
    </row>
    <row r="3642" spans="1:14">
      <c r="A3642" t="s">
        <v>23</v>
      </c>
      <c r="B3642" s="2">
        <f t="shared" si="424"/>
        <v>41138</v>
      </c>
      <c r="C3642" s="1">
        <v>0.21111111111111111</v>
      </c>
      <c r="D3642" s="3">
        <f t="shared" si="427"/>
        <v>41138.211111111108</v>
      </c>
      <c r="E3642">
        <v>14.73</v>
      </c>
      <c r="F3642" t="s">
        <v>9</v>
      </c>
      <c r="G3642">
        <f t="shared" si="425"/>
        <v>14.73</v>
      </c>
      <c r="H3642" s="5">
        <f t="shared" si="426"/>
        <v>41138.211111111108</v>
      </c>
      <c r="I3642">
        <f t="shared" si="428"/>
        <v>-5</v>
      </c>
      <c r="J3642" t="str">
        <f t="shared" si="429"/>
        <v>nc</v>
      </c>
      <c r="K3642" t="s">
        <v>25</v>
      </c>
      <c r="L3642">
        <f>1</f>
        <v>1</v>
      </c>
      <c r="M3642" t="s">
        <v>26</v>
      </c>
      <c r="N3642" t="str">
        <f t="shared" si="423"/>
        <v>((select min("ResultID") from "ODM2Core"."Results"),14.73,'08/17/2012 05:04:00',-5,'nc','"provisional"',1,(select "UnitsID" from "ODM2Core"."Units" where "UnitsTypeCV" = 'time' and "UnitsName"='second')),</v>
      </c>
    </row>
    <row r="3643" spans="1:14">
      <c r="A3643" t="s">
        <v>23</v>
      </c>
      <c r="B3643" s="2">
        <f t="shared" si="424"/>
        <v>41138</v>
      </c>
      <c r="C3643" s="1">
        <v>0.21180555555555555</v>
      </c>
      <c r="D3643" s="3">
        <f t="shared" si="427"/>
        <v>41138.211805555555</v>
      </c>
      <c r="E3643">
        <v>14.73</v>
      </c>
      <c r="F3643" t="s">
        <v>9</v>
      </c>
      <c r="G3643">
        <f t="shared" si="425"/>
        <v>14.73</v>
      </c>
      <c r="H3643" s="5">
        <f t="shared" si="426"/>
        <v>41138.211805555555</v>
      </c>
      <c r="I3643">
        <f t="shared" si="428"/>
        <v>-5</v>
      </c>
      <c r="J3643" t="str">
        <f t="shared" si="429"/>
        <v>nc</v>
      </c>
      <c r="K3643" t="s">
        <v>25</v>
      </c>
      <c r="L3643">
        <f>1</f>
        <v>1</v>
      </c>
      <c r="M3643" t="s">
        <v>26</v>
      </c>
      <c r="N3643" t="str">
        <f t="shared" si="423"/>
        <v>((select min("ResultID") from "ODM2Core"."Results"),14.73,'08/17/2012 05:05:00',-5,'nc','"provisional"',1,(select "UnitsID" from "ODM2Core"."Units" where "UnitsTypeCV" = 'time' and "UnitsName"='second')),</v>
      </c>
    </row>
    <row r="3644" spans="1:14">
      <c r="A3644" t="s">
        <v>23</v>
      </c>
      <c r="B3644" s="2">
        <f t="shared" si="424"/>
        <v>41138</v>
      </c>
      <c r="C3644" s="1">
        <v>0.21249999999999999</v>
      </c>
      <c r="D3644" s="3">
        <f t="shared" si="427"/>
        <v>41138.212500000001</v>
      </c>
      <c r="E3644">
        <v>14.73</v>
      </c>
      <c r="F3644" t="s">
        <v>9</v>
      </c>
      <c r="G3644">
        <f t="shared" si="425"/>
        <v>14.73</v>
      </c>
      <c r="H3644" s="5">
        <f t="shared" si="426"/>
        <v>41138.212500000001</v>
      </c>
      <c r="I3644">
        <f t="shared" si="428"/>
        <v>-5</v>
      </c>
      <c r="J3644" t="str">
        <f t="shared" si="429"/>
        <v>nc</v>
      </c>
      <c r="K3644" t="s">
        <v>25</v>
      </c>
      <c r="L3644">
        <f>1</f>
        <v>1</v>
      </c>
      <c r="M3644" t="s">
        <v>26</v>
      </c>
      <c r="N3644" t="str">
        <f t="shared" si="423"/>
        <v>((select min("ResultID") from "ODM2Core"."Results"),14.73,'08/17/2012 05:06:00',-5,'nc','"provisional"',1,(select "UnitsID" from "ODM2Core"."Units" where "UnitsTypeCV" = 'time' and "UnitsName"='second')),</v>
      </c>
    </row>
    <row r="3645" spans="1:14">
      <c r="A3645" t="s">
        <v>23</v>
      </c>
      <c r="B3645" s="2">
        <f t="shared" si="424"/>
        <v>41138</v>
      </c>
      <c r="C3645" s="1">
        <v>0.21319444444444444</v>
      </c>
      <c r="D3645" s="3">
        <f t="shared" si="427"/>
        <v>41138.213194444441</v>
      </c>
      <c r="E3645">
        <v>14.73</v>
      </c>
      <c r="F3645" t="s">
        <v>9</v>
      </c>
      <c r="G3645">
        <f t="shared" si="425"/>
        <v>14.73</v>
      </c>
      <c r="H3645" s="5">
        <f t="shared" si="426"/>
        <v>41138.213194444441</v>
      </c>
      <c r="I3645">
        <f t="shared" si="428"/>
        <v>-5</v>
      </c>
      <c r="J3645" t="str">
        <f t="shared" si="429"/>
        <v>nc</v>
      </c>
      <c r="K3645" t="s">
        <v>25</v>
      </c>
      <c r="L3645">
        <f>1</f>
        <v>1</v>
      </c>
      <c r="M3645" t="s">
        <v>26</v>
      </c>
      <c r="N3645" t="str">
        <f t="shared" si="423"/>
        <v>((select min("ResultID") from "ODM2Core"."Results"),14.73,'08/17/2012 05:07:00',-5,'nc','"provisional"',1,(select "UnitsID" from "ODM2Core"."Units" where "UnitsTypeCV" = 'time' and "UnitsName"='second')),</v>
      </c>
    </row>
    <row r="3646" spans="1:14">
      <c r="A3646" t="s">
        <v>23</v>
      </c>
      <c r="B3646" s="2">
        <f t="shared" si="424"/>
        <v>41138</v>
      </c>
      <c r="C3646" s="1">
        <v>0.21388888888888891</v>
      </c>
      <c r="D3646" s="3">
        <f t="shared" si="427"/>
        <v>41138.213888888888</v>
      </c>
      <c r="E3646">
        <v>14.73</v>
      </c>
      <c r="F3646" t="s">
        <v>9</v>
      </c>
      <c r="G3646">
        <f t="shared" si="425"/>
        <v>14.73</v>
      </c>
      <c r="H3646" s="5">
        <f t="shared" si="426"/>
        <v>41138.213888888888</v>
      </c>
      <c r="I3646">
        <f t="shared" si="428"/>
        <v>-5</v>
      </c>
      <c r="J3646" t="str">
        <f t="shared" si="429"/>
        <v>nc</v>
      </c>
      <c r="K3646" t="s">
        <v>25</v>
      </c>
      <c r="L3646">
        <f>1</f>
        <v>1</v>
      </c>
      <c r="M3646" t="s">
        <v>26</v>
      </c>
      <c r="N3646" t="str">
        <f t="shared" si="423"/>
        <v>((select min("ResultID") from "ODM2Core"."Results"),14.73,'08/17/2012 05:08:00',-5,'nc','"provisional"',1,(select "UnitsID" from "ODM2Core"."Units" where "UnitsTypeCV" = 'time' and "UnitsName"='second')),</v>
      </c>
    </row>
    <row r="3647" spans="1:14">
      <c r="A3647" t="s">
        <v>23</v>
      </c>
      <c r="B3647" s="2">
        <f t="shared" si="424"/>
        <v>41138</v>
      </c>
      <c r="C3647" s="1">
        <v>0.21458333333333335</v>
      </c>
      <c r="D3647" s="3">
        <f t="shared" si="427"/>
        <v>41138.214583333334</v>
      </c>
      <c r="E3647">
        <v>14.73</v>
      </c>
      <c r="F3647" t="s">
        <v>9</v>
      </c>
      <c r="G3647">
        <f t="shared" si="425"/>
        <v>14.73</v>
      </c>
      <c r="H3647" s="5">
        <f t="shared" si="426"/>
        <v>41138.214583333334</v>
      </c>
      <c r="I3647">
        <f t="shared" si="428"/>
        <v>-5</v>
      </c>
      <c r="J3647" t="str">
        <f t="shared" si="429"/>
        <v>nc</v>
      </c>
      <c r="K3647" t="s">
        <v>25</v>
      </c>
      <c r="L3647">
        <f>1</f>
        <v>1</v>
      </c>
      <c r="M3647" t="s">
        <v>26</v>
      </c>
      <c r="N3647" t="str">
        <f t="shared" si="423"/>
        <v>((select min("ResultID") from "ODM2Core"."Results"),14.73,'08/17/2012 05:09:00',-5,'nc','"provisional"',1,(select "UnitsID" from "ODM2Core"."Units" where "UnitsTypeCV" = 'time' and "UnitsName"='second')),</v>
      </c>
    </row>
    <row r="3648" spans="1:14">
      <c r="A3648" t="s">
        <v>23</v>
      </c>
      <c r="B3648" s="2">
        <f t="shared" si="424"/>
        <v>41138</v>
      </c>
      <c r="C3648" s="1">
        <v>0.21527777777777779</v>
      </c>
      <c r="D3648" s="3">
        <f t="shared" si="427"/>
        <v>41138.215277777781</v>
      </c>
      <c r="E3648">
        <v>14.73</v>
      </c>
      <c r="F3648" t="s">
        <v>9</v>
      </c>
      <c r="G3648">
        <f t="shared" si="425"/>
        <v>14.73</v>
      </c>
      <c r="H3648" s="5">
        <f t="shared" si="426"/>
        <v>41138.215277777781</v>
      </c>
      <c r="I3648">
        <f t="shared" si="428"/>
        <v>-5</v>
      </c>
      <c r="J3648" t="str">
        <f t="shared" si="429"/>
        <v>nc</v>
      </c>
      <c r="K3648" t="s">
        <v>25</v>
      </c>
      <c r="L3648">
        <f>1</f>
        <v>1</v>
      </c>
      <c r="M3648" t="s">
        <v>26</v>
      </c>
      <c r="N3648" t="str">
        <f t="shared" si="423"/>
        <v>((select min("ResultID") from "ODM2Core"."Results"),14.73,'08/17/2012 05:10:00',-5,'nc','"provisional"',1,(select "UnitsID" from "ODM2Core"."Units" where "UnitsTypeCV" = 'time' and "UnitsName"='second')),</v>
      </c>
    </row>
    <row r="3649" spans="1:14">
      <c r="A3649" t="s">
        <v>23</v>
      </c>
      <c r="B3649" s="2">
        <f t="shared" si="424"/>
        <v>41138</v>
      </c>
      <c r="C3649" s="1">
        <v>0.21597222222222223</v>
      </c>
      <c r="D3649" s="3">
        <f t="shared" si="427"/>
        <v>41138.21597222222</v>
      </c>
      <c r="E3649">
        <v>14.73</v>
      </c>
      <c r="F3649" t="s">
        <v>9</v>
      </c>
      <c r="G3649">
        <f t="shared" si="425"/>
        <v>14.73</v>
      </c>
      <c r="H3649" s="5">
        <f t="shared" si="426"/>
        <v>41138.21597222222</v>
      </c>
      <c r="I3649">
        <f t="shared" si="428"/>
        <v>-5</v>
      </c>
      <c r="J3649" t="str">
        <f t="shared" si="429"/>
        <v>nc</v>
      </c>
      <c r="K3649" t="s">
        <v>25</v>
      </c>
      <c r="L3649">
        <f>1</f>
        <v>1</v>
      </c>
      <c r="M3649" t="s">
        <v>26</v>
      </c>
      <c r="N3649" t="str">
        <f t="shared" si="423"/>
        <v>((select min("ResultID") from "ODM2Core"."Results"),14.73,'08/17/2012 05:11:00',-5,'nc','"provisional"',1,(select "UnitsID" from "ODM2Core"."Units" where "UnitsTypeCV" = 'time' and "UnitsName"='second')),</v>
      </c>
    </row>
    <row r="3650" spans="1:14">
      <c r="A3650" t="s">
        <v>23</v>
      </c>
      <c r="B3650" s="2">
        <f t="shared" si="424"/>
        <v>41138</v>
      </c>
      <c r="C3650" s="1">
        <v>0.21666666666666667</v>
      </c>
      <c r="D3650" s="3">
        <f t="shared" si="427"/>
        <v>41138.216666666667</v>
      </c>
      <c r="E3650">
        <v>14.73</v>
      </c>
      <c r="F3650" t="s">
        <v>9</v>
      </c>
      <c r="G3650">
        <f t="shared" si="425"/>
        <v>14.73</v>
      </c>
      <c r="H3650" s="5">
        <f t="shared" si="426"/>
        <v>41138.216666666667</v>
      </c>
      <c r="I3650">
        <f t="shared" si="428"/>
        <v>-5</v>
      </c>
      <c r="J3650" t="str">
        <f t="shared" si="429"/>
        <v>nc</v>
      </c>
      <c r="K3650" t="s">
        <v>25</v>
      </c>
      <c r="L3650">
        <f>1</f>
        <v>1</v>
      </c>
      <c r="M3650" t="s">
        <v>26</v>
      </c>
      <c r="N3650" t="str">
        <f t="shared" si="423"/>
        <v>((select min("ResultID") from "ODM2Core"."Results"),14.73,'08/17/2012 05:12:00',-5,'nc','"provisional"',1,(select "UnitsID" from "ODM2Core"."Units" where "UnitsTypeCV" = 'time' and "UnitsName"='second')),</v>
      </c>
    </row>
    <row r="3651" spans="1:14">
      <c r="A3651" t="s">
        <v>23</v>
      </c>
      <c r="B3651" s="2">
        <f t="shared" si="424"/>
        <v>41138</v>
      </c>
      <c r="C3651" s="1">
        <v>0.21736111111111112</v>
      </c>
      <c r="D3651" s="3">
        <f t="shared" si="427"/>
        <v>41138.217361111114</v>
      </c>
      <c r="E3651">
        <v>14.73</v>
      </c>
      <c r="F3651" t="s">
        <v>9</v>
      </c>
      <c r="G3651">
        <f t="shared" si="425"/>
        <v>14.73</v>
      </c>
      <c r="H3651" s="5">
        <f t="shared" si="426"/>
        <v>41138.217361111114</v>
      </c>
      <c r="I3651">
        <f t="shared" si="428"/>
        <v>-5</v>
      </c>
      <c r="J3651" t="str">
        <f t="shared" si="429"/>
        <v>nc</v>
      </c>
      <c r="K3651" t="s">
        <v>25</v>
      </c>
      <c r="L3651">
        <f>1</f>
        <v>1</v>
      </c>
      <c r="M3651" t="s">
        <v>26</v>
      </c>
      <c r="N3651" t="str">
        <f t="shared" si="423"/>
        <v>((select min("ResultID") from "ODM2Core"."Results"),14.73,'08/17/2012 05:13:00',-5,'nc','"provisional"',1,(select "UnitsID" from "ODM2Core"."Units" where "UnitsTypeCV" = 'time' and "UnitsName"='second')),</v>
      </c>
    </row>
    <row r="3652" spans="1:14">
      <c r="A3652" t="s">
        <v>23</v>
      </c>
      <c r="B3652" s="2">
        <f t="shared" si="424"/>
        <v>41138</v>
      </c>
      <c r="C3652" s="1">
        <v>0.21805555555555556</v>
      </c>
      <c r="D3652" s="3">
        <f t="shared" si="427"/>
        <v>41138.218055555553</v>
      </c>
      <c r="E3652">
        <v>14.73</v>
      </c>
      <c r="F3652" t="s">
        <v>9</v>
      </c>
      <c r="G3652">
        <f t="shared" si="425"/>
        <v>14.73</v>
      </c>
      <c r="H3652" s="5">
        <f t="shared" si="426"/>
        <v>41138.218055555553</v>
      </c>
      <c r="I3652">
        <f t="shared" si="428"/>
        <v>-5</v>
      </c>
      <c r="J3652" t="str">
        <f t="shared" si="429"/>
        <v>nc</v>
      </c>
      <c r="K3652" t="s">
        <v>25</v>
      </c>
      <c r="L3652">
        <f>1</f>
        <v>1</v>
      </c>
      <c r="M3652" t="s">
        <v>26</v>
      </c>
      <c r="N3652" t="str">
        <f t="shared" si="423"/>
        <v>((select min("ResultID") from "ODM2Core"."Results"),14.73,'08/17/2012 05:14:00',-5,'nc','"provisional"',1,(select "UnitsID" from "ODM2Core"."Units" where "UnitsTypeCV" = 'time' and "UnitsName"='second')),</v>
      </c>
    </row>
    <row r="3653" spans="1:14">
      <c r="A3653" t="s">
        <v>23</v>
      </c>
      <c r="B3653" s="2">
        <f t="shared" si="424"/>
        <v>41138</v>
      </c>
      <c r="C3653" s="1">
        <v>0.21875</v>
      </c>
      <c r="D3653" s="3">
        <f t="shared" si="427"/>
        <v>41138.21875</v>
      </c>
      <c r="E3653">
        <v>14.73</v>
      </c>
      <c r="F3653" t="s">
        <v>9</v>
      </c>
      <c r="G3653">
        <f t="shared" si="425"/>
        <v>14.73</v>
      </c>
      <c r="H3653" s="5">
        <f t="shared" si="426"/>
        <v>41138.21875</v>
      </c>
      <c r="I3653">
        <f t="shared" si="428"/>
        <v>-5</v>
      </c>
      <c r="J3653" t="str">
        <f t="shared" si="429"/>
        <v>nc</v>
      </c>
      <c r="K3653" t="s">
        <v>25</v>
      </c>
      <c r="L3653">
        <f>1</f>
        <v>1</v>
      </c>
      <c r="M3653" t="s">
        <v>26</v>
      </c>
      <c r="N3653" t="str">
        <f t="shared" ref="N3653:N3716" si="430">CONCATENATE("(",F3653,",",G3653,",","'",TEXT(H3653,"MM/DD/YYYY HH:MM:SS"),"'",",",I3653,",",,"'",J3653,"'",",","'",K3653,"'",",",L3653,",",M3653,"),")</f>
        <v>((select min("ResultID") from "ODM2Core"."Results"),14.73,'08/17/2012 05:15:00',-5,'nc','"provisional"',1,(select "UnitsID" from "ODM2Core"."Units" where "UnitsTypeCV" = 'time' and "UnitsName"='second')),</v>
      </c>
    </row>
    <row r="3654" spans="1:14">
      <c r="A3654" t="s">
        <v>23</v>
      </c>
      <c r="B3654" s="2">
        <f t="shared" si="424"/>
        <v>41138</v>
      </c>
      <c r="C3654" s="1">
        <v>0.21944444444444444</v>
      </c>
      <c r="D3654" s="3">
        <f t="shared" si="427"/>
        <v>41138.219444444447</v>
      </c>
      <c r="E3654">
        <v>14.73</v>
      </c>
      <c r="F3654" t="s">
        <v>9</v>
      </c>
      <c r="G3654">
        <f t="shared" si="425"/>
        <v>14.73</v>
      </c>
      <c r="H3654" s="5">
        <f t="shared" si="426"/>
        <v>41138.219444444447</v>
      </c>
      <c r="I3654">
        <f t="shared" si="428"/>
        <v>-5</v>
      </c>
      <c r="J3654" t="str">
        <f t="shared" si="429"/>
        <v>nc</v>
      </c>
      <c r="K3654" t="s">
        <v>25</v>
      </c>
      <c r="L3654">
        <f>1</f>
        <v>1</v>
      </c>
      <c r="M3654" t="s">
        <v>26</v>
      </c>
      <c r="N3654" t="str">
        <f t="shared" si="430"/>
        <v>((select min("ResultID") from "ODM2Core"."Results"),14.73,'08/17/2012 05:16:00',-5,'nc','"provisional"',1,(select "UnitsID" from "ODM2Core"."Units" where "UnitsTypeCV" = 'time' and "UnitsName"='second')),</v>
      </c>
    </row>
    <row r="3655" spans="1:14">
      <c r="A3655" t="s">
        <v>23</v>
      </c>
      <c r="B3655" s="2">
        <f t="shared" si="424"/>
        <v>41138</v>
      </c>
      <c r="C3655" s="1">
        <v>0.22013888888888888</v>
      </c>
      <c r="D3655" s="3">
        <f t="shared" si="427"/>
        <v>41138.220138888886</v>
      </c>
      <c r="E3655">
        <v>14.73</v>
      </c>
      <c r="F3655" t="s">
        <v>9</v>
      </c>
      <c r="G3655">
        <f t="shared" si="425"/>
        <v>14.73</v>
      </c>
      <c r="H3655" s="5">
        <f t="shared" si="426"/>
        <v>41138.220138888886</v>
      </c>
      <c r="I3655">
        <f t="shared" si="428"/>
        <v>-5</v>
      </c>
      <c r="J3655" t="str">
        <f t="shared" si="429"/>
        <v>nc</v>
      </c>
      <c r="K3655" t="s">
        <v>25</v>
      </c>
      <c r="L3655">
        <f>1</f>
        <v>1</v>
      </c>
      <c r="M3655" t="s">
        <v>26</v>
      </c>
      <c r="N3655" t="str">
        <f t="shared" si="430"/>
        <v>((select min("ResultID") from "ODM2Core"."Results"),14.73,'08/17/2012 05:17:00',-5,'nc','"provisional"',1,(select "UnitsID" from "ODM2Core"."Units" where "UnitsTypeCV" = 'time' and "UnitsName"='second')),</v>
      </c>
    </row>
    <row r="3656" spans="1:14">
      <c r="A3656" t="s">
        <v>23</v>
      </c>
      <c r="B3656" s="2">
        <f t="shared" si="424"/>
        <v>41138</v>
      </c>
      <c r="C3656" s="1">
        <v>0.22083333333333333</v>
      </c>
      <c r="D3656" s="3">
        <f t="shared" si="427"/>
        <v>41138.220833333333</v>
      </c>
      <c r="E3656">
        <v>14.73</v>
      </c>
      <c r="F3656" t="s">
        <v>9</v>
      </c>
      <c r="G3656">
        <f t="shared" si="425"/>
        <v>14.73</v>
      </c>
      <c r="H3656" s="5">
        <f t="shared" si="426"/>
        <v>41138.220833333333</v>
      </c>
      <c r="I3656">
        <f t="shared" si="428"/>
        <v>-5</v>
      </c>
      <c r="J3656" t="str">
        <f t="shared" si="429"/>
        <v>nc</v>
      </c>
      <c r="K3656" t="s">
        <v>25</v>
      </c>
      <c r="L3656">
        <f>1</f>
        <v>1</v>
      </c>
      <c r="M3656" t="s">
        <v>26</v>
      </c>
      <c r="N3656" t="str">
        <f t="shared" si="430"/>
        <v>((select min("ResultID") from "ODM2Core"."Results"),14.73,'08/17/2012 05:18:00',-5,'nc','"provisional"',1,(select "UnitsID" from "ODM2Core"."Units" where "UnitsTypeCV" = 'time' and "UnitsName"='second')),</v>
      </c>
    </row>
    <row r="3657" spans="1:14">
      <c r="A3657" t="s">
        <v>23</v>
      </c>
      <c r="B3657" s="2">
        <f t="shared" si="424"/>
        <v>41138</v>
      </c>
      <c r="C3657" s="1">
        <v>0.22152777777777777</v>
      </c>
      <c r="D3657" s="3">
        <f t="shared" si="427"/>
        <v>41138.22152777778</v>
      </c>
      <c r="E3657">
        <v>14.73</v>
      </c>
      <c r="F3657" t="s">
        <v>9</v>
      </c>
      <c r="G3657">
        <f t="shared" si="425"/>
        <v>14.73</v>
      </c>
      <c r="H3657" s="5">
        <f t="shared" si="426"/>
        <v>41138.22152777778</v>
      </c>
      <c r="I3657">
        <f t="shared" si="428"/>
        <v>-5</v>
      </c>
      <c r="J3657" t="str">
        <f t="shared" si="429"/>
        <v>nc</v>
      </c>
      <c r="K3657" t="s">
        <v>25</v>
      </c>
      <c r="L3657">
        <f>1</f>
        <v>1</v>
      </c>
      <c r="M3657" t="s">
        <v>26</v>
      </c>
      <c r="N3657" t="str">
        <f t="shared" si="430"/>
        <v>((select min("ResultID") from "ODM2Core"."Results"),14.73,'08/17/2012 05:19:00',-5,'nc','"provisional"',1,(select "UnitsID" from "ODM2Core"."Units" where "UnitsTypeCV" = 'time' and "UnitsName"='second')),</v>
      </c>
    </row>
    <row r="3658" spans="1:14">
      <c r="A3658" t="s">
        <v>23</v>
      </c>
      <c r="B3658" s="2">
        <f t="shared" si="424"/>
        <v>41138</v>
      </c>
      <c r="C3658" s="1">
        <v>0.22222222222222221</v>
      </c>
      <c r="D3658" s="3">
        <f t="shared" si="427"/>
        <v>41138.222222222219</v>
      </c>
      <c r="E3658">
        <v>14.73</v>
      </c>
      <c r="F3658" t="s">
        <v>9</v>
      </c>
      <c r="G3658">
        <f t="shared" si="425"/>
        <v>14.73</v>
      </c>
      <c r="H3658" s="5">
        <f t="shared" si="426"/>
        <v>41138.222222222219</v>
      </c>
      <c r="I3658">
        <f t="shared" si="428"/>
        <v>-5</v>
      </c>
      <c r="J3658" t="str">
        <f t="shared" si="429"/>
        <v>nc</v>
      </c>
      <c r="K3658" t="s">
        <v>25</v>
      </c>
      <c r="L3658">
        <f>1</f>
        <v>1</v>
      </c>
      <c r="M3658" t="s">
        <v>26</v>
      </c>
      <c r="N3658" t="str">
        <f t="shared" si="430"/>
        <v>((select min("ResultID") from "ODM2Core"."Results"),14.73,'08/17/2012 05:20:00',-5,'nc','"provisional"',1,(select "UnitsID" from "ODM2Core"."Units" where "UnitsTypeCV" = 'time' and "UnitsName"='second')),</v>
      </c>
    </row>
    <row r="3659" spans="1:14">
      <c r="A3659" t="s">
        <v>23</v>
      </c>
      <c r="B3659" s="2">
        <f t="shared" ref="B3659:B3722" si="431">DATE(2012,8,17)</f>
        <v>41138</v>
      </c>
      <c r="C3659" s="1">
        <v>0.22291666666666665</v>
      </c>
      <c r="D3659" s="3">
        <f t="shared" si="427"/>
        <v>41138.222916666666</v>
      </c>
      <c r="E3659">
        <v>14.73</v>
      </c>
      <c r="F3659" t="s">
        <v>9</v>
      </c>
      <c r="G3659">
        <f t="shared" ref="G3659:G3722" si="432">E3659</f>
        <v>14.73</v>
      </c>
      <c r="H3659" s="5">
        <f t="shared" ref="H3659:H3722" si="433">D3659</f>
        <v>41138.222916666666</v>
      </c>
      <c r="I3659">
        <f t="shared" si="428"/>
        <v>-5</v>
      </c>
      <c r="J3659" t="str">
        <f t="shared" si="429"/>
        <v>nc</v>
      </c>
      <c r="K3659" t="s">
        <v>25</v>
      </c>
      <c r="L3659">
        <f>1</f>
        <v>1</v>
      </c>
      <c r="M3659" t="s">
        <v>26</v>
      </c>
      <c r="N3659" t="str">
        <f t="shared" si="430"/>
        <v>((select min("ResultID") from "ODM2Core"."Results"),14.73,'08/17/2012 05:21:00',-5,'nc','"provisional"',1,(select "UnitsID" from "ODM2Core"."Units" where "UnitsTypeCV" = 'time' and "UnitsName"='second')),</v>
      </c>
    </row>
    <row r="3660" spans="1:14">
      <c r="A3660" t="s">
        <v>23</v>
      </c>
      <c r="B3660" s="2">
        <f t="shared" si="431"/>
        <v>41138</v>
      </c>
      <c r="C3660" s="1">
        <v>0.22361111111111109</v>
      </c>
      <c r="D3660" s="3">
        <f t="shared" si="427"/>
        <v>41138.223611111112</v>
      </c>
      <c r="E3660">
        <v>14.73</v>
      </c>
      <c r="F3660" t="s">
        <v>9</v>
      </c>
      <c r="G3660">
        <f t="shared" si="432"/>
        <v>14.73</v>
      </c>
      <c r="H3660" s="5">
        <f t="shared" si="433"/>
        <v>41138.223611111112</v>
      </c>
      <c r="I3660">
        <f t="shared" si="428"/>
        <v>-5</v>
      </c>
      <c r="J3660" t="str">
        <f t="shared" si="429"/>
        <v>nc</v>
      </c>
      <c r="K3660" t="s">
        <v>25</v>
      </c>
      <c r="L3660">
        <f>1</f>
        <v>1</v>
      </c>
      <c r="M3660" t="s">
        <v>26</v>
      </c>
      <c r="N3660" t="str">
        <f t="shared" si="430"/>
        <v>((select min("ResultID") from "ODM2Core"."Results"),14.73,'08/17/2012 05:22:00',-5,'nc','"provisional"',1,(select "UnitsID" from "ODM2Core"."Units" where "UnitsTypeCV" = 'time' and "UnitsName"='second')),</v>
      </c>
    </row>
    <row r="3661" spans="1:14">
      <c r="A3661" t="s">
        <v>23</v>
      </c>
      <c r="B3661" s="2">
        <f t="shared" si="431"/>
        <v>41138</v>
      </c>
      <c r="C3661" s="1">
        <v>0.22430555555555556</v>
      </c>
      <c r="D3661" s="3">
        <f t="shared" si="427"/>
        <v>41138.224305555559</v>
      </c>
      <c r="E3661">
        <v>14.73</v>
      </c>
      <c r="F3661" t="s">
        <v>9</v>
      </c>
      <c r="G3661">
        <f t="shared" si="432"/>
        <v>14.73</v>
      </c>
      <c r="H3661" s="5">
        <f t="shared" si="433"/>
        <v>41138.224305555559</v>
      </c>
      <c r="I3661">
        <f t="shared" si="428"/>
        <v>-5</v>
      </c>
      <c r="J3661" t="str">
        <f t="shared" si="429"/>
        <v>nc</v>
      </c>
      <c r="K3661" t="s">
        <v>25</v>
      </c>
      <c r="L3661">
        <f>1</f>
        <v>1</v>
      </c>
      <c r="M3661" t="s">
        <v>26</v>
      </c>
      <c r="N3661" t="str">
        <f t="shared" si="430"/>
        <v>((select min("ResultID") from "ODM2Core"."Results"),14.73,'08/17/2012 05:23:00',-5,'nc','"provisional"',1,(select "UnitsID" from "ODM2Core"."Units" where "UnitsTypeCV" = 'time' and "UnitsName"='second')),</v>
      </c>
    </row>
    <row r="3662" spans="1:14">
      <c r="A3662" t="s">
        <v>23</v>
      </c>
      <c r="B3662" s="2">
        <f t="shared" si="431"/>
        <v>41138</v>
      </c>
      <c r="C3662" s="1">
        <v>0.22500000000000001</v>
      </c>
      <c r="D3662" s="3">
        <f t="shared" si="427"/>
        <v>41138.224999999999</v>
      </c>
      <c r="E3662">
        <v>14.73</v>
      </c>
      <c r="F3662" t="s">
        <v>9</v>
      </c>
      <c r="G3662">
        <f t="shared" si="432"/>
        <v>14.73</v>
      </c>
      <c r="H3662" s="5">
        <f t="shared" si="433"/>
        <v>41138.224999999999</v>
      </c>
      <c r="I3662">
        <f t="shared" si="428"/>
        <v>-5</v>
      </c>
      <c r="J3662" t="str">
        <f t="shared" si="429"/>
        <v>nc</v>
      </c>
      <c r="K3662" t="s">
        <v>25</v>
      </c>
      <c r="L3662">
        <f>1</f>
        <v>1</v>
      </c>
      <c r="M3662" t="s">
        <v>26</v>
      </c>
      <c r="N3662" t="str">
        <f t="shared" si="430"/>
        <v>((select min("ResultID") from "ODM2Core"."Results"),14.73,'08/17/2012 05:24:00',-5,'nc','"provisional"',1,(select "UnitsID" from "ODM2Core"."Units" where "UnitsTypeCV" = 'time' and "UnitsName"='second')),</v>
      </c>
    </row>
    <row r="3663" spans="1:14">
      <c r="A3663" t="s">
        <v>23</v>
      </c>
      <c r="B3663" s="2">
        <f t="shared" si="431"/>
        <v>41138</v>
      </c>
      <c r="C3663" s="1">
        <v>0.22569444444444445</v>
      </c>
      <c r="D3663" s="3">
        <f t="shared" si="427"/>
        <v>41138.225694444445</v>
      </c>
      <c r="E3663">
        <v>14.73</v>
      </c>
      <c r="F3663" t="s">
        <v>9</v>
      </c>
      <c r="G3663">
        <f t="shared" si="432"/>
        <v>14.73</v>
      </c>
      <c r="H3663" s="5">
        <f t="shared" si="433"/>
        <v>41138.225694444445</v>
      </c>
      <c r="I3663">
        <f t="shared" si="428"/>
        <v>-5</v>
      </c>
      <c r="J3663" t="str">
        <f t="shared" si="429"/>
        <v>nc</v>
      </c>
      <c r="K3663" t="s">
        <v>25</v>
      </c>
      <c r="L3663">
        <f>1</f>
        <v>1</v>
      </c>
      <c r="M3663" t="s">
        <v>26</v>
      </c>
      <c r="N3663" t="str">
        <f t="shared" si="430"/>
        <v>((select min("ResultID") from "ODM2Core"."Results"),14.73,'08/17/2012 05:25:00',-5,'nc','"provisional"',1,(select "UnitsID" from "ODM2Core"."Units" where "UnitsTypeCV" = 'time' and "UnitsName"='second')),</v>
      </c>
    </row>
    <row r="3664" spans="1:14">
      <c r="A3664" t="s">
        <v>23</v>
      </c>
      <c r="B3664" s="2">
        <f t="shared" si="431"/>
        <v>41138</v>
      </c>
      <c r="C3664" s="1">
        <v>0.22638888888888889</v>
      </c>
      <c r="D3664" s="3">
        <f t="shared" si="427"/>
        <v>41138.226388888892</v>
      </c>
      <c r="E3664">
        <v>14.73</v>
      </c>
      <c r="F3664" t="s">
        <v>9</v>
      </c>
      <c r="G3664">
        <f t="shared" si="432"/>
        <v>14.73</v>
      </c>
      <c r="H3664" s="5">
        <f t="shared" si="433"/>
        <v>41138.226388888892</v>
      </c>
      <c r="I3664">
        <f t="shared" si="428"/>
        <v>-5</v>
      </c>
      <c r="J3664" t="str">
        <f t="shared" si="429"/>
        <v>nc</v>
      </c>
      <c r="K3664" t="s">
        <v>25</v>
      </c>
      <c r="L3664">
        <f>1</f>
        <v>1</v>
      </c>
      <c r="M3664" t="s">
        <v>26</v>
      </c>
      <c r="N3664" t="str">
        <f t="shared" si="430"/>
        <v>((select min("ResultID") from "ODM2Core"."Results"),14.73,'08/17/2012 05:26:00',-5,'nc','"provisional"',1,(select "UnitsID" from "ODM2Core"."Units" where "UnitsTypeCV" = 'time' and "UnitsName"='second')),</v>
      </c>
    </row>
    <row r="3665" spans="1:14">
      <c r="A3665" t="s">
        <v>23</v>
      </c>
      <c r="B3665" s="2">
        <f t="shared" si="431"/>
        <v>41138</v>
      </c>
      <c r="C3665" s="1">
        <v>0.22708333333333333</v>
      </c>
      <c r="D3665" s="3">
        <f t="shared" si="427"/>
        <v>41138.227083333331</v>
      </c>
      <c r="E3665">
        <v>14.73</v>
      </c>
      <c r="F3665" t="s">
        <v>9</v>
      </c>
      <c r="G3665">
        <f t="shared" si="432"/>
        <v>14.73</v>
      </c>
      <c r="H3665" s="5">
        <f t="shared" si="433"/>
        <v>41138.227083333331</v>
      </c>
      <c r="I3665">
        <f t="shared" si="428"/>
        <v>-5</v>
      </c>
      <c r="J3665" t="str">
        <f t="shared" si="429"/>
        <v>nc</v>
      </c>
      <c r="K3665" t="s">
        <v>25</v>
      </c>
      <c r="L3665">
        <f>1</f>
        <v>1</v>
      </c>
      <c r="M3665" t="s">
        <v>26</v>
      </c>
      <c r="N3665" t="str">
        <f t="shared" si="430"/>
        <v>((select min("ResultID") from "ODM2Core"."Results"),14.73,'08/17/2012 05:27:00',-5,'nc','"provisional"',1,(select "UnitsID" from "ODM2Core"."Units" where "UnitsTypeCV" = 'time' and "UnitsName"='second')),</v>
      </c>
    </row>
    <row r="3666" spans="1:14">
      <c r="A3666" t="s">
        <v>23</v>
      </c>
      <c r="B3666" s="2">
        <f t="shared" si="431"/>
        <v>41138</v>
      </c>
      <c r="C3666" s="1">
        <v>0.22777777777777777</v>
      </c>
      <c r="D3666" s="3">
        <f t="shared" si="427"/>
        <v>41138.227777777778</v>
      </c>
      <c r="E3666">
        <v>14.73</v>
      </c>
      <c r="F3666" t="s">
        <v>9</v>
      </c>
      <c r="G3666">
        <f t="shared" si="432"/>
        <v>14.73</v>
      </c>
      <c r="H3666" s="5">
        <f t="shared" si="433"/>
        <v>41138.227777777778</v>
      </c>
      <c r="I3666">
        <f t="shared" si="428"/>
        <v>-5</v>
      </c>
      <c r="J3666" t="str">
        <f t="shared" si="429"/>
        <v>nc</v>
      </c>
      <c r="K3666" t="s">
        <v>25</v>
      </c>
      <c r="L3666">
        <f>1</f>
        <v>1</v>
      </c>
      <c r="M3666" t="s">
        <v>26</v>
      </c>
      <c r="N3666" t="str">
        <f t="shared" si="430"/>
        <v>((select min("ResultID") from "ODM2Core"."Results"),14.73,'08/17/2012 05:28:00',-5,'nc','"provisional"',1,(select "UnitsID" from "ODM2Core"."Units" where "UnitsTypeCV" = 'time' and "UnitsName"='second')),</v>
      </c>
    </row>
    <row r="3667" spans="1:14">
      <c r="A3667" t="s">
        <v>23</v>
      </c>
      <c r="B3667" s="2">
        <f t="shared" si="431"/>
        <v>41138</v>
      </c>
      <c r="C3667" s="1">
        <v>0.22847222222222222</v>
      </c>
      <c r="D3667" s="3">
        <f t="shared" si="427"/>
        <v>41138.228472222225</v>
      </c>
      <c r="E3667">
        <v>14.73</v>
      </c>
      <c r="F3667" t="s">
        <v>9</v>
      </c>
      <c r="G3667">
        <f t="shared" si="432"/>
        <v>14.73</v>
      </c>
      <c r="H3667" s="5">
        <f t="shared" si="433"/>
        <v>41138.228472222225</v>
      </c>
      <c r="I3667">
        <f t="shared" si="428"/>
        <v>-5</v>
      </c>
      <c r="J3667" t="str">
        <f t="shared" si="429"/>
        <v>nc</v>
      </c>
      <c r="K3667" t="s">
        <v>25</v>
      </c>
      <c r="L3667">
        <f>1</f>
        <v>1</v>
      </c>
      <c r="M3667" t="s">
        <v>26</v>
      </c>
      <c r="N3667" t="str">
        <f t="shared" si="430"/>
        <v>((select min("ResultID") from "ODM2Core"."Results"),14.73,'08/17/2012 05:29:00',-5,'nc','"provisional"',1,(select "UnitsID" from "ODM2Core"."Units" where "UnitsTypeCV" = 'time' and "UnitsName"='second')),</v>
      </c>
    </row>
    <row r="3668" spans="1:14">
      <c r="A3668" t="s">
        <v>23</v>
      </c>
      <c r="B3668" s="2">
        <f t="shared" si="431"/>
        <v>41138</v>
      </c>
      <c r="C3668" s="1">
        <v>0.22916666666666666</v>
      </c>
      <c r="D3668" s="3">
        <f t="shared" si="427"/>
        <v>41138.229166666664</v>
      </c>
      <c r="E3668">
        <v>14.73</v>
      </c>
      <c r="F3668" t="s">
        <v>9</v>
      </c>
      <c r="G3668">
        <f t="shared" si="432"/>
        <v>14.73</v>
      </c>
      <c r="H3668" s="5">
        <f t="shared" si="433"/>
        <v>41138.229166666664</v>
      </c>
      <c r="I3668">
        <f t="shared" si="428"/>
        <v>-5</v>
      </c>
      <c r="J3668" t="str">
        <f t="shared" si="429"/>
        <v>nc</v>
      </c>
      <c r="K3668" t="s">
        <v>25</v>
      </c>
      <c r="L3668">
        <f>1</f>
        <v>1</v>
      </c>
      <c r="M3668" t="s">
        <v>26</v>
      </c>
      <c r="N3668" t="str">
        <f t="shared" si="430"/>
        <v>((select min("ResultID") from "ODM2Core"."Results"),14.73,'08/17/2012 05:30:00',-5,'nc','"provisional"',1,(select "UnitsID" from "ODM2Core"."Units" where "UnitsTypeCV" = 'time' and "UnitsName"='second')),</v>
      </c>
    </row>
    <row r="3669" spans="1:14">
      <c r="A3669" t="s">
        <v>23</v>
      </c>
      <c r="B3669" s="2">
        <f t="shared" si="431"/>
        <v>41138</v>
      </c>
      <c r="C3669" s="1">
        <v>0.2298611111111111</v>
      </c>
      <c r="D3669" s="3">
        <f t="shared" si="427"/>
        <v>41138.229861111111</v>
      </c>
      <c r="E3669">
        <v>14.73</v>
      </c>
      <c r="F3669" t="s">
        <v>9</v>
      </c>
      <c r="G3669">
        <f t="shared" si="432"/>
        <v>14.73</v>
      </c>
      <c r="H3669" s="5">
        <f t="shared" si="433"/>
        <v>41138.229861111111</v>
      </c>
      <c r="I3669">
        <f t="shared" si="428"/>
        <v>-5</v>
      </c>
      <c r="J3669" t="str">
        <f t="shared" si="429"/>
        <v>nc</v>
      </c>
      <c r="K3669" t="s">
        <v>25</v>
      </c>
      <c r="L3669">
        <f>1</f>
        <v>1</v>
      </c>
      <c r="M3669" t="s">
        <v>26</v>
      </c>
      <c r="N3669" t="str">
        <f t="shared" si="430"/>
        <v>((select min("ResultID") from "ODM2Core"."Results"),14.73,'08/17/2012 05:31:00',-5,'nc','"provisional"',1,(select "UnitsID" from "ODM2Core"."Units" where "UnitsTypeCV" = 'time' and "UnitsName"='second')),</v>
      </c>
    </row>
    <row r="3670" spans="1:14">
      <c r="A3670" t="s">
        <v>23</v>
      </c>
      <c r="B3670" s="2">
        <f t="shared" si="431"/>
        <v>41138</v>
      </c>
      <c r="C3670" s="1">
        <v>0.23055555555555554</v>
      </c>
      <c r="D3670" s="3">
        <f t="shared" si="427"/>
        <v>41138.230555555558</v>
      </c>
      <c r="E3670">
        <v>14.73</v>
      </c>
      <c r="F3670" t="s">
        <v>9</v>
      </c>
      <c r="G3670">
        <f t="shared" si="432"/>
        <v>14.73</v>
      </c>
      <c r="H3670" s="5">
        <f t="shared" si="433"/>
        <v>41138.230555555558</v>
      </c>
      <c r="I3670">
        <f t="shared" si="428"/>
        <v>-5</v>
      </c>
      <c r="J3670" t="str">
        <f t="shared" si="429"/>
        <v>nc</v>
      </c>
      <c r="K3670" t="s">
        <v>25</v>
      </c>
      <c r="L3670">
        <f>1</f>
        <v>1</v>
      </c>
      <c r="M3670" t="s">
        <v>26</v>
      </c>
      <c r="N3670" t="str">
        <f t="shared" si="430"/>
        <v>((select min("ResultID") from "ODM2Core"."Results"),14.73,'08/17/2012 05:32:00',-5,'nc','"provisional"',1,(select "UnitsID" from "ODM2Core"."Units" where "UnitsTypeCV" = 'time' and "UnitsName"='second')),</v>
      </c>
    </row>
    <row r="3671" spans="1:14">
      <c r="A3671" t="s">
        <v>23</v>
      </c>
      <c r="B3671" s="2">
        <f t="shared" si="431"/>
        <v>41138</v>
      </c>
      <c r="C3671" s="1">
        <v>0.23124999999999998</v>
      </c>
      <c r="D3671" s="3">
        <f t="shared" si="427"/>
        <v>41138.231249999997</v>
      </c>
      <c r="E3671">
        <v>14.73</v>
      </c>
      <c r="F3671" t="s">
        <v>9</v>
      </c>
      <c r="G3671">
        <f t="shared" si="432"/>
        <v>14.73</v>
      </c>
      <c r="H3671" s="5">
        <f t="shared" si="433"/>
        <v>41138.231249999997</v>
      </c>
      <c r="I3671">
        <f t="shared" si="428"/>
        <v>-5</v>
      </c>
      <c r="J3671" t="str">
        <f t="shared" si="429"/>
        <v>nc</v>
      </c>
      <c r="K3671" t="s">
        <v>25</v>
      </c>
      <c r="L3671">
        <f>1</f>
        <v>1</v>
      </c>
      <c r="M3671" t="s">
        <v>26</v>
      </c>
      <c r="N3671" t="str">
        <f t="shared" si="430"/>
        <v>((select min("ResultID") from "ODM2Core"."Results"),14.73,'08/17/2012 05:33:00',-5,'nc','"provisional"',1,(select "UnitsID" from "ODM2Core"."Units" where "UnitsTypeCV" = 'time' and "UnitsName"='second')),</v>
      </c>
    </row>
    <row r="3672" spans="1:14">
      <c r="A3672" t="s">
        <v>23</v>
      </c>
      <c r="B3672" s="2">
        <f t="shared" si="431"/>
        <v>41138</v>
      </c>
      <c r="C3672" s="1">
        <v>0.23194444444444443</v>
      </c>
      <c r="D3672" s="3">
        <f t="shared" si="427"/>
        <v>41138.231944444444</v>
      </c>
      <c r="E3672">
        <v>14.73</v>
      </c>
      <c r="F3672" t="s">
        <v>9</v>
      </c>
      <c r="G3672">
        <f t="shared" si="432"/>
        <v>14.73</v>
      </c>
      <c r="H3672" s="5">
        <f t="shared" si="433"/>
        <v>41138.231944444444</v>
      </c>
      <c r="I3672">
        <f t="shared" si="428"/>
        <v>-5</v>
      </c>
      <c r="J3672" t="str">
        <f t="shared" si="429"/>
        <v>nc</v>
      </c>
      <c r="K3672" t="s">
        <v>25</v>
      </c>
      <c r="L3672">
        <f>1</f>
        <v>1</v>
      </c>
      <c r="M3672" t="s">
        <v>26</v>
      </c>
      <c r="N3672" t="str">
        <f t="shared" si="430"/>
        <v>((select min("ResultID") from "ODM2Core"."Results"),14.73,'08/17/2012 05:34:00',-5,'nc','"provisional"',1,(select "UnitsID" from "ODM2Core"."Units" where "UnitsTypeCV" = 'time' and "UnitsName"='second')),</v>
      </c>
    </row>
    <row r="3673" spans="1:14">
      <c r="A3673" t="s">
        <v>23</v>
      </c>
      <c r="B3673" s="2">
        <f t="shared" si="431"/>
        <v>41138</v>
      </c>
      <c r="C3673" s="1">
        <v>0.23263888888888887</v>
      </c>
      <c r="D3673" s="3">
        <f t="shared" si="427"/>
        <v>41138.232638888891</v>
      </c>
      <c r="E3673">
        <v>14.73</v>
      </c>
      <c r="F3673" t="s">
        <v>9</v>
      </c>
      <c r="G3673">
        <f t="shared" si="432"/>
        <v>14.73</v>
      </c>
      <c r="H3673" s="5">
        <f t="shared" si="433"/>
        <v>41138.232638888891</v>
      </c>
      <c r="I3673">
        <f t="shared" si="428"/>
        <v>-5</v>
      </c>
      <c r="J3673" t="str">
        <f t="shared" si="429"/>
        <v>nc</v>
      </c>
      <c r="K3673" t="s">
        <v>25</v>
      </c>
      <c r="L3673">
        <f>1</f>
        <v>1</v>
      </c>
      <c r="M3673" t="s">
        <v>26</v>
      </c>
      <c r="N3673" t="str">
        <f t="shared" si="430"/>
        <v>((select min("ResultID") from "ODM2Core"."Results"),14.73,'08/17/2012 05:35:00',-5,'nc','"provisional"',1,(select "UnitsID" from "ODM2Core"."Units" where "UnitsTypeCV" = 'time' and "UnitsName"='second')),</v>
      </c>
    </row>
    <row r="3674" spans="1:14">
      <c r="A3674" t="s">
        <v>23</v>
      </c>
      <c r="B3674" s="2">
        <f t="shared" si="431"/>
        <v>41138</v>
      </c>
      <c r="C3674" s="1">
        <v>0.23333333333333331</v>
      </c>
      <c r="D3674" s="3">
        <f t="shared" si="427"/>
        <v>41138.23333333333</v>
      </c>
      <c r="E3674">
        <v>14.73</v>
      </c>
      <c r="F3674" t="s">
        <v>9</v>
      </c>
      <c r="G3674">
        <f t="shared" si="432"/>
        <v>14.73</v>
      </c>
      <c r="H3674" s="5">
        <f t="shared" si="433"/>
        <v>41138.23333333333</v>
      </c>
      <c r="I3674">
        <f t="shared" si="428"/>
        <v>-5</v>
      </c>
      <c r="J3674" t="str">
        <f t="shared" si="429"/>
        <v>nc</v>
      </c>
      <c r="K3674" t="s">
        <v>25</v>
      </c>
      <c r="L3674">
        <f>1</f>
        <v>1</v>
      </c>
      <c r="M3674" t="s">
        <v>26</v>
      </c>
      <c r="N3674" t="str">
        <f t="shared" si="430"/>
        <v>((select min("ResultID") from "ODM2Core"."Results"),14.73,'08/17/2012 05:36:00',-5,'nc','"provisional"',1,(select "UnitsID" from "ODM2Core"."Units" where "UnitsTypeCV" = 'time' and "UnitsName"='second')),</v>
      </c>
    </row>
    <row r="3675" spans="1:14">
      <c r="A3675" t="s">
        <v>23</v>
      </c>
      <c r="B3675" s="2">
        <f t="shared" si="431"/>
        <v>41138</v>
      </c>
      <c r="C3675" s="1">
        <v>0.23402777777777781</v>
      </c>
      <c r="D3675" s="3">
        <f t="shared" si="427"/>
        <v>41138.234027777777</v>
      </c>
      <c r="E3675">
        <v>14.73</v>
      </c>
      <c r="F3675" t="s">
        <v>9</v>
      </c>
      <c r="G3675">
        <f t="shared" si="432"/>
        <v>14.73</v>
      </c>
      <c r="H3675" s="5">
        <f t="shared" si="433"/>
        <v>41138.234027777777</v>
      </c>
      <c r="I3675">
        <f t="shared" si="428"/>
        <v>-5</v>
      </c>
      <c r="J3675" t="str">
        <f t="shared" si="429"/>
        <v>nc</v>
      </c>
      <c r="K3675" t="s">
        <v>25</v>
      </c>
      <c r="L3675">
        <f>1</f>
        <v>1</v>
      </c>
      <c r="M3675" t="s">
        <v>26</v>
      </c>
      <c r="N3675" t="str">
        <f t="shared" si="430"/>
        <v>((select min("ResultID") from "ODM2Core"."Results"),14.73,'08/17/2012 05:37:00',-5,'nc','"provisional"',1,(select "UnitsID" from "ODM2Core"."Units" where "UnitsTypeCV" = 'time' and "UnitsName"='second')),</v>
      </c>
    </row>
    <row r="3676" spans="1:14">
      <c r="A3676" t="s">
        <v>23</v>
      </c>
      <c r="B3676" s="2">
        <f t="shared" si="431"/>
        <v>41138</v>
      </c>
      <c r="C3676" s="1">
        <v>0.23472222222222219</v>
      </c>
      <c r="D3676" s="3">
        <f t="shared" si="427"/>
        <v>41138.234722222223</v>
      </c>
      <c r="E3676">
        <v>14.73</v>
      </c>
      <c r="F3676" t="s">
        <v>9</v>
      </c>
      <c r="G3676">
        <f t="shared" si="432"/>
        <v>14.73</v>
      </c>
      <c r="H3676" s="5">
        <f t="shared" si="433"/>
        <v>41138.234722222223</v>
      </c>
      <c r="I3676">
        <f t="shared" si="428"/>
        <v>-5</v>
      </c>
      <c r="J3676" t="str">
        <f t="shared" si="429"/>
        <v>nc</v>
      </c>
      <c r="K3676" t="s">
        <v>25</v>
      </c>
      <c r="L3676">
        <f>1</f>
        <v>1</v>
      </c>
      <c r="M3676" t="s">
        <v>26</v>
      </c>
      <c r="N3676" t="str">
        <f t="shared" si="430"/>
        <v>((select min("ResultID") from "ODM2Core"."Results"),14.73,'08/17/2012 05:38:00',-5,'nc','"provisional"',1,(select "UnitsID" from "ODM2Core"."Units" where "UnitsTypeCV" = 'time' and "UnitsName"='second')),</v>
      </c>
    </row>
    <row r="3677" spans="1:14">
      <c r="A3677" t="s">
        <v>23</v>
      </c>
      <c r="B3677" s="2">
        <f t="shared" si="431"/>
        <v>41138</v>
      </c>
      <c r="C3677" s="1">
        <v>0.23541666666666669</v>
      </c>
      <c r="D3677" s="3">
        <f t="shared" si="427"/>
        <v>41138.23541666667</v>
      </c>
      <c r="E3677">
        <v>14.73</v>
      </c>
      <c r="F3677" t="s">
        <v>9</v>
      </c>
      <c r="G3677">
        <f t="shared" si="432"/>
        <v>14.73</v>
      </c>
      <c r="H3677" s="5">
        <f t="shared" si="433"/>
        <v>41138.23541666667</v>
      </c>
      <c r="I3677">
        <f t="shared" si="428"/>
        <v>-5</v>
      </c>
      <c r="J3677" t="str">
        <f t="shared" si="429"/>
        <v>nc</v>
      </c>
      <c r="K3677" t="s">
        <v>25</v>
      </c>
      <c r="L3677">
        <f>1</f>
        <v>1</v>
      </c>
      <c r="M3677" t="s">
        <v>26</v>
      </c>
      <c r="N3677" t="str">
        <f t="shared" si="430"/>
        <v>((select min("ResultID") from "ODM2Core"."Results"),14.73,'08/17/2012 05:39:00',-5,'nc','"provisional"',1,(select "UnitsID" from "ODM2Core"."Units" where "UnitsTypeCV" = 'time' and "UnitsName"='second')),</v>
      </c>
    </row>
    <row r="3678" spans="1:14">
      <c r="A3678" t="s">
        <v>23</v>
      </c>
      <c r="B3678" s="2">
        <f t="shared" si="431"/>
        <v>41138</v>
      </c>
      <c r="C3678" s="1">
        <v>0.23611111111111113</v>
      </c>
      <c r="D3678" s="3">
        <f t="shared" si="427"/>
        <v>41138.236111111109</v>
      </c>
      <c r="E3678">
        <v>14.73</v>
      </c>
      <c r="F3678" t="s">
        <v>9</v>
      </c>
      <c r="G3678">
        <f t="shared" si="432"/>
        <v>14.73</v>
      </c>
      <c r="H3678" s="5">
        <f t="shared" si="433"/>
        <v>41138.236111111109</v>
      </c>
      <c r="I3678">
        <f t="shared" si="428"/>
        <v>-5</v>
      </c>
      <c r="J3678" t="str">
        <f t="shared" si="429"/>
        <v>nc</v>
      </c>
      <c r="K3678" t="s">
        <v>25</v>
      </c>
      <c r="L3678">
        <f>1</f>
        <v>1</v>
      </c>
      <c r="M3678" t="s">
        <v>26</v>
      </c>
      <c r="N3678" t="str">
        <f t="shared" si="430"/>
        <v>((select min("ResultID") from "ODM2Core"."Results"),14.73,'08/17/2012 05:40:00',-5,'nc','"provisional"',1,(select "UnitsID" from "ODM2Core"."Units" where "UnitsTypeCV" = 'time' and "UnitsName"='second')),</v>
      </c>
    </row>
    <row r="3679" spans="1:14">
      <c r="A3679" t="s">
        <v>23</v>
      </c>
      <c r="B3679" s="2">
        <f t="shared" si="431"/>
        <v>41138</v>
      </c>
      <c r="C3679" s="1">
        <v>0.23680555555555557</v>
      </c>
      <c r="D3679" s="3">
        <f t="shared" si="427"/>
        <v>41138.236805555556</v>
      </c>
      <c r="E3679">
        <v>14.73</v>
      </c>
      <c r="F3679" t="s">
        <v>9</v>
      </c>
      <c r="G3679">
        <f t="shared" si="432"/>
        <v>14.73</v>
      </c>
      <c r="H3679" s="5">
        <f t="shared" si="433"/>
        <v>41138.236805555556</v>
      </c>
      <c r="I3679">
        <f t="shared" si="428"/>
        <v>-5</v>
      </c>
      <c r="J3679" t="str">
        <f t="shared" si="429"/>
        <v>nc</v>
      </c>
      <c r="K3679" t="s">
        <v>25</v>
      </c>
      <c r="L3679">
        <f>1</f>
        <v>1</v>
      </c>
      <c r="M3679" t="s">
        <v>26</v>
      </c>
      <c r="N3679" t="str">
        <f t="shared" si="430"/>
        <v>((select min("ResultID") from "ODM2Core"."Results"),14.73,'08/17/2012 05:41:00',-5,'nc','"provisional"',1,(select "UnitsID" from "ODM2Core"."Units" where "UnitsTypeCV" = 'time' and "UnitsName"='second')),</v>
      </c>
    </row>
    <row r="3680" spans="1:14">
      <c r="A3680" t="s">
        <v>23</v>
      </c>
      <c r="B3680" s="2">
        <f t="shared" si="431"/>
        <v>41138</v>
      </c>
      <c r="C3680" s="1">
        <v>0.23750000000000002</v>
      </c>
      <c r="D3680" s="3">
        <f t="shared" si="427"/>
        <v>41138.237500000003</v>
      </c>
      <c r="E3680">
        <v>14.73</v>
      </c>
      <c r="F3680" t="s">
        <v>9</v>
      </c>
      <c r="G3680">
        <f t="shared" si="432"/>
        <v>14.73</v>
      </c>
      <c r="H3680" s="5">
        <f t="shared" si="433"/>
        <v>41138.237500000003</v>
      </c>
      <c r="I3680">
        <f t="shared" si="428"/>
        <v>-5</v>
      </c>
      <c r="J3680" t="str">
        <f t="shared" si="429"/>
        <v>nc</v>
      </c>
      <c r="K3680" t="s">
        <v>25</v>
      </c>
      <c r="L3680">
        <f>1</f>
        <v>1</v>
      </c>
      <c r="M3680" t="s">
        <v>26</v>
      </c>
      <c r="N3680" t="str">
        <f t="shared" si="430"/>
        <v>((select min("ResultID") from "ODM2Core"."Results"),14.73,'08/17/2012 05:42:00',-5,'nc','"provisional"',1,(select "UnitsID" from "ODM2Core"."Units" where "UnitsTypeCV" = 'time' and "UnitsName"='second')),</v>
      </c>
    </row>
    <row r="3681" spans="1:14">
      <c r="A3681" t="s">
        <v>23</v>
      </c>
      <c r="B3681" s="2">
        <f t="shared" si="431"/>
        <v>41138</v>
      </c>
      <c r="C3681" s="1">
        <v>0.23819444444444446</v>
      </c>
      <c r="D3681" s="3">
        <f t="shared" si="427"/>
        <v>41138.238194444442</v>
      </c>
      <c r="E3681">
        <v>14.73</v>
      </c>
      <c r="F3681" t="s">
        <v>9</v>
      </c>
      <c r="G3681">
        <f t="shared" si="432"/>
        <v>14.73</v>
      </c>
      <c r="H3681" s="5">
        <f t="shared" si="433"/>
        <v>41138.238194444442</v>
      </c>
      <c r="I3681">
        <f t="shared" si="428"/>
        <v>-5</v>
      </c>
      <c r="J3681" t="str">
        <f t="shared" si="429"/>
        <v>nc</v>
      </c>
      <c r="K3681" t="s">
        <v>25</v>
      </c>
      <c r="L3681">
        <f>1</f>
        <v>1</v>
      </c>
      <c r="M3681" t="s">
        <v>26</v>
      </c>
      <c r="N3681" t="str">
        <f t="shared" si="430"/>
        <v>((select min("ResultID") from "ODM2Core"."Results"),14.73,'08/17/2012 05:43:00',-5,'nc','"provisional"',1,(select "UnitsID" from "ODM2Core"."Units" where "UnitsTypeCV" = 'time' and "UnitsName"='second')),</v>
      </c>
    </row>
    <row r="3682" spans="1:14">
      <c r="A3682" t="s">
        <v>23</v>
      </c>
      <c r="B3682" s="2">
        <f t="shared" si="431"/>
        <v>41138</v>
      </c>
      <c r="C3682" s="1">
        <v>0.2388888888888889</v>
      </c>
      <c r="D3682" s="3">
        <f t="shared" si="427"/>
        <v>41138.238888888889</v>
      </c>
      <c r="E3682">
        <v>14.73</v>
      </c>
      <c r="F3682" t="s">
        <v>9</v>
      </c>
      <c r="G3682">
        <f t="shared" si="432"/>
        <v>14.73</v>
      </c>
      <c r="H3682" s="5">
        <f t="shared" si="433"/>
        <v>41138.238888888889</v>
      </c>
      <c r="I3682">
        <f t="shared" si="428"/>
        <v>-5</v>
      </c>
      <c r="J3682" t="str">
        <f t="shared" si="429"/>
        <v>nc</v>
      </c>
      <c r="K3682" t="s">
        <v>25</v>
      </c>
      <c r="L3682">
        <f>1</f>
        <v>1</v>
      </c>
      <c r="M3682" t="s">
        <v>26</v>
      </c>
      <c r="N3682" t="str">
        <f t="shared" si="430"/>
        <v>((select min("ResultID") from "ODM2Core"."Results"),14.73,'08/17/2012 05:44:00',-5,'nc','"provisional"',1,(select "UnitsID" from "ODM2Core"."Units" where "UnitsTypeCV" = 'time' and "UnitsName"='second')),</v>
      </c>
    </row>
    <row r="3683" spans="1:14">
      <c r="A3683" t="s">
        <v>23</v>
      </c>
      <c r="B3683" s="2">
        <f t="shared" si="431"/>
        <v>41138</v>
      </c>
      <c r="C3683" s="1">
        <v>0.23958333333333334</v>
      </c>
      <c r="D3683" s="3">
        <f t="shared" si="427"/>
        <v>41138.239583333336</v>
      </c>
      <c r="E3683">
        <v>14.73</v>
      </c>
      <c r="F3683" t="s">
        <v>9</v>
      </c>
      <c r="G3683">
        <f t="shared" si="432"/>
        <v>14.73</v>
      </c>
      <c r="H3683" s="5">
        <f t="shared" si="433"/>
        <v>41138.239583333336</v>
      </c>
      <c r="I3683">
        <f t="shared" si="428"/>
        <v>-5</v>
      </c>
      <c r="J3683" t="str">
        <f t="shared" si="429"/>
        <v>nc</v>
      </c>
      <c r="K3683" t="s">
        <v>25</v>
      </c>
      <c r="L3683">
        <f>1</f>
        <v>1</v>
      </c>
      <c r="M3683" t="s">
        <v>26</v>
      </c>
      <c r="N3683" t="str">
        <f t="shared" si="430"/>
        <v>((select min("ResultID") from "ODM2Core"."Results"),14.73,'08/17/2012 05:45:00',-5,'nc','"provisional"',1,(select "UnitsID" from "ODM2Core"."Units" where "UnitsTypeCV" = 'time' and "UnitsName"='second')),</v>
      </c>
    </row>
    <row r="3684" spans="1:14">
      <c r="A3684" t="s">
        <v>23</v>
      </c>
      <c r="B3684" s="2">
        <f t="shared" si="431"/>
        <v>41138</v>
      </c>
      <c r="C3684" s="1">
        <v>0.24027777777777778</v>
      </c>
      <c r="D3684" s="3">
        <f t="shared" si="427"/>
        <v>41138.240277777775</v>
      </c>
      <c r="E3684">
        <v>14.73</v>
      </c>
      <c r="F3684" t="s">
        <v>9</v>
      </c>
      <c r="G3684">
        <f t="shared" si="432"/>
        <v>14.73</v>
      </c>
      <c r="H3684" s="5">
        <f t="shared" si="433"/>
        <v>41138.240277777775</v>
      </c>
      <c r="I3684">
        <f t="shared" si="428"/>
        <v>-5</v>
      </c>
      <c r="J3684" t="str">
        <f t="shared" si="429"/>
        <v>nc</v>
      </c>
      <c r="K3684" t="s">
        <v>25</v>
      </c>
      <c r="L3684">
        <f>1</f>
        <v>1</v>
      </c>
      <c r="M3684" t="s">
        <v>26</v>
      </c>
      <c r="N3684" t="str">
        <f t="shared" si="430"/>
        <v>((select min("ResultID") from "ODM2Core"."Results"),14.73,'08/17/2012 05:46:00',-5,'nc','"provisional"',1,(select "UnitsID" from "ODM2Core"."Units" where "UnitsTypeCV" = 'time' and "UnitsName"='second')),</v>
      </c>
    </row>
    <row r="3685" spans="1:14">
      <c r="A3685" t="s">
        <v>23</v>
      </c>
      <c r="B3685" s="2">
        <f t="shared" si="431"/>
        <v>41138</v>
      </c>
      <c r="C3685" s="1">
        <v>0.24097222222222223</v>
      </c>
      <c r="D3685" s="3">
        <f t="shared" si="427"/>
        <v>41138.240972222222</v>
      </c>
      <c r="E3685">
        <v>14.73</v>
      </c>
      <c r="F3685" t="s">
        <v>9</v>
      </c>
      <c r="G3685">
        <f t="shared" si="432"/>
        <v>14.73</v>
      </c>
      <c r="H3685" s="5">
        <f t="shared" si="433"/>
        <v>41138.240972222222</v>
      </c>
      <c r="I3685">
        <f t="shared" si="428"/>
        <v>-5</v>
      </c>
      <c r="J3685" t="str">
        <f t="shared" si="429"/>
        <v>nc</v>
      </c>
      <c r="K3685" t="s">
        <v>25</v>
      </c>
      <c r="L3685">
        <f>1</f>
        <v>1</v>
      </c>
      <c r="M3685" t="s">
        <v>26</v>
      </c>
      <c r="N3685" t="str">
        <f t="shared" si="430"/>
        <v>((select min("ResultID") from "ODM2Core"."Results"),14.73,'08/17/2012 05:47:00',-5,'nc','"provisional"',1,(select "UnitsID" from "ODM2Core"."Units" where "UnitsTypeCV" = 'time' and "UnitsName"='second')),</v>
      </c>
    </row>
    <row r="3686" spans="1:14">
      <c r="A3686" t="s">
        <v>23</v>
      </c>
      <c r="B3686" s="2">
        <f t="shared" si="431"/>
        <v>41138</v>
      </c>
      <c r="C3686" s="1">
        <v>0.24166666666666667</v>
      </c>
      <c r="D3686" s="3">
        <f t="shared" si="427"/>
        <v>41138.241666666669</v>
      </c>
      <c r="E3686">
        <v>14.73</v>
      </c>
      <c r="F3686" t="s">
        <v>9</v>
      </c>
      <c r="G3686">
        <f t="shared" si="432"/>
        <v>14.73</v>
      </c>
      <c r="H3686" s="5">
        <f t="shared" si="433"/>
        <v>41138.241666666669</v>
      </c>
      <c r="I3686">
        <f t="shared" si="428"/>
        <v>-5</v>
      </c>
      <c r="J3686" t="str">
        <f t="shared" si="429"/>
        <v>nc</v>
      </c>
      <c r="K3686" t="s">
        <v>25</v>
      </c>
      <c r="L3686">
        <f>1</f>
        <v>1</v>
      </c>
      <c r="M3686" t="s">
        <v>26</v>
      </c>
      <c r="N3686" t="str">
        <f t="shared" si="430"/>
        <v>((select min("ResultID") from "ODM2Core"."Results"),14.73,'08/17/2012 05:48:00',-5,'nc','"provisional"',1,(select "UnitsID" from "ODM2Core"."Units" where "UnitsTypeCV" = 'time' and "UnitsName"='second')),</v>
      </c>
    </row>
    <row r="3687" spans="1:14">
      <c r="A3687" t="s">
        <v>23</v>
      </c>
      <c r="B3687" s="2">
        <f t="shared" si="431"/>
        <v>41138</v>
      </c>
      <c r="C3687" s="1">
        <v>0.24236111111111111</v>
      </c>
      <c r="D3687" s="3">
        <f t="shared" si="427"/>
        <v>41138.242361111108</v>
      </c>
      <c r="E3687">
        <v>14.73</v>
      </c>
      <c r="F3687" t="s">
        <v>9</v>
      </c>
      <c r="G3687">
        <f t="shared" si="432"/>
        <v>14.73</v>
      </c>
      <c r="H3687" s="5">
        <f t="shared" si="433"/>
        <v>41138.242361111108</v>
      </c>
      <c r="I3687">
        <f t="shared" si="428"/>
        <v>-5</v>
      </c>
      <c r="J3687" t="str">
        <f t="shared" si="429"/>
        <v>nc</v>
      </c>
      <c r="K3687" t="s">
        <v>25</v>
      </c>
      <c r="L3687">
        <f>1</f>
        <v>1</v>
      </c>
      <c r="M3687" t="s">
        <v>26</v>
      </c>
      <c r="N3687" t="str">
        <f t="shared" si="430"/>
        <v>((select min("ResultID") from "ODM2Core"."Results"),14.73,'08/17/2012 05:49:00',-5,'nc','"provisional"',1,(select "UnitsID" from "ODM2Core"."Units" where "UnitsTypeCV" = 'time' and "UnitsName"='second')),</v>
      </c>
    </row>
    <row r="3688" spans="1:14">
      <c r="A3688" t="s">
        <v>23</v>
      </c>
      <c r="B3688" s="2">
        <f t="shared" si="431"/>
        <v>41138</v>
      </c>
      <c r="C3688" s="1">
        <v>0.24305555555555555</v>
      </c>
      <c r="D3688" s="3">
        <f t="shared" si="427"/>
        <v>41138.243055555555</v>
      </c>
      <c r="E3688">
        <v>14.73</v>
      </c>
      <c r="F3688" t="s">
        <v>9</v>
      </c>
      <c r="G3688">
        <f t="shared" si="432"/>
        <v>14.73</v>
      </c>
      <c r="H3688" s="5">
        <f t="shared" si="433"/>
        <v>41138.243055555555</v>
      </c>
      <c r="I3688">
        <f t="shared" si="428"/>
        <v>-5</v>
      </c>
      <c r="J3688" t="str">
        <f t="shared" si="429"/>
        <v>nc</v>
      </c>
      <c r="K3688" t="s">
        <v>25</v>
      </c>
      <c r="L3688">
        <f>1</f>
        <v>1</v>
      </c>
      <c r="M3688" t="s">
        <v>26</v>
      </c>
      <c r="N3688" t="str">
        <f t="shared" si="430"/>
        <v>((select min("ResultID") from "ODM2Core"."Results"),14.73,'08/17/2012 05:50:00',-5,'nc','"provisional"',1,(select "UnitsID" from "ODM2Core"."Units" where "UnitsTypeCV" = 'time' and "UnitsName"='second')),</v>
      </c>
    </row>
    <row r="3689" spans="1:14">
      <c r="A3689" t="s">
        <v>23</v>
      </c>
      <c r="B3689" s="2">
        <f t="shared" si="431"/>
        <v>41138</v>
      </c>
      <c r="C3689" s="1">
        <v>0.24374999999999999</v>
      </c>
      <c r="D3689" s="3">
        <f t="shared" si="427"/>
        <v>41138.243750000001</v>
      </c>
      <c r="E3689">
        <v>14.73</v>
      </c>
      <c r="F3689" t="s">
        <v>9</v>
      </c>
      <c r="G3689">
        <f t="shared" si="432"/>
        <v>14.73</v>
      </c>
      <c r="H3689" s="5">
        <f t="shared" si="433"/>
        <v>41138.243750000001</v>
      </c>
      <c r="I3689">
        <f t="shared" si="428"/>
        <v>-5</v>
      </c>
      <c r="J3689" t="str">
        <f t="shared" si="429"/>
        <v>nc</v>
      </c>
      <c r="K3689" t="s">
        <v>25</v>
      </c>
      <c r="L3689">
        <f>1</f>
        <v>1</v>
      </c>
      <c r="M3689" t="s">
        <v>26</v>
      </c>
      <c r="N3689" t="str">
        <f t="shared" si="430"/>
        <v>((select min("ResultID") from "ODM2Core"."Results"),14.73,'08/17/2012 05:51:00',-5,'nc','"provisional"',1,(select "UnitsID" from "ODM2Core"."Units" where "UnitsTypeCV" = 'time' and "UnitsName"='second')),</v>
      </c>
    </row>
    <row r="3690" spans="1:14">
      <c r="A3690" t="s">
        <v>23</v>
      </c>
      <c r="B3690" s="2">
        <f t="shared" si="431"/>
        <v>41138</v>
      </c>
      <c r="C3690" s="1">
        <v>0.24444444444444446</v>
      </c>
      <c r="D3690" s="3">
        <f t="shared" si="427"/>
        <v>41138.244444444441</v>
      </c>
      <c r="E3690">
        <v>14.73</v>
      </c>
      <c r="F3690" t="s">
        <v>9</v>
      </c>
      <c r="G3690">
        <f t="shared" si="432"/>
        <v>14.73</v>
      </c>
      <c r="H3690" s="5">
        <f t="shared" si="433"/>
        <v>41138.244444444441</v>
      </c>
      <c r="I3690">
        <f t="shared" si="428"/>
        <v>-5</v>
      </c>
      <c r="J3690" t="str">
        <f t="shared" si="429"/>
        <v>nc</v>
      </c>
      <c r="K3690" t="s">
        <v>25</v>
      </c>
      <c r="L3690">
        <f>1</f>
        <v>1</v>
      </c>
      <c r="M3690" t="s">
        <v>26</v>
      </c>
      <c r="N3690" t="str">
        <f t="shared" si="430"/>
        <v>((select min("ResultID") from "ODM2Core"."Results"),14.73,'08/17/2012 05:52:00',-5,'nc','"provisional"',1,(select "UnitsID" from "ODM2Core"."Units" where "UnitsTypeCV" = 'time' and "UnitsName"='second')),</v>
      </c>
    </row>
    <row r="3691" spans="1:14">
      <c r="A3691" t="s">
        <v>23</v>
      </c>
      <c r="B3691" s="2">
        <f t="shared" si="431"/>
        <v>41138</v>
      </c>
      <c r="C3691" s="1">
        <v>0.24513888888888888</v>
      </c>
      <c r="D3691" s="3">
        <f t="shared" si="427"/>
        <v>41138.245138888888</v>
      </c>
      <c r="E3691">
        <v>14.73</v>
      </c>
      <c r="F3691" t="s">
        <v>9</v>
      </c>
      <c r="G3691">
        <f t="shared" si="432"/>
        <v>14.73</v>
      </c>
      <c r="H3691" s="5">
        <f t="shared" si="433"/>
        <v>41138.245138888888</v>
      </c>
      <c r="I3691">
        <f t="shared" si="428"/>
        <v>-5</v>
      </c>
      <c r="J3691" t="str">
        <f t="shared" si="429"/>
        <v>nc</v>
      </c>
      <c r="K3691" t="s">
        <v>25</v>
      </c>
      <c r="L3691">
        <f>1</f>
        <v>1</v>
      </c>
      <c r="M3691" t="s">
        <v>26</v>
      </c>
      <c r="N3691" t="str">
        <f t="shared" si="430"/>
        <v>((select min("ResultID") from "ODM2Core"."Results"),14.73,'08/17/2012 05:53:00',-5,'nc','"provisional"',1,(select "UnitsID" from "ODM2Core"."Units" where "UnitsTypeCV" = 'time' and "UnitsName"='second')),</v>
      </c>
    </row>
    <row r="3692" spans="1:14">
      <c r="A3692" t="s">
        <v>23</v>
      </c>
      <c r="B3692" s="2">
        <f t="shared" si="431"/>
        <v>41138</v>
      </c>
      <c r="C3692" s="1">
        <v>0.24583333333333335</v>
      </c>
      <c r="D3692" s="3">
        <f t="shared" si="427"/>
        <v>41138.245833333334</v>
      </c>
      <c r="E3692">
        <v>14.73</v>
      </c>
      <c r="F3692" t="s">
        <v>9</v>
      </c>
      <c r="G3692">
        <f t="shared" si="432"/>
        <v>14.73</v>
      </c>
      <c r="H3692" s="5">
        <f t="shared" si="433"/>
        <v>41138.245833333334</v>
      </c>
      <c r="I3692">
        <f t="shared" si="428"/>
        <v>-5</v>
      </c>
      <c r="J3692" t="str">
        <f t="shared" si="429"/>
        <v>nc</v>
      </c>
      <c r="K3692" t="s">
        <v>25</v>
      </c>
      <c r="L3692">
        <f>1</f>
        <v>1</v>
      </c>
      <c r="M3692" t="s">
        <v>26</v>
      </c>
      <c r="N3692" t="str">
        <f t="shared" si="430"/>
        <v>((select min("ResultID") from "ODM2Core"."Results"),14.73,'08/17/2012 05:54:00',-5,'nc','"provisional"',1,(select "UnitsID" from "ODM2Core"."Units" where "UnitsTypeCV" = 'time' and "UnitsName"='second')),</v>
      </c>
    </row>
    <row r="3693" spans="1:14">
      <c r="A3693" t="s">
        <v>23</v>
      </c>
      <c r="B3693" s="2">
        <f t="shared" si="431"/>
        <v>41138</v>
      </c>
      <c r="C3693" s="1">
        <v>0.24652777777777779</v>
      </c>
      <c r="D3693" s="3">
        <f t="shared" si="427"/>
        <v>41138.246527777781</v>
      </c>
      <c r="E3693">
        <v>14.73</v>
      </c>
      <c r="F3693" t="s">
        <v>9</v>
      </c>
      <c r="G3693">
        <f t="shared" si="432"/>
        <v>14.73</v>
      </c>
      <c r="H3693" s="5">
        <f t="shared" si="433"/>
        <v>41138.246527777781</v>
      </c>
      <c r="I3693">
        <f t="shared" si="428"/>
        <v>-5</v>
      </c>
      <c r="J3693" t="str">
        <f t="shared" si="429"/>
        <v>nc</v>
      </c>
      <c r="K3693" t="s">
        <v>25</v>
      </c>
      <c r="L3693">
        <f>1</f>
        <v>1</v>
      </c>
      <c r="M3693" t="s">
        <v>26</v>
      </c>
      <c r="N3693" t="str">
        <f t="shared" si="430"/>
        <v>((select min("ResultID") from "ODM2Core"."Results"),14.73,'08/17/2012 05:55:00',-5,'nc','"provisional"',1,(select "UnitsID" from "ODM2Core"."Units" where "UnitsTypeCV" = 'time' and "UnitsName"='second')),</v>
      </c>
    </row>
    <row r="3694" spans="1:14">
      <c r="A3694" t="s">
        <v>23</v>
      </c>
      <c r="B3694" s="2">
        <f t="shared" si="431"/>
        <v>41138</v>
      </c>
      <c r="C3694" s="1">
        <v>0.24722222222222223</v>
      </c>
      <c r="D3694" s="3">
        <f t="shared" si="427"/>
        <v>41138.24722222222</v>
      </c>
      <c r="E3694">
        <v>14.73</v>
      </c>
      <c r="F3694" t="s">
        <v>9</v>
      </c>
      <c r="G3694">
        <f t="shared" si="432"/>
        <v>14.73</v>
      </c>
      <c r="H3694" s="5">
        <f t="shared" si="433"/>
        <v>41138.24722222222</v>
      </c>
      <c r="I3694">
        <f t="shared" si="428"/>
        <v>-5</v>
      </c>
      <c r="J3694" t="str">
        <f t="shared" si="429"/>
        <v>nc</v>
      </c>
      <c r="K3694" t="s">
        <v>25</v>
      </c>
      <c r="L3694">
        <f>1</f>
        <v>1</v>
      </c>
      <c r="M3694" t="s">
        <v>26</v>
      </c>
      <c r="N3694" t="str">
        <f t="shared" si="430"/>
        <v>((select min("ResultID") from "ODM2Core"."Results"),14.73,'08/17/2012 05:56:00',-5,'nc','"provisional"',1,(select "UnitsID" from "ODM2Core"."Units" where "UnitsTypeCV" = 'time' and "UnitsName"='second')),</v>
      </c>
    </row>
    <row r="3695" spans="1:14">
      <c r="A3695" t="s">
        <v>23</v>
      </c>
      <c r="B3695" s="2">
        <f t="shared" si="431"/>
        <v>41138</v>
      </c>
      <c r="C3695" s="1">
        <v>0.24791666666666667</v>
      </c>
      <c r="D3695" s="3">
        <f t="shared" si="427"/>
        <v>41138.247916666667</v>
      </c>
      <c r="E3695">
        <v>14.73</v>
      </c>
      <c r="F3695" t="s">
        <v>9</v>
      </c>
      <c r="G3695">
        <f t="shared" si="432"/>
        <v>14.73</v>
      </c>
      <c r="H3695" s="5">
        <f t="shared" si="433"/>
        <v>41138.247916666667</v>
      </c>
      <c r="I3695">
        <f t="shared" si="428"/>
        <v>-5</v>
      </c>
      <c r="J3695" t="str">
        <f t="shared" si="429"/>
        <v>nc</v>
      </c>
      <c r="K3695" t="s">
        <v>25</v>
      </c>
      <c r="L3695">
        <f>1</f>
        <v>1</v>
      </c>
      <c r="M3695" t="s">
        <v>26</v>
      </c>
      <c r="N3695" t="str">
        <f t="shared" si="430"/>
        <v>((select min("ResultID") from "ODM2Core"."Results"),14.73,'08/17/2012 05:57:00',-5,'nc','"provisional"',1,(select "UnitsID" from "ODM2Core"."Units" where "UnitsTypeCV" = 'time' and "UnitsName"='second')),</v>
      </c>
    </row>
    <row r="3696" spans="1:14">
      <c r="A3696" t="s">
        <v>23</v>
      </c>
      <c r="B3696" s="2">
        <f t="shared" si="431"/>
        <v>41138</v>
      </c>
      <c r="C3696" s="1">
        <v>0.24861111111111112</v>
      </c>
      <c r="D3696" s="3">
        <f t="shared" si="427"/>
        <v>41138.248611111114</v>
      </c>
      <c r="E3696">
        <v>14.73</v>
      </c>
      <c r="F3696" t="s">
        <v>9</v>
      </c>
      <c r="G3696">
        <f t="shared" si="432"/>
        <v>14.73</v>
      </c>
      <c r="H3696" s="5">
        <f t="shared" si="433"/>
        <v>41138.248611111114</v>
      </c>
      <c r="I3696">
        <f t="shared" si="428"/>
        <v>-5</v>
      </c>
      <c r="J3696" t="str">
        <f t="shared" si="429"/>
        <v>nc</v>
      </c>
      <c r="K3696" t="s">
        <v>25</v>
      </c>
      <c r="L3696">
        <f>1</f>
        <v>1</v>
      </c>
      <c r="M3696" t="s">
        <v>26</v>
      </c>
      <c r="N3696" t="str">
        <f t="shared" si="430"/>
        <v>((select min("ResultID") from "ODM2Core"."Results"),14.73,'08/17/2012 05:58:00',-5,'nc','"provisional"',1,(select "UnitsID" from "ODM2Core"."Units" where "UnitsTypeCV" = 'time' and "UnitsName"='second')),</v>
      </c>
    </row>
    <row r="3697" spans="1:14">
      <c r="A3697" t="s">
        <v>23</v>
      </c>
      <c r="B3697" s="2">
        <f t="shared" si="431"/>
        <v>41138</v>
      </c>
      <c r="C3697" s="1">
        <v>0.24930555555555556</v>
      </c>
      <c r="D3697" s="3">
        <f t="shared" si="427"/>
        <v>41138.249305555553</v>
      </c>
      <c r="E3697">
        <v>14.73</v>
      </c>
      <c r="F3697" t="s">
        <v>9</v>
      </c>
      <c r="G3697">
        <f t="shared" si="432"/>
        <v>14.73</v>
      </c>
      <c r="H3697" s="5">
        <f t="shared" si="433"/>
        <v>41138.249305555553</v>
      </c>
      <c r="I3697">
        <f t="shared" si="428"/>
        <v>-5</v>
      </c>
      <c r="J3697" t="str">
        <f t="shared" si="429"/>
        <v>nc</v>
      </c>
      <c r="K3697" t="s">
        <v>25</v>
      </c>
      <c r="L3697">
        <f>1</f>
        <v>1</v>
      </c>
      <c r="M3697" t="s">
        <v>26</v>
      </c>
      <c r="N3697" t="str">
        <f t="shared" si="430"/>
        <v>((select min("ResultID") from "ODM2Core"."Results"),14.73,'08/17/2012 05:59:00',-5,'nc','"provisional"',1,(select "UnitsID" from "ODM2Core"."Units" where "UnitsTypeCV" = 'time' and "UnitsName"='second')),</v>
      </c>
    </row>
    <row r="3698" spans="1:14">
      <c r="A3698" t="s">
        <v>23</v>
      </c>
      <c r="B3698" s="2">
        <f t="shared" si="431"/>
        <v>41138</v>
      </c>
      <c r="C3698" s="1">
        <v>0.25</v>
      </c>
      <c r="D3698" s="3">
        <f t="shared" si="427"/>
        <v>41138.25</v>
      </c>
      <c r="E3698">
        <v>14.73</v>
      </c>
      <c r="F3698" t="s">
        <v>9</v>
      </c>
      <c r="G3698">
        <f t="shared" si="432"/>
        <v>14.73</v>
      </c>
      <c r="H3698" s="5">
        <f t="shared" si="433"/>
        <v>41138.25</v>
      </c>
      <c r="I3698">
        <f t="shared" si="428"/>
        <v>-5</v>
      </c>
      <c r="J3698" t="str">
        <f t="shared" si="429"/>
        <v>nc</v>
      </c>
      <c r="K3698" t="s">
        <v>25</v>
      </c>
      <c r="L3698">
        <f>1</f>
        <v>1</v>
      </c>
      <c r="M3698" t="s">
        <v>26</v>
      </c>
      <c r="N3698" t="str">
        <f t="shared" si="430"/>
        <v>((select min("ResultID") from "ODM2Core"."Results"),14.73,'08/17/2012 06:00:00',-5,'nc','"provisional"',1,(select "UnitsID" from "ODM2Core"."Units" where "UnitsTypeCV" = 'time' and "UnitsName"='second')),</v>
      </c>
    </row>
    <row r="3699" spans="1:14">
      <c r="A3699" t="s">
        <v>23</v>
      </c>
      <c r="B3699" s="2">
        <f t="shared" si="431"/>
        <v>41138</v>
      </c>
      <c r="C3699" s="1">
        <v>0.25069444444444444</v>
      </c>
      <c r="D3699" s="3">
        <f t="shared" si="427"/>
        <v>41138.250694444447</v>
      </c>
      <c r="E3699">
        <v>14.73</v>
      </c>
      <c r="F3699" t="s">
        <v>9</v>
      </c>
      <c r="G3699">
        <f t="shared" si="432"/>
        <v>14.73</v>
      </c>
      <c r="H3699" s="5">
        <f t="shared" si="433"/>
        <v>41138.250694444447</v>
      </c>
      <c r="I3699">
        <f t="shared" si="428"/>
        <v>-5</v>
      </c>
      <c r="J3699" t="str">
        <f t="shared" si="429"/>
        <v>nc</v>
      </c>
      <c r="K3699" t="s">
        <v>25</v>
      </c>
      <c r="L3699">
        <f>1</f>
        <v>1</v>
      </c>
      <c r="M3699" t="s">
        <v>26</v>
      </c>
      <c r="N3699" t="str">
        <f t="shared" si="430"/>
        <v>((select min("ResultID") from "ODM2Core"."Results"),14.73,'08/17/2012 06:01:00',-5,'nc','"provisional"',1,(select "UnitsID" from "ODM2Core"."Units" where "UnitsTypeCV" = 'time' and "UnitsName"='second')),</v>
      </c>
    </row>
    <row r="3700" spans="1:14">
      <c r="A3700" t="s">
        <v>23</v>
      </c>
      <c r="B3700" s="2">
        <f t="shared" si="431"/>
        <v>41138</v>
      </c>
      <c r="C3700" s="1">
        <v>0.25138888888888888</v>
      </c>
      <c r="D3700" s="3">
        <f t="shared" si="427"/>
        <v>41138.251388888886</v>
      </c>
      <c r="E3700">
        <v>14.73</v>
      </c>
      <c r="F3700" t="s">
        <v>9</v>
      </c>
      <c r="G3700">
        <f t="shared" si="432"/>
        <v>14.73</v>
      </c>
      <c r="H3700" s="5">
        <f t="shared" si="433"/>
        <v>41138.251388888886</v>
      </c>
      <c r="I3700">
        <f t="shared" si="428"/>
        <v>-5</v>
      </c>
      <c r="J3700" t="str">
        <f t="shared" si="429"/>
        <v>nc</v>
      </c>
      <c r="K3700" t="s">
        <v>25</v>
      </c>
      <c r="L3700">
        <f>1</f>
        <v>1</v>
      </c>
      <c r="M3700" t="s">
        <v>26</v>
      </c>
      <c r="N3700" t="str">
        <f t="shared" si="430"/>
        <v>((select min("ResultID") from "ODM2Core"."Results"),14.73,'08/17/2012 06:02:00',-5,'nc','"provisional"',1,(select "UnitsID" from "ODM2Core"."Units" where "UnitsTypeCV" = 'time' and "UnitsName"='second')),</v>
      </c>
    </row>
    <row r="3701" spans="1:14">
      <c r="A3701" t="s">
        <v>23</v>
      </c>
      <c r="B3701" s="2">
        <f t="shared" si="431"/>
        <v>41138</v>
      </c>
      <c r="C3701" s="1">
        <v>0.25208333333333333</v>
      </c>
      <c r="D3701" s="3">
        <f t="shared" ref="D3701:D3764" si="434">B3701+C3701</f>
        <v>41138.252083333333</v>
      </c>
      <c r="E3701">
        <v>14.73</v>
      </c>
      <c r="F3701" t="s">
        <v>9</v>
      </c>
      <c r="G3701">
        <f t="shared" si="432"/>
        <v>14.73</v>
      </c>
      <c r="H3701" s="5">
        <f t="shared" si="433"/>
        <v>41138.252083333333</v>
      </c>
      <c r="I3701">
        <f t="shared" ref="I3701:I3764" si="435">-5</f>
        <v>-5</v>
      </c>
      <c r="J3701" t="str">
        <f t="shared" ref="J3701:J3764" si="436">"nc"</f>
        <v>nc</v>
      </c>
      <c r="K3701" t="s">
        <v>25</v>
      </c>
      <c r="L3701">
        <f>1</f>
        <v>1</v>
      </c>
      <c r="M3701" t="s">
        <v>26</v>
      </c>
      <c r="N3701" t="str">
        <f t="shared" si="430"/>
        <v>((select min("ResultID") from "ODM2Core"."Results"),14.73,'08/17/2012 06:03:00',-5,'nc','"provisional"',1,(select "UnitsID" from "ODM2Core"."Units" where "UnitsTypeCV" = 'time' and "UnitsName"='second')),</v>
      </c>
    </row>
    <row r="3702" spans="1:14">
      <c r="A3702" t="s">
        <v>23</v>
      </c>
      <c r="B3702" s="2">
        <f t="shared" si="431"/>
        <v>41138</v>
      </c>
      <c r="C3702" s="1">
        <v>0.25277777777777777</v>
      </c>
      <c r="D3702" s="3">
        <f t="shared" si="434"/>
        <v>41138.25277777778</v>
      </c>
      <c r="E3702">
        <v>14.73</v>
      </c>
      <c r="F3702" t="s">
        <v>9</v>
      </c>
      <c r="G3702">
        <f t="shared" si="432"/>
        <v>14.73</v>
      </c>
      <c r="H3702" s="5">
        <f t="shared" si="433"/>
        <v>41138.25277777778</v>
      </c>
      <c r="I3702">
        <f t="shared" si="435"/>
        <v>-5</v>
      </c>
      <c r="J3702" t="str">
        <f t="shared" si="436"/>
        <v>nc</v>
      </c>
      <c r="K3702" t="s">
        <v>25</v>
      </c>
      <c r="L3702">
        <f>1</f>
        <v>1</v>
      </c>
      <c r="M3702" t="s">
        <v>26</v>
      </c>
      <c r="N3702" t="str">
        <f t="shared" si="430"/>
        <v>((select min("ResultID") from "ODM2Core"."Results"),14.73,'08/17/2012 06:04:00',-5,'nc','"provisional"',1,(select "UnitsID" from "ODM2Core"."Units" where "UnitsTypeCV" = 'time' and "UnitsName"='second')),</v>
      </c>
    </row>
    <row r="3703" spans="1:14">
      <c r="A3703" t="s">
        <v>23</v>
      </c>
      <c r="B3703" s="2">
        <f t="shared" si="431"/>
        <v>41138</v>
      </c>
      <c r="C3703" s="1">
        <v>0.25347222222222221</v>
      </c>
      <c r="D3703" s="3">
        <f t="shared" si="434"/>
        <v>41138.253472222219</v>
      </c>
      <c r="E3703">
        <v>14.73</v>
      </c>
      <c r="F3703" t="s">
        <v>9</v>
      </c>
      <c r="G3703">
        <f t="shared" si="432"/>
        <v>14.73</v>
      </c>
      <c r="H3703" s="5">
        <f t="shared" si="433"/>
        <v>41138.253472222219</v>
      </c>
      <c r="I3703">
        <f t="shared" si="435"/>
        <v>-5</v>
      </c>
      <c r="J3703" t="str">
        <f t="shared" si="436"/>
        <v>nc</v>
      </c>
      <c r="K3703" t="s">
        <v>25</v>
      </c>
      <c r="L3703">
        <f>1</f>
        <v>1</v>
      </c>
      <c r="M3703" t="s">
        <v>26</v>
      </c>
      <c r="N3703" t="str">
        <f t="shared" si="430"/>
        <v>((select min("ResultID") from "ODM2Core"."Results"),14.73,'08/17/2012 06:05:00',-5,'nc','"provisional"',1,(select "UnitsID" from "ODM2Core"."Units" where "UnitsTypeCV" = 'time' and "UnitsName"='second')),</v>
      </c>
    </row>
    <row r="3704" spans="1:14">
      <c r="A3704" t="s">
        <v>23</v>
      </c>
      <c r="B3704" s="2">
        <f t="shared" si="431"/>
        <v>41138</v>
      </c>
      <c r="C3704" s="1">
        <v>0.25416666666666665</v>
      </c>
      <c r="D3704" s="3">
        <f t="shared" si="434"/>
        <v>41138.254166666666</v>
      </c>
      <c r="E3704">
        <v>14.73</v>
      </c>
      <c r="F3704" t="s">
        <v>9</v>
      </c>
      <c r="G3704">
        <f t="shared" si="432"/>
        <v>14.73</v>
      </c>
      <c r="H3704" s="5">
        <f t="shared" si="433"/>
        <v>41138.254166666666</v>
      </c>
      <c r="I3704">
        <f t="shared" si="435"/>
        <v>-5</v>
      </c>
      <c r="J3704" t="str">
        <f t="shared" si="436"/>
        <v>nc</v>
      </c>
      <c r="K3704" t="s">
        <v>25</v>
      </c>
      <c r="L3704">
        <f>1</f>
        <v>1</v>
      </c>
      <c r="M3704" t="s">
        <v>26</v>
      </c>
      <c r="N3704" t="str">
        <f t="shared" si="430"/>
        <v>((select min("ResultID") from "ODM2Core"."Results"),14.73,'08/17/2012 06:06:00',-5,'nc','"provisional"',1,(select "UnitsID" from "ODM2Core"."Units" where "UnitsTypeCV" = 'time' and "UnitsName"='second')),</v>
      </c>
    </row>
    <row r="3705" spans="1:14">
      <c r="A3705" t="s">
        <v>23</v>
      </c>
      <c r="B3705" s="2">
        <f t="shared" si="431"/>
        <v>41138</v>
      </c>
      <c r="C3705" s="1">
        <v>0.25486111111111109</v>
      </c>
      <c r="D3705" s="3">
        <f t="shared" si="434"/>
        <v>41138.254861111112</v>
      </c>
      <c r="E3705">
        <v>14.73</v>
      </c>
      <c r="F3705" t="s">
        <v>9</v>
      </c>
      <c r="G3705">
        <f t="shared" si="432"/>
        <v>14.73</v>
      </c>
      <c r="H3705" s="5">
        <f t="shared" si="433"/>
        <v>41138.254861111112</v>
      </c>
      <c r="I3705">
        <f t="shared" si="435"/>
        <v>-5</v>
      </c>
      <c r="J3705" t="str">
        <f t="shared" si="436"/>
        <v>nc</v>
      </c>
      <c r="K3705" t="s">
        <v>25</v>
      </c>
      <c r="L3705">
        <f>1</f>
        <v>1</v>
      </c>
      <c r="M3705" t="s">
        <v>26</v>
      </c>
      <c r="N3705" t="str">
        <f t="shared" si="430"/>
        <v>((select min("ResultID") from "ODM2Core"."Results"),14.73,'08/17/2012 06:07:00',-5,'nc','"provisional"',1,(select "UnitsID" from "ODM2Core"."Units" where "UnitsTypeCV" = 'time' and "UnitsName"='second')),</v>
      </c>
    </row>
    <row r="3706" spans="1:14">
      <c r="A3706" t="s">
        <v>23</v>
      </c>
      <c r="B3706" s="2">
        <f t="shared" si="431"/>
        <v>41138</v>
      </c>
      <c r="C3706" s="1">
        <v>0.25555555555555559</v>
      </c>
      <c r="D3706" s="3">
        <f t="shared" si="434"/>
        <v>41138.255555555559</v>
      </c>
      <c r="E3706">
        <v>14.73</v>
      </c>
      <c r="F3706" t="s">
        <v>9</v>
      </c>
      <c r="G3706">
        <f t="shared" si="432"/>
        <v>14.73</v>
      </c>
      <c r="H3706" s="5">
        <f t="shared" si="433"/>
        <v>41138.255555555559</v>
      </c>
      <c r="I3706">
        <f t="shared" si="435"/>
        <v>-5</v>
      </c>
      <c r="J3706" t="str">
        <f t="shared" si="436"/>
        <v>nc</v>
      </c>
      <c r="K3706" t="s">
        <v>25</v>
      </c>
      <c r="L3706">
        <f>1</f>
        <v>1</v>
      </c>
      <c r="M3706" t="s">
        <v>26</v>
      </c>
      <c r="N3706" t="str">
        <f t="shared" si="430"/>
        <v>((select min("ResultID") from "ODM2Core"."Results"),14.73,'08/17/2012 06:08:00',-5,'nc','"provisional"',1,(select "UnitsID" from "ODM2Core"."Units" where "UnitsTypeCV" = 'time' and "UnitsName"='second')),</v>
      </c>
    </row>
    <row r="3707" spans="1:14">
      <c r="A3707" t="s">
        <v>23</v>
      </c>
      <c r="B3707" s="2">
        <f t="shared" si="431"/>
        <v>41138</v>
      </c>
      <c r="C3707" s="1">
        <v>0.25625000000000003</v>
      </c>
      <c r="D3707" s="3">
        <f t="shared" si="434"/>
        <v>41138.256249999999</v>
      </c>
      <c r="E3707">
        <v>14.73</v>
      </c>
      <c r="F3707" t="s">
        <v>9</v>
      </c>
      <c r="G3707">
        <f t="shared" si="432"/>
        <v>14.73</v>
      </c>
      <c r="H3707" s="5">
        <f t="shared" si="433"/>
        <v>41138.256249999999</v>
      </c>
      <c r="I3707">
        <f t="shared" si="435"/>
        <v>-5</v>
      </c>
      <c r="J3707" t="str">
        <f t="shared" si="436"/>
        <v>nc</v>
      </c>
      <c r="K3707" t="s">
        <v>25</v>
      </c>
      <c r="L3707">
        <f>1</f>
        <v>1</v>
      </c>
      <c r="M3707" t="s">
        <v>26</v>
      </c>
      <c r="N3707" t="str">
        <f t="shared" si="430"/>
        <v>((select min("ResultID") from "ODM2Core"."Results"),14.73,'08/17/2012 06:09:00',-5,'nc','"provisional"',1,(select "UnitsID" from "ODM2Core"."Units" where "UnitsTypeCV" = 'time' and "UnitsName"='second')),</v>
      </c>
    </row>
    <row r="3708" spans="1:14">
      <c r="A3708" t="s">
        <v>23</v>
      </c>
      <c r="B3708" s="2">
        <f t="shared" si="431"/>
        <v>41138</v>
      </c>
      <c r="C3708" s="1">
        <v>0.25694444444444448</v>
      </c>
      <c r="D3708" s="3">
        <f t="shared" si="434"/>
        <v>41138.256944444445</v>
      </c>
      <c r="E3708">
        <v>14.73</v>
      </c>
      <c r="F3708" t="s">
        <v>9</v>
      </c>
      <c r="G3708">
        <f t="shared" si="432"/>
        <v>14.73</v>
      </c>
      <c r="H3708" s="5">
        <f t="shared" si="433"/>
        <v>41138.256944444445</v>
      </c>
      <c r="I3708">
        <f t="shared" si="435"/>
        <v>-5</v>
      </c>
      <c r="J3708" t="str">
        <f t="shared" si="436"/>
        <v>nc</v>
      </c>
      <c r="K3708" t="s">
        <v>25</v>
      </c>
      <c r="L3708">
        <f>1</f>
        <v>1</v>
      </c>
      <c r="M3708" t="s">
        <v>26</v>
      </c>
      <c r="N3708" t="str">
        <f t="shared" si="430"/>
        <v>((select min("ResultID") from "ODM2Core"."Results"),14.73,'08/17/2012 06:10:00',-5,'nc','"provisional"',1,(select "UnitsID" from "ODM2Core"."Units" where "UnitsTypeCV" = 'time' and "UnitsName"='second')),</v>
      </c>
    </row>
    <row r="3709" spans="1:14">
      <c r="A3709" t="s">
        <v>23</v>
      </c>
      <c r="B3709" s="2">
        <f t="shared" si="431"/>
        <v>41138</v>
      </c>
      <c r="C3709" s="1">
        <v>0.25763888888888892</v>
      </c>
      <c r="D3709" s="3">
        <f t="shared" si="434"/>
        <v>41138.257638888892</v>
      </c>
      <c r="E3709">
        <v>14.73</v>
      </c>
      <c r="F3709" t="s">
        <v>9</v>
      </c>
      <c r="G3709">
        <f t="shared" si="432"/>
        <v>14.73</v>
      </c>
      <c r="H3709" s="5">
        <f t="shared" si="433"/>
        <v>41138.257638888892</v>
      </c>
      <c r="I3709">
        <f t="shared" si="435"/>
        <v>-5</v>
      </c>
      <c r="J3709" t="str">
        <f t="shared" si="436"/>
        <v>nc</v>
      </c>
      <c r="K3709" t="s">
        <v>25</v>
      </c>
      <c r="L3709">
        <f>1</f>
        <v>1</v>
      </c>
      <c r="M3709" t="s">
        <v>26</v>
      </c>
      <c r="N3709" t="str">
        <f t="shared" si="430"/>
        <v>((select min("ResultID") from "ODM2Core"."Results"),14.73,'08/17/2012 06:11:00',-5,'nc','"provisional"',1,(select "UnitsID" from "ODM2Core"."Units" where "UnitsTypeCV" = 'time' and "UnitsName"='second')),</v>
      </c>
    </row>
    <row r="3710" spans="1:14">
      <c r="A3710" t="s">
        <v>23</v>
      </c>
      <c r="B3710" s="2">
        <f t="shared" si="431"/>
        <v>41138</v>
      </c>
      <c r="C3710" s="1">
        <v>0.25833333333333336</v>
      </c>
      <c r="D3710" s="3">
        <f t="shared" si="434"/>
        <v>41138.258333333331</v>
      </c>
      <c r="E3710">
        <v>14.73</v>
      </c>
      <c r="F3710" t="s">
        <v>9</v>
      </c>
      <c r="G3710">
        <f t="shared" si="432"/>
        <v>14.73</v>
      </c>
      <c r="H3710" s="5">
        <f t="shared" si="433"/>
        <v>41138.258333333331</v>
      </c>
      <c r="I3710">
        <f t="shared" si="435"/>
        <v>-5</v>
      </c>
      <c r="J3710" t="str">
        <f t="shared" si="436"/>
        <v>nc</v>
      </c>
      <c r="K3710" t="s">
        <v>25</v>
      </c>
      <c r="L3710">
        <f>1</f>
        <v>1</v>
      </c>
      <c r="M3710" t="s">
        <v>26</v>
      </c>
      <c r="N3710" t="str">
        <f t="shared" si="430"/>
        <v>((select min("ResultID") from "ODM2Core"."Results"),14.73,'08/17/2012 06:12:00',-5,'nc','"provisional"',1,(select "UnitsID" from "ODM2Core"."Units" where "UnitsTypeCV" = 'time' and "UnitsName"='second')),</v>
      </c>
    </row>
    <row r="3711" spans="1:14">
      <c r="A3711" t="s">
        <v>23</v>
      </c>
      <c r="B3711" s="2">
        <f t="shared" si="431"/>
        <v>41138</v>
      </c>
      <c r="C3711" s="1">
        <v>0.2590277777777778</v>
      </c>
      <c r="D3711" s="3">
        <f t="shared" si="434"/>
        <v>41138.259027777778</v>
      </c>
      <c r="E3711">
        <v>14.73</v>
      </c>
      <c r="F3711" t="s">
        <v>9</v>
      </c>
      <c r="G3711">
        <f t="shared" si="432"/>
        <v>14.73</v>
      </c>
      <c r="H3711" s="5">
        <f t="shared" si="433"/>
        <v>41138.259027777778</v>
      </c>
      <c r="I3711">
        <f t="shared" si="435"/>
        <v>-5</v>
      </c>
      <c r="J3711" t="str">
        <f t="shared" si="436"/>
        <v>nc</v>
      </c>
      <c r="K3711" t="s">
        <v>25</v>
      </c>
      <c r="L3711">
        <f>1</f>
        <v>1</v>
      </c>
      <c r="M3711" t="s">
        <v>26</v>
      </c>
      <c r="N3711" t="str">
        <f t="shared" si="430"/>
        <v>((select min("ResultID") from "ODM2Core"."Results"),14.73,'08/17/2012 06:13:00',-5,'nc','"provisional"',1,(select "UnitsID" from "ODM2Core"."Units" where "UnitsTypeCV" = 'time' and "UnitsName"='second')),</v>
      </c>
    </row>
    <row r="3712" spans="1:14">
      <c r="A3712" t="s">
        <v>23</v>
      </c>
      <c r="B3712" s="2">
        <f t="shared" si="431"/>
        <v>41138</v>
      </c>
      <c r="C3712" s="1">
        <v>0.25972222222222224</v>
      </c>
      <c r="D3712" s="3">
        <f t="shared" si="434"/>
        <v>41138.259722222225</v>
      </c>
      <c r="E3712">
        <v>14.73</v>
      </c>
      <c r="F3712" t="s">
        <v>9</v>
      </c>
      <c r="G3712">
        <f t="shared" si="432"/>
        <v>14.73</v>
      </c>
      <c r="H3712" s="5">
        <f t="shared" si="433"/>
        <v>41138.259722222225</v>
      </c>
      <c r="I3712">
        <f t="shared" si="435"/>
        <v>-5</v>
      </c>
      <c r="J3712" t="str">
        <f t="shared" si="436"/>
        <v>nc</v>
      </c>
      <c r="K3712" t="s">
        <v>25</v>
      </c>
      <c r="L3712">
        <f>1</f>
        <v>1</v>
      </c>
      <c r="M3712" t="s">
        <v>26</v>
      </c>
      <c r="N3712" t="str">
        <f t="shared" si="430"/>
        <v>((select min("ResultID") from "ODM2Core"."Results"),14.73,'08/17/2012 06:14:00',-5,'nc','"provisional"',1,(select "UnitsID" from "ODM2Core"."Units" where "UnitsTypeCV" = 'time' and "UnitsName"='second')),</v>
      </c>
    </row>
    <row r="3713" spans="1:14">
      <c r="A3713" t="s">
        <v>23</v>
      </c>
      <c r="B3713" s="2">
        <f t="shared" si="431"/>
        <v>41138</v>
      </c>
      <c r="C3713" s="1">
        <v>0.26041666666666669</v>
      </c>
      <c r="D3713" s="3">
        <f t="shared" si="434"/>
        <v>41138.260416666664</v>
      </c>
      <c r="E3713">
        <v>14.73</v>
      </c>
      <c r="F3713" t="s">
        <v>9</v>
      </c>
      <c r="G3713">
        <f t="shared" si="432"/>
        <v>14.73</v>
      </c>
      <c r="H3713" s="5">
        <f t="shared" si="433"/>
        <v>41138.260416666664</v>
      </c>
      <c r="I3713">
        <f t="shared" si="435"/>
        <v>-5</v>
      </c>
      <c r="J3713" t="str">
        <f t="shared" si="436"/>
        <v>nc</v>
      </c>
      <c r="K3713" t="s">
        <v>25</v>
      </c>
      <c r="L3713">
        <f>1</f>
        <v>1</v>
      </c>
      <c r="M3713" t="s">
        <v>26</v>
      </c>
      <c r="N3713" t="str">
        <f t="shared" si="430"/>
        <v>((select min("ResultID") from "ODM2Core"."Results"),14.73,'08/17/2012 06:15:00',-5,'nc','"provisional"',1,(select "UnitsID" from "ODM2Core"."Units" where "UnitsTypeCV" = 'time' and "UnitsName"='second')),</v>
      </c>
    </row>
    <row r="3714" spans="1:14">
      <c r="A3714" t="s">
        <v>23</v>
      </c>
      <c r="B3714" s="2">
        <f t="shared" si="431"/>
        <v>41138</v>
      </c>
      <c r="C3714" s="1">
        <v>0.26111111111111113</v>
      </c>
      <c r="D3714" s="3">
        <f t="shared" si="434"/>
        <v>41138.261111111111</v>
      </c>
      <c r="E3714">
        <v>14.73</v>
      </c>
      <c r="F3714" t="s">
        <v>9</v>
      </c>
      <c r="G3714">
        <f t="shared" si="432"/>
        <v>14.73</v>
      </c>
      <c r="H3714" s="5">
        <f t="shared" si="433"/>
        <v>41138.261111111111</v>
      </c>
      <c r="I3714">
        <f t="shared" si="435"/>
        <v>-5</v>
      </c>
      <c r="J3714" t="str">
        <f t="shared" si="436"/>
        <v>nc</v>
      </c>
      <c r="K3714" t="s">
        <v>25</v>
      </c>
      <c r="L3714">
        <f>1</f>
        <v>1</v>
      </c>
      <c r="M3714" t="s">
        <v>26</v>
      </c>
      <c r="N3714" t="str">
        <f t="shared" si="430"/>
        <v>((select min("ResultID") from "ODM2Core"."Results"),14.73,'08/17/2012 06:16:00',-5,'nc','"provisional"',1,(select "UnitsID" from "ODM2Core"."Units" where "UnitsTypeCV" = 'time' and "UnitsName"='second')),</v>
      </c>
    </row>
    <row r="3715" spans="1:14">
      <c r="A3715" t="s">
        <v>23</v>
      </c>
      <c r="B3715" s="2">
        <f t="shared" si="431"/>
        <v>41138</v>
      </c>
      <c r="C3715" s="1">
        <v>0.26180555555555557</v>
      </c>
      <c r="D3715" s="3">
        <f t="shared" si="434"/>
        <v>41138.261805555558</v>
      </c>
      <c r="E3715">
        <v>14.73</v>
      </c>
      <c r="F3715" t="s">
        <v>9</v>
      </c>
      <c r="G3715">
        <f t="shared" si="432"/>
        <v>14.73</v>
      </c>
      <c r="H3715" s="5">
        <f t="shared" si="433"/>
        <v>41138.261805555558</v>
      </c>
      <c r="I3715">
        <f t="shared" si="435"/>
        <v>-5</v>
      </c>
      <c r="J3715" t="str">
        <f t="shared" si="436"/>
        <v>nc</v>
      </c>
      <c r="K3715" t="s">
        <v>25</v>
      </c>
      <c r="L3715">
        <f>1</f>
        <v>1</v>
      </c>
      <c r="M3715" t="s">
        <v>26</v>
      </c>
      <c r="N3715" t="str">
        <f t="shared" si="430"/>
        <v>((select min("ResultID") from "ODM2Core"."Results"),14.73,'08/17/2012 06:17:00',-5,'nc','"provisional"',1,(select "UnitsID" from "ODM2Core"."Units" where "UnitsTypeCV" = 'time' and "UnitsName"='second')),</v>
      </c>
    </row>
    <row r="3716" spans="1:14">
      <c r="A3716" t="s">
        <v>23</v>
      </c>
      <c r="B3716" s="2">
        <f t="shared" si="431"/>
        <v>41138</v>
      </c>
      <c r="C3716" s="1">
        <v>0.26250000000000001</v>
      </c>
      <c r="D3716" s="3">
        <f t="shared" si="434"/>
        <v>41138.262499999997</v>
      </c>
      <c r="E3716">
        <v>14.73</v>
      </c>
      <c r="F3716" t="s">
        <v>9</v>
      </c>
      <c r="G3716">
        <f t="shared" si="432"/>
        <v>14.73</v>
      </c>
      <c r="H3716" s="5">
        <f t="shared" si="433"/>
        <v>41138.262499999997</v>
      </c>
      <c r="I3716">
        <f t="shared" si="435"/>
        <v>-5</v>
      </c>
      <c r="J3716" t="str">
        <f t="shared" si="436"/>
        <v>nc</v>
      </c>
      <c r="K3716" t="s">
        <v>25</v>
      </c>
      <c r="L3716">
        <f>1</f>
        <v>1</v>
      </c>
      <c r="M3716" t="s">
        <v>26</v>
      </c>
      <c r="N3716" t="str">
        <f t="shared" si="430"/>
        <v>((select min("ResultID") from "ODM2Core"."Results"),14.73,'08/17/2012 06:18:00',-5,'nc','"provisional"',1,(select "UnitsID" from "ODM2Core"."Units" where "UnitsTypeCV" = 'time' and "UnitsName"='second')),</v>
      </c>
    </row>
    <row r="3717" spans="1:14">
      <c r="A3717" t="s">
        <v>23</v>
      </c>
      <c r="B3717" s="2">
        <f t="shared" si="431"/>
        <v>41138</v>
      </c>
      <c r="C3717" s="1">
        <v>0.26319444444444445</v>
      </c>
      <c r="D3717" s="3">
        <f t="shared" si="434"/>
        <v>41138.263194444444</v>
      </c>
      <c r="E3717">
        <v>14.73</v>
      </c>
      <c r="F3717" t="s">
        <v>9</v>
      </c>
      <c r="G3717">
        <f t="shared" si="432"/>
        <v>14.73</v>
      </c>
      <c r="H3717" s="5">
        <f t="shared" si="433"/>
        <v>41138.263194444444</v>
      </c>
      <c r="I3717">
        <f t="shared" si="435"/>
        <v>-5</v>
      </c>
      <c r="J3717" t="str">
        <f t="shared" si="436"/>
        <v>nc</v>
      </c>
      <c r="K3717" t="s">
        <v>25</v>
      </c>
      <c r="L3717">
        <f>1</f>
        <v>1</v>
      </c>
      <c r="M3717" t="s">
        <v>26</v>
      </c>
      <c r="N3717" t="str">
        <f t="shared" ref="N3717:N3780" si="437">CONCATENATE("(",F3717,",",G3717,",","'",TEXT(H3717,"MM/DD/YYYY HH:MM:SS"),"'",",",I3717,",",,"'",J3717,"'",",","'",K3717,"'",",",L3717,",",M3717,"),")</f>
        <v>((select min("ResultID") from "ODM2Core"."Results"),14.73,'08/17/2012 06:19:00',-5,'nc','"provisional"',1,(select "UnitsID" from "ODM2Core"."Units" where "UnitsTypeCV" = 'time' and "UnitsName"='second')),</v>
      </c>
    </row>
    <row r="3718" spans="1:14">
      <c r="A3718" t="s">
        <v>23</v>
      </c>
      <c r="B3718" s="2">
        <f t="shared" si="431"/>
        <v>41138</v>
      </c>
      <c r="C3718" s="1">
        <v>0.2638888888888889</v>
      </c>
      <c r="D3718" s="3">
        <f t="shared" si="434"/>
        <v>41138.263888888891</v>
      </c>
      <c r="E3718">
        <v>14.73</v>
      </c>
      <c r="F3718" t="s">
        <v>9</v>
      </c>
      <c r="G3718">
        <f t="shared" si="432"/>
        <v>14.73</v>
      </c>
      <c r="H3718" s="5">
        <f t="shared" si="433"/>
        <v>41138.263888888891</v>
      </c>
      <c r="I3718">
        <f t="shared" si="435"/>
        <v>-5</v>
      </c>
      <c r="J3718" t="str">
        <f t="shared" si="436"/>
        <v>nc</v>
      </c>
      <c r="K3718" t="s">
        <v>25</v>
      </c>
      <c r="L3718">
        <f>1</f>
        <v>1</v>
      </c>
      <c r="M3718" t="s">
        <v>26</v>
      </c>
      <c r="N3718" t="str">
        <f t="shared" si="437"/>
        <v>((select min("ResultID") from "ODM2Core"."Results"),14.73,'08/17/2012 06:20:00',-5,'nc','"provisional"',1,(select "UnitsID" from "ODM2Core"."Units" where "UnitsTypeCV" = 'time' and "UnitsName"='second')),</v>
      </c>
    </row>
    <row r="3719" spans="1:14">
      <c r="A3719" t="s">
        <v>23</v>
      </c>
      <c r="B3719" s="2">
        <f t="shared" si="431"/>
        <v>41138</v>
      </c>
      <c r="C3719" s="1">
        <v>0.26458333333333334</v>
      </c>
      <c r="D3719" s="3">
        <f t="shared" si="434"/>
        <v>41138.26458333333</v>
      </c>
      <c r="E3719">
        <v>14.73</v>
      </c>
      <c r="F3719" t="s">
        <v>9</v>
      </c>
      <c r="G3719">
        <f t="shared" si="432"/>
        <v>14.73</v>
      </c>
      <c r="H3719" s="5">
        <f t="shared" si="433"/>
        <v>41138.26458333333</v>
      </c>
      <c r="I3719">
        <f t="shared" si="435"/>
        <v>-5</v>
      </c>
      <c r="J3719" t="str">
        <f t="shared" si="436"/>
        <v>nc</v>
      </c>
      <c r="K3719" t="s">
        <v>25</v>
      </c>
      <c r="L3719">
        <f>1</f>
        <v>1</v>
      </c>
      <c r="M3719" t="s">
        <v>26</v>
      </c>
      <c r="N3719" t="str">
        <f t="shared" si="437"/>
        <v>((select min("ResultID") from "ODM2Core"."Results"),14.73,'08/17/2012 06:21:00',-5,'nc','"provisional"',1,(select "UnitsID" from "ODM2Core"."Units" where "UnitsTypeCV" = 'time' and "UnitsName"='second')),</v>
      </c>
    </row>
    <row r="3720" spans="1:14">
      <c r="A3720" t="s">
        <v>23</v>
      </c>
      <c r="B3720" s="2">
        <f t="shared" si="431"/>
        <v>41138</v>
      </c>
      <c r="C3720" s="1">
        <v>0.26527777777777778</v>
      </c>
      <c r="D3720" s="3">
        <f t="shared" si="434"/>
        <v>41138.265277777777</v>
      </c>
      <c r="E3720">
        <v>14.73</v>
      </c>
      <c r="F3720" t="s">
        <v>9</v>
      </c>
      <c r="G3720">
        <f t="shared" si="432"/>
        <v>14.73</v>
      </c>
      <c r="H3720" s="5">
        <f t="shared" si="433"/>
        <v>41138.265277777777</v>
      </c>
      <c r="I3720">
        <f t="shared" si="435"/>
        <v>-5</v>
      </c>
      <c r="J3720" t="str">
        <f t="shared" si="436"/>
        <v>nc</v>
      </c>
      <c r="K3720" t="s">
        <v>25</v>
      </c>
      <c r="L3720">
        <f>1</f>
        <v>1</v>
      </c>
      <c r="M3720" t="s">
        <v>26</v>
      </c>
      <c r="N3720" t="str">
        <f t="shared" si="437"/>
        <v>((select min("ResultID") from "ODM2Core"."Results"),14.73,'08/17/2012 06:22:00',-5,'nc','"provisional"',1,(select "UnitsID" from "ODM2Core"."Units" where "UnitsTypeCV" = 'time' and "UnitsName"='second')),</v>
      </c>
    </row>
    <row r="3721" spans="1:14">
      <c r="A3721" t="s">
        <v>23</v>
      </c>
      <c r="B3721" s="2">
        <f t="shared" si="431"/>
        <v>41138</v>
      </c>
      <c r="C3721" s="1">
        <v>0.26597222222222222</v>
      </c>
      <c r="D3721" s="3">
        <f t="shared" si="434"/>
        <v>41138.265972222223</v>
      </c>
      <c r="E3721">
        <v>14.73</v>
      </c>
      <c r="F3721" t="s">
        <v>9</v>
      </c>
      <c r="G3721">
        <f t="shared" si="432"/>
        <v>14.73</v>
      </c>
      <c r="H3721" s="5">
        <f t="shared" si="433"/>
        <v>41138.265972222223</v>
      </c>
      <c r="I3721">
        <f t="shared" si="435"/>
        <v>-5</v>
      </c>
      <c r="J3721" t="str">
        <f t="shared" si="436"/>
        <v>nc</v>
      </c>
      <c r="K3721" t="s">
        <v>25</v>
      </c>
      <c r="L3721">
        <f>1</f>
        <v>1</v>
      </c>
      <c r="M3721" t="s">
        <v>26</v>
      </c>
      <c r="N3721" t="str">
        <f t="shared" si="437"/>
        <v>((select min("ResultID") from "ODM2Core"."Results"),14.73,'08/17/2012 06:23:00',-5,'nc','"provisional"',1,(select "UnitsID" from "ODM2Core"."Units" where "UnitsTypeCV" = 'time' and "UnitsName"='second')),</v>
      </c>
    </row>
    <row r="3722" spans="1:14">
      <c r="A3722" t="s">
        <v>23</v>
      </c>
      <c r="B3722" s="2">
        <f t="shared" si="431"/>
        <v>41138</v>
      </c>
      <c r="C3722" s="1">
        <v>0.26666666666666666</v>
      </c>
      <c r="D3722" s="3">
        <f t="shared" si="434"/>
        <v>41138.26666666667</v>
      </c>
      <c r="E3722">
        <v>14.73</v>
      </c>
      <c r="F3722" t="s">
        <v>9</v>
      </c>
      <c r="G3722">
        <f t="shared" si="432"/>
        <v>14.73</v>
      </c>
      <c r="H3722" s="5">
        <f t="shared" si="433"/>
        <v>41138.26666666667</v>
      </c>
      <c r="I3722">
        <f t="shared" si="435"/>
        <v>-5</v>
      </c>
      <c r="J3722" t="str">
        <f t="shared" si="436"/>
        <v>nc</v>
      </c>
      <c r="K3722" t="s">
        <v>25</v>
      </c>
      <c r="L3722">
        <f>1</f>
        <v>1</v>
      </c>
      <c r="M3722" t="s">
        <v>26</v>
      </c>
      <c r="N3722" t="str">
        <f t="shared" si="437"/>
        <v>((select min("ResultID") from "ODM2Core"."Results"),14.73,'08/17/2012 06:24:00',-5,'nc','"provisional"',1,(select "UnitsID" from "ODM2Core"."Units" where "UnitsTypeCV" = 'time' and "UnitsName"='second')),</v>
      </c>
    </row>
    <row r="3723" spans="1:14">
      <c r="A3723" t="s">
        <v>23</v>
      </c>
      <c r="B3723" s="2">
        <f t="shared" ref="B3723:B3786" si="438">DATE(2012,8,17)</f>
        <v>41138</v>
      </c>
      <c r="C3723" s="1">
        <v>0.2673611111111111</v>
      </c>
      <c r="D3723" s="3">
        <f t="shared" si="434"/>
        <v>41138.267361111109</v>
      </c>
      <c r="E3723">
        <v>14.73</v>
      </c>
      <c r="F3723" t="s">
        <v>9</v>
      </c>
      <c r="G3723">
        <f t="shared" ref="G3723:G3786" si="439">E3723</f>
        <v>14.73</v>
      </c>
      <c r="H3723" s="5">
        <f t="shared" ref="H3723:H3786" si="440">D3723</f>
        <v>41138.267361111109</v>
      </c>
      <c r="I3723">
        <f t="shared" si="435"/>
        <v>-5</v>
      </c>
      <c r="J3723" t="str">
        <f t="shared" si="436"/>
        <v>nc</v>
      </c>
      <c r="K3723" t="s">
        <v>25</v>
      </c>
      <c r="L3723">
        <f>1</f>
        <v>1</v>
      </c>
      <c r="M3723" t="s">
        <v>26</v>
      </c>
      <c r="N3723" t="str">
        <f t="shared" si="437"/>
        <v>((select min("ResultID") from "ODM2Core"."Results"),14.73,'08/17/2012 06:25:00',-5,'nc','"provisional"',1,(select "UnitsID" from "ODM2Core"."Units" where "UnitsTypeCV" = 'time' and "UnitsName"='second')),</v>
      </c>
    </row>
    <row r="3724" spans="1:14">
      <c r="A3724" t="s">
        <v>23</v>
      </c>
      <c r="B3724" s="2">
        <f t="shared" si="438"/>
        <v>41138</v>
      </c>
      <c r="C3724" s="1">
        <v>0.26805555555555555</v>
      </c>
      <c r="D3724" s="3">
        <f t="shared" si="434"/>
        <v>41138.268055555556</v>
      </c>
      <c r="E3724">
        <v>14.73</v>
      </c>
      <c r="F3724" t="s">
        <v>9</v>
      </c>
      <c r="G3724">
        <f t="shared" si="439"/>
        <v>14.73</v>
      </c>
      <c r="H3724" s="5">
        <f t="shared" si="440"/>
        <v>41138.268055555556</v>
      </c>
      <c r="I3724">
        <f t="shared" si="435"/>
        <v>-5</v>
      </c>
      <c r="J3724" t="str">
        <f t="shared" si="436"/>
        <v>nc</v>
      </c>
      <c r="K3724" t="s">
        <v>25</v>
      </c>
      <c r="L3724">
        <f>1</f>
        <v>1</v>
      </c>
      <c r="M3724" t="s">
        <v>26</v>
      </c>
      <c r="N3724" t="str">
        <f t="shared" si="437"/>
        <v>((select min("ResultID") from "ODM2Core"."Results"),14.73,'08/17/2012 06:26:00',-5,'nc','"provisional"',1,(select "UnitsID" from "ODM2Core"."Units" where "UnitsTypeCV" = 'time' and "UnitsName"='second')),</v>
      </c>
    </row>
    <row r="3725" spans="1:14">
      <c r="A3725" t="s">
        <v>23</v>
      </c>
      <c r="B3725" s="2">
        <f t="shared" si="438"/>
        <v>41138</v>
      </c>
      <c r="C3725" s="1">
        <v>0.26874999999999999</v>
      </c>
      <c r="D3725" s="3">
        <f t="shared" si="434"/>
        <v>41138.268750000003</v>
      </c>
      <c r="E3725">
        <v>14.73</v>
      </c>
      <c r="F3725" t="s">
        <v>9</v>
      </c>
      <c r="G3725">
        <f t="shared" si="439"/>
        <v>14.73</v>
      </c>
      <c r="H3725" s="5">
        <f t="shared" si="440"/>
        <v>41138.268750000003</v>
      </c>
      <c r="I3725">
        <f t="shared" si="435"/>
        <v>-5</v>
      </c>
      <c r="J3725" t="str">
        <f t="shared" si="436"/>
        <v>nc</v>
      </c>
      <c r="K3725" t="s">
        <v>25</v>
      </c>
      <c r="L3725">
        <f>1</f>
        <v>1</v>
      </c>
      <c r="M3725" t="s">
        <v>26</v>
      </c>
      <c r="N3725" t="str">
        <f t="shared" si="437"/>
        <v>((select min("ResultID") from "ODM2Core"."Results"),14.73,'08/17/2012 06:27:00',-5,'nc','"provisional"',1,(select "UnitsID" from "ODM2Core"."Units" where "UnitsTypeCV" = 'time' and "UnitsName"='second')),</v>
      </c>
    </row>
    <row r="3726" spans="1:14">
      <c r="A3726" t="s">
        <v>23</v>
      </c>
      <c r="B3726" s="2">
        <f t="shared" si="438"/>
        <v>41138</v>
      </c>
      <c r="C3726" s="1">
        <v>0.26944444444444443</v>
      </c>
      <c r="D3726" s="3">
        <f t="shared" si="434"/>
        <v>41138.269444444442</v>
      </c>
      <c r="E3726">
        <v>14.73</v>
      </c>
      <c r="F3726" t="s">
        <v>9</v>
      </c>
      <c r="G3726">
        <f t="shared" si="439"/>
        <v>14.73</v>
      </c>
      <c r="H3726" s="5">
        <f t="shared" si="440"/>
        <v>41138.269444444442</v>
      </c>
      <c r="I3726">
        <f t="shared" si="435"/>
        <v>-5</v>
      </c>
      <c r="J3726" t="str">
        <f t="shared" si="436"/>
        <v>nc</v>
      </c>
      <c r="K3726" t="s">
        <v>25</v>
      </c>
      <c r="L3726">
        <f>1</f>
        <v>1</v>
      </c>
      <c r="M3726" t="s">
        <v>26</v>
      </c>
      <c r="N3726" t="str">
        <f t="shared" si="437"/>
        <v>((select min("ResultID") from "ODM2Core"."Results"),14.73,'08/17/2012 06:28:00',-5,'nc','"provisional"',1,(select "UnitsID" from "ODM2Core"."Units" where "UnitsTypeCV" = 'time' and "UnitsName"='second')),</v>
      </c>
    </row>
    <row r="3727" spans="1:14">
      <c r="A3727" t="s">
        <v>23</v>
      </c>
      <c r="B3727" s="2">
        <f t="shared" si="438"/>
        <v>41138</v>
      </c>
      <c r="C3727" s="1">
        <v>0.27013888888888887</v>
      </c>
      <c r="D3727" s="3">
        <f t="shared" si="434"/>
        <v>41138.270138888889</v>
      </c>
      <c r="E3727">
        <v>14.73</v>
      </c>
      <c r="F3727" t="s">
        <v>9</v>
      </c>
      <c r="G3727">
        <f t="shared" si="439"/>
        <v>14.73</v>
      </c>
      <c r="H3727" s="5">
        <f t="shared" si="440"/>
        <v>41138.270138888889</v>
      </c>
      <c r="I3727">
        <f t="shared" si="435"/>
        <v>-5</v>
      </c>
      <c r="J3727" t="str">
        <f t="shared" si="436"/>
        <v>nc</v>
      </c>
      <c r="K3727" t="s">
        <v>25</v>
      </c>
      <c r="L3727">
        <f>1</f>
        <v>1</v>
      </c>
      <c r="M3727" t="s">
        <v>26</v>
      </c>
      <c r="N3727" t="str">
        <f t="shared" si="437"/>
        <v>((select min("ResultID") from "ODM2Core"."Results"),14.73,'08/17/2012 06:29:00',-5,'nc','"provisional"',1,(select "UnitsID" from "ODM2Core"."Units" where "UnitsTypeCV" = 'time' and "UnitsName"='second')),</v>
      </c>
    </row>
    <row r="3728" spans="1:14">
      <c r="A3728" t="s">
        <v>23</v>
      </c>
      <c r="B3728" s="2">
        <f t="shared" si="438"/>
        <v>41138</v>
      </c>
      <c r="C3728" s="1">
        <v>0.27083333333333331</v>
      </c>
      <c r="D3728" s="3">
        <f t="shared" si="434"/>
        <v>41138.270833333336</v>
      </c>
      <c r="E3728">
        <v>14.73</v>
      </c>
      <c r="F3728" t="s">
        <v>9</v>
      </c>
      <c r="G3728">
        <f t="shared" si="439"/>
        <v>14.73</v>
      </c>
      <c r="H3728" s="5">
        <f t="shared" si="440"/>
        <v>41138.270833333336</v>
      </c>
      <c r="I3728">
        <f t="shared" si="435"/>
        <v>-5</v>
      </c>
      <c r="J3728" t="str">
        <f t="shared" si="436"/>
        <v>nc</v>
      </c>
      <c r="K3728" t="s">
        <v>25</v>
      </c>
      <c r="L3728">
        <f>1</f>
        <v>1</v>
      </c>
      <c r="M3728" t="s">
        <v>26</v>
      </c>
      <c r="N3728" t="str">
        <f t="shared" si="437"/>
        <v>((select min("ResultID") from "ODM2Core"."Results"),14.73,'08/17/2012 06:30:00',-5,'nc','"provisional"',1,(select "UnitsID" from "ODM2Core"."Units" where "UnitsTypeCV" = 'time' and "UnitsName"='second')),</v>
      </c>
    </row>
    <row r="3729" spans="1:14">
      <c r="A3729" t="s">
        <v>23</v>
      </c>
      <c r="B3729" s="2">
        <f t="shared" si="438"/>
        <v>41138</v>
      </c>
      <c r="C3729" s="1">
        <v>0.27152777777777776</v>
      </c>
      <c r="D3729" s="3">
        <f t="shared" si="434"/>
        <v>41138.271527777775</v>
      </c>
      <c r="E3729">
        <v>14.73</v>
      </c>
      <c r="F3729" t="s">
        <v>9</v>
      </c>
      <c r="G3729">
        <f t="shared" si="439"/>
        <v>14.73</v>
      </c>
      <c r="H3729" s="5">
        <f t="shared" si="440"/>
        <v>41138.271527777775</v>
      </c>
      <c r="I3729">
        <f t="shared" si="435"/>
        <v>-5</v>
      </c>
      <c r="J3729" t="str">
        <f t="shared" si="436"/>
        <v>nc</v>
      </c>
      <c r="K3729" t="s">
        <v>25</v>
      </c>
      <c r="L3729">
        <f>1</f>
        <v>1</v>
      </c>
      <c r="M3729" t="s">
        <v>26</v>
      </c>
      <c r="N3729" t="str">
        <f t="shared" si="437"/>
        <v>((select min("ResultID") from "ODM2Core"."Results"),14.73,'08/17/2012 06:31:00',-5,'nc','"provisional"',1,(select "UnitsID" from "ODM2Core"."Units" where "UnitsTypeCV" = 'time' and "UnitsName"='second')),</v>
      </c>
    </row>
    <row r="3730" spans="1:14">
      <c r="A3730" t="s">
        <v>23</v>
      </c>
      <c r="B3730" s="2">
        <f t="shared" si="438"/>
        <v>41138</v>
      </c>
      <c r="C3730" s="1">
        <v>0.2722222222222222</v>
      </c>
      <c r="D3730" s="3">
        <f t="shared" si="434"/>
        <v>41138.272222222222</v>
      </c>
      <c r="E3730">
        <v>14.73</v>
      </c>
      <c r="F3730" t="s">
        <v>9</v>
      </c>
      <c r="G3730">
        <f t="shared" si="439"/>
        <v>14.73</v>
      </c>
      <c r="H3730" s="5">
        <f t="shared" si="440"/>
        <v>41138.272222222222</v>
      </c>
      <c r="I3730">
        <f t="shared" si="435"/>
        <v>-5</v>
      </c>
      <c r="J3730" t="str">
        <f t="shared" si="436"/>
        <v>nc</v>
      </c>
      <c r="K3730" t="s">
        <v>25</v>
      </c>
      <c r="L3730">
        <f>1</f>
        <v>1</v>
      </c>
      <c r="M3730" t="s">
        <v>26</v>
      </c>
      <c r="N3730" t="str">
        <f t="shared" si="437"/>
        <v>((select min("ResultID") from "ODM2Core"."Results"),14.73,'08/17/2012 06:32:00',-5,'nc','"provisional"',1,(select "UnitsID" from "ODM2Core"."Units" where "UnitsTypeCV" = 'time' and "UnitsName"='second')),</v>
      </c>
    </row>
    <row r="3731" spans="1:14">
      <c r="A3731" t="s">
        <v>23</v>
      </c>
      <c r="B3731" s="2">
        <f t="shared" si="438"/>
        <v>41138</v>
      </c>
      <c r="C3731" s="1">
        <v>0.27291666666666664</v>
      </c>
      <c r="D3731" s="3">
        <f t="shared" si="434"/>
        <v>41138.272916666669</v>
      </c>
      <c r="E3731">
        <v>14.73</v>
      </c>
      <c r="F3731" t="s">
        <v>9</v>
      </c>
      <c r="G3731">
        <f t="shared" si="439"/>
        <v>14.73</v>
      </c>
      <c r="H3731" s="5">
        <f t="shared" si="440"/>
        <v>41138.272916666669</v>
      </c>
      <c r="I3731">
        <f t="shared" si="435"/>
        <v>-5</v>
      </c>
      <c r="J3731" t="str">
        <f t="shared" si="436"/>
        <v>nc</v>
      </c>
      <c r="K3731" t="s">
        <v>25</v>
      </c>
      <c r="L3731">
        <f>1</f>
        <v>1</v>
      </c>
      <c r="M3731" t="s">
        <v>26</v>
      </c>
      <c r="N3731" t="str">
        <f t="shared" si="437"/>
        <v>((select min("ResultID") from "ODM2Core"."Results"),14.73,'08/17/2012 06:33:00',-5,'nc','"provisional"',1,(select "UnitsID" from "ODM2Core"."Units" where "UnitsTypeCV" = 'time' and "UnitsName"='second')),</v>
      </c>
    </row>
    <row r="3732" spans="1:14">
      <c r="A3732" t="s">
        <v>23</v>
      </c>
      <c r="B3732" s="2">
        <f t="shared" si="438"/>
        <v>41138</v>
      </c>
      <c r="C3732" s="1">
        <v>0.27361111111111108</v>
      </c>
      <c r="D3732" s="3">
        <f t="shared" si="434"/>
        <v>41138.273611111108</v>
      </c>
      <c r="E3732">
        <v>14.73</v>
      </c>
      <c r="F3732" t="s">
        <v>9</v>
      </c>
      <c r="G3732">
        <f t="shared" si="439"/>
        <v>14.73</v>
      </c>
      <c r="H3732" s="5">
        <f t="shared" si="440"/>
        <v>41138.273611111108</v>
      </c>
      <c r="I3732">
        <f t="shared" si="435"/>
        <v>-5</v>
      </c>
      <c r="J3732" t="str">
        <f t="shared" si="436"/>
        <v>nc</v>
      </c>
      <c r="K3732" t="s">
        <v>25</v>
      </c>
      <c r="L3732">
        <f>1</f>
        <v>1</v>
      </c>
      <c r="M3732" t="s">
        <v>26</v>
      </c>
      <c r="N3732" t="str">
        <f t="shared" si="437"/>
        <v>((select min("ResultID") from "ODM2Core"."Results"),14.73,'08/17/2012 06:34:00',-5,'nc','"provisional"',1,(select "UnitsID" from "ODM2Core"."Units" where "UnitsTypeCV" = 'time' and "UnitsName"='second')),</v>
      </c>
    </row>
    <row r="3733" spans="1:14">
      <c r="A3733" t="s">
        <v>23</v>
      </c>
      <c r="B3733" s="2">
        <f t="shared" si="438"/>
        <v>41138</v>
      </c>
      <c r="C3733" s="1">
        <v>0.27430555555555552</v>
      </c>
      <c r="D3733" s="3">
        <f t="shared" si="434"/>
        <v>41138.274305555555</v>
      </c>
      <c r="E3733">
        <v>14.73</v>
      </c>
      <c r="F3733" t="s">
        <v>9</v>
      </c>
      <c r="G3733">
        <f t="shared" si="439"/>
        <v>14.73</v>
      </c>
      <c r="H3733" s="5">
        <f t="shared" si="440"/>
        <v>41138.274305555555</v>
      </c>
      <c r="I3733">
        <f t="shared" si="435"/>
        <v>-5</v>
      </c>
      <c r="J3733" t="str">
        <f t="shared" si="436"/>
        <v>nc</v>
      </c>
      <c r="K3733" t="s">
        <v>25</v>
      </c>
      <c r="L3733">
        <f>1</f>
        <v>1</v>
      </c>
      <c r="M3733" t="s">
        <v>26</v>
      </c>
      <c r="N3733" t="str">
        <f t="shared" si="437"/>
        <v>((select min("ResultID") from "ODM2Core"."Results"),14.73,'08/17/2012 06:35:00',-5,'nc','"provisional"',1,(select "UnitsID" from "ODM2Core"."Units" where "UnitsTypeCV" = 'time' and "UnitsName"='second')),</v>
      </c>
    </row>
    <row r="3734" spans="1:14">
      <c r="A3734" t="s">
        <v>23</v>
      </c>
      <c r="B3734" s="2">
        <f t="shared" si="438"/>
        <v>41138</v>
      </c>
      <c r="C3734" s="1">
        <v>0.27499999999999997</v>
      </c>
      <c r="D3734" s="3">
        <f t="shared" si="434"/>
        <v>41138.275000000001</v>
      </c>
      <c r="E3734">
        <v>14.73</v>
      </c>
      <c r="F3734" t="s">
        <v>9</v>
      </c>
      <c r="G3734">
        <f t="shared" si="439"/>
        <v>14.73</v>
      </c>
      <c r="H3734" s="5">
        <f t="shared" si="440"/>
        <v>41138.275000000001</v>
      </c>
      <c r="I3734">
        <f t="shared" si="435"/>
        <v>-5</v>
      </c>
      <c r="J3734" t="str">
        <f t="shared" si="436"/>
        <v>nc</v>
      </c>
      <c r="K3734" t="s">
        <v>25</v>
      </c>
      <c r="L3734">
        <f>1</f>
        <v>1</v>
      </c>
      <c r="M3734" t="s">
        <v>26</v>
      </c>
      <c r="N3734" t="str">
        <f t="shared" si="437"/>
        <v>((select min("ResultID") from "ODM2Core"."Results"),14.73,'08/17/2012 06:36:00',-5,'nc','"provisional"',1,(select "UnitsID" from "ODM2Core"."Units" where "UnitsTypeCV" = 'time' and "UnitsName"='second')),</v>
      </c>
    </row>
    <row r="3735" spans="1:14">
      <c r="A3735" t="s">
        <v>23</v>
      </c>
      <c r="B3735" s="2">
        <f t="shared" si="438"/>
        <v>41138</v>
      </c>
      <c r="C3735" s="1">
        <v>0.27569444444444446</v>
      </c>
      <c r="D3735" s="3">
        <f t="shared" si="434"/>
        <v>41138.275694444441</v>
      </c>
      <c r="E3735">
        <v>14.73</v>
      </c>
      <c r="F3735" t="s">
        <v>9</v>
      </c>
      <c r="G3735">
        <f t="shared" si="439"/>
        <v>14.73</v>
      </c>
      <c r="H3735" s="5">
        <f t="shared" si="440"/>
        <v>41138.275694444441</v>
      </c>
      <c r="I3735">
        <f t="shared" si="435"/>
        <v>-5</v>
      </c>
      <c r="J3735" t="str">
        <f t="shared" si="436"/>
        <v>nc</v>
      </c>
      <c r="K3735" t="s">
        <v>25</v>
      </c>
      <c r="L3735">
        <f>1</f>
        <v>1</v>
      </c>
      <c r="M3735" t="s">
        <v>26</v>
      </c>
      <c r="N3735" t="str">
        <f t="shared" si="437"/>
        <v>((select min("ResultID") from "ODM2Core"."Results"),14.73,'08/17/2012 06:37:00',-5,'nc','"provisional"',1,(select "UnitsID" from "ODM2Core"."Units" where "UnitsTypeCV" = 'time' and "UnitsName"='second')),</v>
      </c>
    </row>
    <row r="3736" spans="1:14">
      <c r="A3736" t="s">
        <v>23</v>
      </c>
      <c r="B3736" s="2">
        <f t="shared" si="438"/>
        <v>41138</v>
      </c>
      <c r="C3736" s="1">
        <v>0.27638888888888885</v>
      </c>
      <c r="D3736" s="3">
        <f t="shared" si="434"/>
        <v>41138.276388888888</v>
      </c>
      <c r="E3736">
        <v>14.73</v>
      </c>
      <c r="F3736" t="s">
        <v>9</v>
      </c>
      <c r="G3736">
        <f t="shared" si="439"/>
        <v>14.73</v>
      </c>
      <c r="H3736" s="5">
        <f t="shared" si="440"/>
        <v>41138.276388888888</v>
      </c>
      <c r="I3736">
        <f t="shared" si="435"/>
        <v>-5</v>
      </c>
      <c r="J3736" t="str">
        <f t="shared" si="436"/>
        <v>nc</v>
      </c>
      <c r="K3736" t="s">
        <v>25</v>
      </c>
      <c r="L3736">
        <f>1</f>
        <v>1</v>
      </c>
      <c r="M3736" t="s">
        <v>26</v>
      </c>
      <c r="N3736" t="str">
        <f t="shared" si="437"/>
        <v>((select min("ResultID") from "ODM2Core"."Results"),14.73,'08/17/2012 06:38:00',-5,'nc','"provisional"',1,(select "UnitsID" from "ODM2Core"."Units" where "UnitsTypeCV" = 'time' and "UnitsName"='second')),</v>
      </c>
    </row>
    <row r="3737" spans="1:14">
      <c r="A3737" t="s">
        <v>23</v>
      </c>
      <c r="B3737" s="2">
        <f t="shared" si="438"/>
        <v>41138</v>
      </c>
      <c r="C3737" s="1">
        <v>0.27708333333333335</v>
      </c>
      <c r="D3737" s="3">
        <f t="shared" si="434"/>
        <v>41138.277083333334</v>
      </c>
      <c r="E3737">
        <v>14.73</v>
      </c>
      <c r="F3737" t="s">
        <v>9</v>
      </c>
      <c r="G3737">
        <f t="shared" si="439"/>
        <v>14.73</v>
      </c>
      <c r="H3737" s="5">
        <f t="shared" si="440"/>
        <v>41138.277083333334</v>
      </c>
      <c r="I3737">
        <f t="shared" si="435"/>
        <v>-5</v>
      </c>
      <c r="J3737" t="str">
        <f t="shared" si="436"/>
        <v>nc</v>
      </c>
      <c r="K3737" t="s">
        <v>25</v>
      </c>
      <c r="L3737">
        <f>1</f>
        <v>1</v>
      </c>
      <c r="M3737" t="s">
        <v>26</v>
      </c>
      <c r="N3737" t="str">
        <f t="shared" si="437"/>
        <v>((select min("ResultID") from "ODM2Core"."Results"),14.73,'08/17/2012 06:39:00',-5,'nc','"provisional"',1,(select "UnitsID" from "ODM2Core"."Units" where "UnitsTypeCV" = 'time' and "UnitsName"='second')),</v>
      </c>
    </row>
    <row r="3738" spans="1:14">
      <c r="A3738" t="s">
        <v>23</v>
      </c>
      <c r="B3738" s="2">
        <f t="shared" si="438"/>
        <v>41138</v>
      </c>
      <c r="C3738" s="1">
        <v>0.27777777777777779</v>
      </c>
      <c r="D3738" s="3">
        <f t="shared" si="434"/>
        <v>41138.277777777781</v>
      </c>
      <c r="E3738">
        <v>14.73</v>
      </c>
      <c r="F3738" t="s">
        <v>9</v>
      </c>
      <c r="G3738">
        <f t="shared" si="439"/>
        <v>14.73</v>
      </c>
      <c r="H3738" s="5">
        <f t="shared" si="440"/>
        <v>41138.277777777781</v>
      </c>
      <c r="I3738">
        <f t="shared" si="435"/>
        <v>-5</v>
      </c>
      <c r="J3738" t="str">
        <f t="shared" si="436"/>
        <v>nc</v>
      </c>
      <c r="K3738" t="s">
        <v>25</v>
      </c>
      <c r="L3738">
        <f>1</f>
        <v>1</v>
      </c>
      <c r="M3738" t="s">
        <v>26</v>
      </c>
      <c r="N3738" t="str">
        <f t="shared" si="437"/>
        <v>((select min("ResultID") from "ODM2Core"."Results"),14.73,'08/17/2012 06:40:00',-5,'nc','"provisional"',1,(select "UnitsID" from "ODM2Core"."Units" where "UnitsTypeCV" = 'time' and "UnitsName"='second')),</v>
      </c>
    </row>
    <row r="3739" spans="1:14">
      <c r="A3739" t="s">
        <v>23</v>
      </c>
      <c r="B3739" s="2">
        <f t="shared" si="438"/>
        <v>41138</v>
      </c>
      <c r="C3739" s="1">
        <v>0.27847222222222223</v>
      </c>
      <c r="D3739" s="3">
        <f t="shared" si="434"/>
        <v>41138.27847222222</v>
      </c>
      <c r="E3739">
        <v>14.73</v>
      </c>
      <c r="F3739" t="s">
        <v>9</v>
      </c>
      <c r="G3739">
        <f t="shared" si="439"/>
        <v>14.73</v>
      </c>
      <c r="H3739" s="5">
        <f t="shared" si="440"/>
        <v>41138.27847222222</v>
      </c>
      <c r="I3739">
        <f t="shared" si="435"/>
        <v>-5</v>
      </c>
      <c r="J3739" t="str">
        <f t="shared" si="436"/>
        <v>nc</v>
      </c>
      <c r="K3739" t="s">
        <v>25</v>
      </c>
      <c r="L3739">
        <f>1</f>
        <v>1</v>
      </c>
      <c r="M3739" t="s">
        <v>26</v>
      </c>
      <c r="N3739" t="str">
        <f t="shared" si="437"/>
        <v>((select min("ResultID") from "ODM2Core"."Results"),14.73,'08/17/2012 06:41:00',-5,'nc','"provisional"',1,(select "UnitsID" from "ODM2Core"."Units" where "UnitsTypeCV" = 'time' and "UnitsName"='second')),</v>
      </c>
    </row>
    <row r="3740" spans="1:14">
      <c r="A3740" t="s">
        <v>23</v>
      </c>
      <c r="B3740" s="2">
        <f t="shared" si="438"/>
        <v>41138</v>
      </c>
      <c r="C3740" s="1">
        <v>0.27916666666666667</v>
      </c>
      <c r="D3740" s="3">
        <f t="shared" si="434"/>
        <v>41138.279166666667</v>
      </c>
      <c r="E3740">
        <v>14.73</v>
      </c>
      <c r="F3740" t="s">
        <v>9</v>
      </c>
      <c r="G3740">
        <f t="shared" si="439"/>
        <v>14.73</v>
      </c>
      <c r="H3740" s="5">
        <f t="shared" si="440"/>
        <v>41138.279166666667</v>
      </c>
      <c r="I3740">
        <f t="shared" si="435"/>
        <v>-5</v>
      </c>
      <c r="J3740" t="str">
        <f t="shared" si="436"/>
        <v>nc</v>
      </c>
      <c r="K3740" t="s">
        <v>25</v>
      </c>
      <c r="L3740">
        <f>1</f>
        <v>1</v>
      </c>
      <c r="M3740" t="s">
        <v>26</v>
      </c>
      <c r="N3740" t="str">
        <f t="shared" si="437"/>
        <v>((select min("ResultID") from "ODM2Core"."Results"),14.73,'08/17/2012 06:42:00',-5,'nc','"provisional"',1,(select "UnitsID" from "ODM2Core"."Units" where "UnitsTypeCV" = 'time' and "UnitsName"='second')),</v>
      </c>
    </row>
    <row r="3741" spans="1:14">
      <c r="A3741" t="s">
        <v>23</v>
      </c>
      <c r="B3741" s="2">
        <f t="shared" si="438"/>
        <v>41138</v>
      </c>
      <c r="C3741" s="1">
        <v>0.27986111111111112</v>
      </c>
      <c r="D3741" s="3">
        <f t="shared" si="434"/>
        <v>41138.279861111114</v>
      </c>
      <c r="E3741">
        <v>14.73</v>
      </c>
      <c r="F3741" t="s">
        <v>9</v>
      </c>
      <c r="G3741">
        <f t="shared" si="439"/>
        <v>14.73</v>
      </c>
      <c r="H3741" s="5">
        <f t="shared" si="440"/>
        <v>41138.279861111114</v>
      </c>
      <c r="I3741">
        <f t="shared" si="435"/>
        <v>-5</v>
      </c>
      <c r="J3741" t="str">
        <f t="shared" si="436"/>
        <v>nc</v>
      </c>
      <c r="K3741" t="s">
        <v>25</v>
      </c>
      <c r="L3741">
        <f>1</f>
        <v>1</v>
      </c>
      <c r="M3741" t="s">
        <v>26</v>
      </c>
      <c r="N3741" t="str">
        <f t="shared" si="437"/>
        <v>((select min("ResultID") from "ODM2Core"."Results"),14.73,'08/17/2012 06:43:00',-5,'nc','"provisional"',1,(select "UnitsID" from "ODM2Core"."Units" where "UnitsTypeCV" = 'time' and "UnitsName"='second')),</v>
      </c>
    </row>
    <row r="3742" spans="1:14">
      <c r="A3742" t="s">
        <v>23</v>
      </c>
      <c r="B3742" s="2">
        <f t="shared" si="438"/>
        <v>41138</v>
      </c>
      <c r="C3742" s="1">
        <v>0.28055555555555556</v>
      </c>
      <c r="D3742" s="3">
        <f t="shared" si="434"/>
        <v>41138.280555555553</v>
      </c>
      <c r="E3742">
        <v>14.73</v>
      </c>
      <c r="F3742" t="s">
        <v>9</v>
      </c>
      <c r="G3742">
        <f t="shared" si="439"/>
        <v>14.73</v>
      </c>
      <c r="H3742" s="5">
        <f t="shared" si="440"/>
        <v>41138.280555555553</v>
      </c>
      <c r="I3742">
        <f t="shared" si="435"/>
        <v>-5</v>
      </c>
      <c r="J3742" t="str">
        <f t="shared" si="436"/>
        <v>nc</v>
      </c>
      <c r="K3742" t="s">
        <v>25</v>
      </c>
      <c r="L3742">
        <f>1</f>
        <v>1</v>
      </c>
      <c r="M3742" t="s">
        <v>26</v>
      </c>
      <c r="N3742" t="str">
        <f t="shared" si="437"/>
        <v>((select min("ResultID") from "ODM2Core"."Results"),14.73,'08/17/2012 06:44:00',-5,'nc','"provisional"',1,(select "UnitsID" from "ODM2Core"."Units" where "UnitsTypeCV" = 'time' and "UnitsName"='second')),</v>
      </c>
    </row>
    <row r="3743" spans="1:14">
      <c r="A3743" t="s">
        <v>23</v>
      </c>
      <c r="B3743" s="2">
        <f t="shared" si="438"/>
        <v>41138</v>
      </c>
      <c r="C3743" s="1">
        <v>0.28125</v>
      </c>
      <c r="D3743" s="3">
        <f t="shared" si="434"/>
        <v>41138.28125</v>
      </c>
      <c r="E3743">
        <v>14.73</v>
      </c>
      <c r="F3743" t="s">
        <v>9</v>
      </c>
      <c r="G3743">
        <f t="shared" si="439"/>
        <v>14.73</v>
      </c>
      <c r="H3743" s="5">
        <f t="shared" si="440"/>
        <v>41138.28125</v>
      </c>
      <c r="I3743">
        <f t="shared" si="435"/>
        <v>-5</v>
      </c>
      <c r="J3743" t="str">
        <f t="shared" si="436"/>
        <v>nc</v>
      </c>
      <c r="K3743" t="s">
        <v>25</v>
      </c>
      <c r="L3743">
        <f>1</f>
        <v>1</v>
      </c>
      <c r="M3743" t="s">
        <v>26</v>
      </c>
      <c r="N3743" t="str">
        <f t="shared" si="437"/>
        <v>((select min("ResultID") from "ODM2Core"."Results"),14.73,'08/17/2012 06:45:00',-5,'nc','"provisional"',1,(select "UnitsID" from "ODM2Core"."Units" where "UnitsTypeCV" = 'time' and "UnitsName"='second')),</v>
      </c>
    </row>
    <row r="3744" spans="1:14">
      <c r="A3744" t="s">
        <v>23</v>
      </c>
      <c r="B3744" s="2">
        <f t="shared" si="438"/>
        <v>41138</v>
      </c>
      <c r="C3744" s="1">
        <v>0.28194444444444444</v>
      </c>
      <c r="D3744" s="3">
        <f t="shared" si="434"/>
        <v>41138.281944444447</v>
      </c>
      <c r="E3744">
        <v>14.73</v>
      </c>
      <c r="F3744" t="s">
        <v>9</v>
      </c>
      <c r="G3744">
        <f t="shared" si="439"/>
        <v>14.73</v>
      </c>
      <c r="H3744" s="5">
        <f t="shared" si="440"/>
        <v>41138.281944444447</v>
      </c>
      <c r="I3744">
        <f t="shared" si="435"/>
        <v>-5</v>
      </c>
      <c r="J3744" t="str">
        <f t="shared" si="436"/>
        <v>nc</v>
      </c>
      <c r="K3744" t="s">
        <v>25</v>
      </c>
      <c r="L3744">
        <f>1</f>
        <v>1</v>
      </c>
      <c r="M3744" t="s">
        <v>26</v>
      </c>
      <c r="N3744" t="str">
        <f t="shared" si="437"/>
        <v>((select min("ResultID") from "ODM2Core"."Results"),14.73,'08/17/2012 06:46:00',-5,'nc','"provisional"',1,(select "UnitsID" from "ODM2Core"."Units" where "UnitsTypeCV" = 'time' and "UnitsName"='second')),</v>
      </c>
    </row>
    <row r="3745" spans="1:14">
      <c r="A3745" t="s">
        <v>23</v>
      </c>
      <c r="B3745" s="2">
        <f t="shared" si="438"/>
        <v>41138</v>
      </c>
      <c r="C3745" s="1">
        <v>0.28263888888888888</v>
      </c>
      <c r="D3745" s="3">
        <f t="shared" si="434"/>
        <v>41138.282638888886</v>
      </c>
      <c r="E3745">
        <v>14.73</v>
      </c>
      <c r="F3745" t="s">
        <v>9</v>
      </c>
      <c r="G3745">
        <f t="shared" si="439"/>
        <v>14.73</v>
      </c>
      <c r="H3745" s="5">
        <f t="shared" si="440"/>
        <v>41138.282638888886</v>
      </c>
      <c r="I3745">
        <f t="shared" si="435"/>
        <v>-5</v>
      </c>
      <c r="J3745" t="str">
        <f t="shared" si="436"/>
        <v>nc</v>
      </c>
      <c r="K3745" t="s">
        <v>25</v>
      </c>
      <c r="L3745">
        <f>1</f>
        <v>1</v>
      </c>
      <c r="M3745" t="s">
        <v>26</v>
      </c>
      <c r="N3745" t="str">
        <f t="shared" si="437"/>
        <v>((select min("ResultID") from "ODM2Core"."Results"),14.73,'08/17/2012 06:47:00',-5,'nc','"provisional"',1,(select "UnitsID" from "ODM2Core"."Units" where "UnitsTypeCV" = 'time' and "UnitsName"='second')),</v>
      </c>
    </row>
    <row r="3746" spans="1:14">
      <c r="A3746" t="s">
        <v>23</v>
      </c>
      <c r="B3746" s="2">
        <f t="shared" si="438"/>
        <v>41138</v>
      </c>
      <c r="C3746" s="1">
        <v>0.28333333333333333</v>
      </c>
      <c r="D3746" s="3">
        <f t="shared" si="434"/>
        <v>41138.283333333333</v>
      </c>
      <c r="E3746">
        <v>14.73</v>
      </c>
      <c r="F3746" t="s">
        <v>9</v>
      </c>
      <c r="G3746">
        <f t="shared" si="439"/>
        <v>14.73</v>
      </c>
      <c r="H3746" s="5">
        <f t="shared" si="440"/>
        <v>41138.283333333333</v>
      </c>
      <c r="I3746">
        <f t="shared" si="435"/>
        <v>-5</v>
      </c>
      <c r="J3746" t="str">
        <f t="shared" si="436"/>
        <v>nc</v>
      </c>
      <c r="K3746" t="s">
        <v>25</v>
      </c>
      <c r="L3746">
        <f>1</f>
        <v>1</v>
      </c>
      <c r="M3746" t="s">
        <v>26</v>
      </c>
      <c r="N3746" t="str">
        <f t="shared" si="437"/>
        <v>((select min("ResultID") from "ODM2Core"."Results"),14.73,'08/17/2012 06:48:00',-5,'nc','"provisional"',1,(select "UnitsID" from "ODM2Core"."Units" where "UnitsTypeCV" = 'time' and "UnitsName"='second')),</v>
      </c>
    </row>
    <row r="3747" spans="1:14">
      <c r="A3747" t="s">
        <v>23</v>
      </c>
      <c r="B3747" s="2">
        <f t="shared" si="438"/>
        <v>41138</v>
      </c>
      <c r="C3747" s="1">
        <v>0.28402777777777777</v>
      </c>
      <c r="D3747" s="3">
        <f t="shared" si="434"/>
        <v>41138.28402777778</v>
      </c>
      <c r="E3747">
        <v>14.73</v>
      </c>
      <c r="F3747" t="s">
        <v>9</v>
      </c>
      <c r="G3747">
        <f t="shared" si="439"/>
        <v>14.73</v>
      </c>
      <c r="H3747" s="5">
        <f t="shared" si="440"/>
        <v>41138.28402777778</v>
      </c>
      <c r="I3747">
        <f t="shared" si="435"/>
        <v>-5</v>
      </c>
      <c r="J3747" t="str">
        <f t="shared" si="436"/>
        <v>nc</v>
      </c>
      <c r="K3747" t="s">
        <v>25</v>
      </c>
      <c r="L3747">
        <f>1</f>
        <v>1</v>
      </c>
      <c r="M3747" t="s">
        <v>26</v>
      </c>
      <c r="N3747" t="str">
        <f t="shared" si="437"/>
        <v>((select min("ResultID") from "ODM2Core"."Results"),14.73,'08/17/2012 06:49:00',-5,'nc','"provisional"',1,(select "UnitsID" from "ODM2Core"."Units" where "UnitsTypeCV" = 'time' and "UnitsName"='second')),</v>
      </c>
    </row>
    <row r="3748" spans="1:14">
      <c r="A3748" t="s">
        <v>23</v>
      </c>
      <c r="B3748" s="2">
        <f t="shared" si="438"/>
        <v>41138</v>
      </c>
      <c r="C3748" s="1">
        <v>0.28472222222222221</v>
      </c>
      <c r="D3748" s="3">
        <f t="shared" si="434"/>
        <v>41138.284722222219</v>
      </c>
      <c r="E3748">
        <v>14.73</v>
      </c>
      <c r="F3748" t="s">
        <v>9</v>
      </c>
      <c r="G3748">
        <f t="shared" si="439"/>
        <v>14.73</v>
      </c>
      <c r="H3748" s="5">
        <f t="shared" si="440"/>
        <v>41138.284722222219</v>
      </c>
      <c r="I3748">
        <f t="shared" si="435"/>
        <v>-5</v>
      </c>
      <c r="J3748" t="str">
        <f t="shared" si="436"/>
        <v>nc</v>
      </c>
      <c r="K3748" t="s">
        <v>25</v>
      </c>
      <c r="L3748">
        <f>1</f>
        <v>1</v>
      </c>
      <c r="M3748" t="s">
        <v>26</v>
      </c>
      <c r="N3748" t="str">
        <f t="shared" si="437"/>
        <v>((select min("ResultID") from "ODM2Core"."Results"),14.73,'08/17/2012 06:50:00',-5,'nc','"provisional"',1,(select "UnitsID" from "ODM2Core"."Units" where "UnitsTypeCV" = 'time' and "UnitsName"='second')),</v>
      </c>
    </row>
    <row r="3749" spans="1:14">
      <c r="A3749" t="s">
        <v>23</v>
      </c>
      <c r="B3749" s="2">
        <f t="shared" si="438"/>
        <v>41138</v>
      </c>
      <c r="C3749" s="1">
        <v>0.28541666666666665</v>
      </c>
      <c r="D3749" s="3">
        <f t="shared" si="434"/>
        <v>41138.285416666666</v>
      </c>
      <c r="E3749">
        <v>14.73</v>
      </c>
      <c r="F3749" t="s">
        <v>9</v>
      </c>
      <c r="G3749">
        <f t="shared" si="439"/>
        <v>14.73</v>
      </c>
      <c r="H3749" s="5">
        <f t="shared" si="440"/>
        <v>41138.285416666666</v>
      </c>
      <c r="I3749">
        <f t="shared" si="435"/>
        <v>-5</v>
      </c>
      <c r="J3749" t="str">
        <f t="shared" si="436"/>
        <v>nc</v>
      </c>
      <c r="K3749" t="s">
        <v>25</v>
      </c>
      <c r="L3749">
        <f>1</f>
        <v>1</v>
      </c>
      <c r="M3749" t="s">
        <v>26</v>
      </c>
      <c r="N3749" t="str">
        <f t="shared" si="437"/>
        <v>((select min("ResultID") from "ODM2Core"."Results"),14.73,'08/17/2012 06:51:00',-5,'nc','"provisional"',1,(select "UnitsID" from "ODM2Core"."Units" where "UnitsTypeCV" = 'time' and "UnitsName"='second')),</v>
      </c>
    </row>
    <row r="3750" spans="1:14">
      <c r="A3750" t="s">
        <v>23</v>
      </c>
      <c r="B3750" s="2">
        <f t="shared" si="438"/>
        <v>41138</v>
      </c>
      <c r="C3750" s="1">
        <v>0.28611111111111115</v>
      </c>
      <c r="D3750" s="3">
        <f t="shared" si="434"/>
        <v>41138.286111111112</v>
      </c>
      <c r="E3750">
        <v>14.73</v>
      </c>
      <c r="F3750" t="s">
        <v>9</v>
      </c>
      <c r="G3750">
        <f t="shared" si="439"/>
        <v>14.73</v>
      </c>
      <c r="H3750" s="5">
        <f t="shared" si="440"/>
        <v>41138.286111111112</v>
      </c>
      <c r="I3750">
        <f t="shared" si="435"/>
        <v>-5</v>
      </c>
      <c r="J3750" t="str">
        <f t="shared" si="436"/>
        <v>nc</v>
      </c>
      <c r="K3750" t="s">
        <v>25</v>
      </c>
      <c r="L3750">
        <f>1</f>
        <v>1</v>
      </c>
      <c r="M3750" t="s">
        <v>26</v>
      </c>
      <c r="N3750" t="str">
        <f t="shared" si="437"/>
        <v>((select min("ResultID") from "ODM2Core"."Results"),14.73,'08/17/2012 06:52:00',-5,'nc','"provisional"',1,(select "UnitsID" from "ODM2Core"."Units" where "UnitsTypeCV" = 'time' and "UnitsName"='second')),</v>
      </c>
    </row>
    <row r="3751" spans="1:14">
      <c r="A3751" t="s">
        <v>23</v>
      </c>
      <c r="B3751" s="2">
        <f t="shared" si="438"/>
        <v>41138</v>
      </c>
      <c r="C3751" s="1">
        <v>0.28680555555555554</v>
      </c>
      <c r="D3751" s="3">
        <f t="shared" si="434"/>
        <v>41138.286805555559</v>
      </c>
      <c r="E3751">
        <v>14.73</v>
      </c>
      <c r="F3751" t="s">
        <v>9</v>
      </c>
      <c r="G3751">
        <f t="shared" si="439"/>
        <v>14.73</v>
      </c>
      <c r="H3751" s="5">
        <f t="shared" si="440"/>
        <v>41138.286805555559</v>
      </c>
      <c r="I3751">
        <f t="shared" si="435"/>
        <v>-5</v>
      </c>
      <c r="J3751" t="str">
        <f t="shared" si="436"/>
        <v>nc</v>
      </c>
      <c r="K3751" t="s">
        <v>25</v>
      </c>
      <c r="L3751">
        <f>1</f>
        <v>1</v>
      </c>
      <c r="M3751" t="s">
        <v>26</v>
      </c>
      <c r="N3751" t="str">
        <f t="shared" si="437"/>
        <v>((select min("ResultID") from "ODM2Core"."Results"),14.73,'08/17/2012 06:53:00',-5,'nc','"provisional"',1,(select "UnitsID" from "ODM2Core"."Units" where "UnitsTypeCV" = 'time' and "UnitsName"='second')),</v>
      </c>
    </row>
    <row r="3752" spans="1:14">
      <c r="A3752" t="s">
        <v>23</v>
      </c>
      <c r="B3752" s="2">
        <f t="shared" si="438"/>
        <v>41138</v>
      </c>
      <c r="C3752" s="1">
        <v>0.28750000000000003</v>
      </c>
      <c r="D3752" s="3">
        <f t="shared" si="434"/>
        <v>41138.287499999999</v>
      </c>
      <c r="E3752">
        <v>14.73</v>
      </c>
      <c r="F3752" t="s">
        <v>9</v>
      </c>
      <c r="G3752">
        <f t="shared" si="439"/>
        <v>14.73</v>
      </c>
      <c r="H3752" s="5">
        <f t="shared" si="440"/>
        <v>41138.287499999999</v>
      </c>
      <c r="I3752">
        <f t="shared" si="435"/>
        <v>-5</v>
      </c>
      <c r="J3752" t="str">
        <f t="shared" si="436"/>
        <v>nc</v>
      </c>
      <c r="K3752" t="s">
        <v>25</v>
      </c>
      <c r="L3752">
        <f>1</f>
        <v>1</v>
      </c>
      <c r="M3752" t="s">
        <v>26</v>
      </c>
      <c r="N3752" t="str">
        <f t="shared" si="437"/>
        <v>((select min("ResultID") from "ODM2Core"."Results"),14.73,'08/17/2012 06:54:00',-5,'nc','"provisional"',1,(select "UnitsID" from "ODM2Core"."Units" where "UnitsTypeCV" = 'time' and "UnitsName"='second')),</v>
      </c>
    </row>
    <row r="3753" spans="1:14">
      <c r="A3753" t="s">
        <v>23</v>
      </c>
      <c r="B3753" s="2">
        <f t="shared" si="438"/>
        <v>41138</v>
      </c>
      <c r="C3753" s="1">
        <v>0.28819444444444448</v>
      </c>
      <c r="D3753" s="3">
        <f t="shared" si="434"/>
        <v>41138.288194444445</v>
      </c>
      <c r="E3753">
        <v>14.73</v>
      </c>
      <c r="F3753" t="s">
        <v>9</v>
      </c>
      <c r="G3753">
        <f t="shared" si="439"/>
        <v>14.73</v>
      </c>
      <c r="H3753" s="5">
        <f t="shared" si="440"/>
        <v>41138.288194444445</v>
      </c>
      <c r="I3753">
        <f t="shared" si="435"/>
        <v>-5</v>
      </c>
      <c r="J3753" t="str">
        <f t="shared" si="436"/>
        <v>nc</v>
      </c>
      <c r="K3753" t="s">
        <v>25</v>
      </c>
      <c r="L3753">
        <f>1</f>
        <v>1</v>
      </c>
      <c r="M3753" t="s">
        <v>26</v>
      </c>
      <c r="N3753" t="str">
        <f t="shared" si="437"/>
        <v>((select min("ResultID") from "ODM2Core"."Results"),14.73,'08/17/2012 06:55:00',-5,'nc','"provisional"',1,(select "UnitsID" from "ODM2Core"."Units" where "UnitsTypeCV" = 'time' and "UnitsName"='second')),</v>
      </c>
    </row>
    <row r="3754" spans="1:14">
      <c r="A3754" t="s">
        <v>23</v>
      </c>
      <c r="B3754" s="2">
        <f t="shared" si="438"/>
        <v>41138</v>
      </c>
      <c r="C3754" s="1">
        <v>0.28888888888888892</v>
      </c>
      <c r="D3754" s="3">
        <f t="shared" si="434"/>
        <v>41138.288888888892</v>
      </c>
      <c r="E3754">
        <v>14.73</v>
      </c>
      <c r="F3754" t="s">
        <v>9</v>
      </c>
      <c r="G3754">
        <f t="shared" si="439"/>
        <v>14.73</v>
      </c>
      <c r="H3754" s="5">
        <f t="shared" si="440"/>
        <v>41138.288888888892</v>
      </c>
      <c r="I3754">
        <f t="shared" si="435"/>
        <v>-5</v>
      </c>
      <c r="J3754" t="str">
        <f t="shared" si="436"/>
        <v>nc</v>
      </c>
      <c r="K3754" t="s">
        <v>25</v>
      </c>
      <c r="L3754">
        <f>1</f>
        <v>1</v>
      </c>
      <c r="M3754" t="s">
        <v>26</v>
      </c>
      <c r="N3754" t="str">
        <f t="shared" si="437"/>
        <v>((select min("ResultID") from "ODM2Core"."Results"),14.73,'08/17/2012 06:56:00',-5,'nc','"provisional"',1,(select "UnitsID" from "ODM2Core"."Units" where "UnitsTypeCV" = 'time' and "UnitsName"='second')),</v>
      </c>
    </row>
    <row r="3755" spans="1:14">
      <c r="A3755" t="s">
        <v>23</v>
      </c>
      <c r="B3755" s="2">
        <f t="shared" si="438"/>
        <v>41138</v>
      </c>
      <c r="C3755" s="1">
        <v>0.28958333333333336</v>
      </c>
      <c r="D3755" s="3">
        <f t="shared" si="434"/>
        <v>41138.289583333331</v>
      </c>
      <c r="E3755">
        <v>14.73</v>
      </c>
      <c r="F3755" t="s">
        <v>9</v>
      </c>
      <c r="G3755">
        <f t="shared" si="439"/>
        <v>14.73</v>
      </c>
      <c r="H3755" s="5">
        <f t="shared" si="440"/>
        <v>41138.289583333331</v>
      </c>
      <c r="I3755">
        <f t="shared" si="435"/>
        <v>-5</v>
      </c>
      <c r="J3755" t="str">
        <f t="shared" si="436"/>
        <v>nc</v>
      </c>
      <c r="K3755" t="s">
        <v>25</v>
      </c>
      <c r="L3755">
        <f>1</f>
        <v>1</v>
      </c>
      <c r="M3755" t="s">
        <v>26</v>
      </c>
      <c r="N3755" t="str">
        <f t="shared" si="437"/>
        <v>((select min("ResultID") from "ODM2Core"."Results"),14.73,'08/17/2012 06:57:00',-5,'nc','"provisional"',1,(select "UnitsID" from "ODM2Core"."Units" where "UnitsTypeCV" = 'time' and "UnitsName"='second')),</v>
      </c>
    </row>
    <row r="3756" spans="1:14">
      <c r="A3756" t="s">
        <v>23</v>
      </c>
      <c r="B3756" s="2">
        <f t="shared" si="438"/>
        <v>41138</v>
      </c>
      <c r="C3756" s="1">
        <v>0.2902777777777778</v>
      </c>
      <c r="D3756" s="3">
        <f t="shared" si="434"/>
        <v>41138.290277777778</v>
      </c>
      <c r="E3756">
        <v>14.73</v>
      </c>
      <c r="F3756" t="s">
        <v>9</v>
      </c>
      <c r="G3756">
        <f t="shared" si="439"/>
        <v>14.73</v>
      </c>
      <c r="H3756" s="5">
        <f t="shared" si="440"/>
        <v>41138.290277777778</v>
      </c>
      <c r="I3756">
        <f t="shared" si="435"/>
        <v>-5</v>
      </c>
      <c r="J3756" t="str">
        <f t="shared" si="436"/>
        <v>nc</v>
      </c>
      <c r="K3756" t="s">
        <v>25</v>
      </c>
      <c r="L3756">
        <f>1</f>
        <v>1</v>
      </c>
      <c r="M3756" t="s">
        <v>26</v>
      </c>
      <c r="N3756" t="str">
        <f t="shared" si="437"/>
        <v>((select min("ResultID") from "ODM2Core"."Results"),14.73,'08/17/2012 06:58:00',-5,'nc','"provisional"',1,(select "UnitsID" from "ODM2Core"."Units" where "UnitsTypeCV" = 'time' and "UnitsName"='second')),</v>
      </c>
    </row>
    <row r="3757" spans="1:14">
      <c r="A3757" t="s">
        <v>23</v>
      </c>
      <c r="B3757" s="2">
        <f t="shared" si="438"/>
        <v>41138</v>
      </c>
      <c r="C3757" s="1">
        <v>0.29097222222222224</v>
      </c>
      <c r="D3757" s="3">
        <f t="shared" si="434"/>
        <v>41138.290972222225</v>
      </c>
      <c r="E3757">
        <v>14.73</v>
      </c>
      <c r="F3757" t="s">
        <v>9</v>
      </c>
      <c r="G3757">
        <f t="shared" si="439"/>
        <v>14.73</v>
      </c>
      <c r="H3757" s="5">
        <f t="shared" si="440"/>
        <v>41138.290972222225</v>
      </c>
      <c r="I3757">
        <f t="shared" si="435"/>
        <v>-5</v>
      </c>
      <c r="J3757" t="str">
        <f t="shared" si="436"/>
        <v>nc</v>
      </c>
      <c r="K3757" t="s">
        <v>25</v>
      </c>
      <c r="L3757">
        <f>1</f>
        <v>1</v>
      </c>
      <c r="M3757" t="s">
        <v>26</v>
      </c>
      <c r="N3757" t="str">
        <f t="shared" si="437"/>
        <v>((select min("ResultID") from "ODM2Core"."Results"),14.73,'08/17/2012 06:59:00',-5,'nc','"provisional"',1,(select "UnitsID" from "ODM2Core"."Units" where "UnitsTypeCV" = 'time' and "UnitsName"='second')),</v>
      </c>
    </row>
    <row r="3758" spans="1:14">
      <c r="A3758" t="s">
        <v>23</v>
      </c>
      <c r="B3758" s="2">
        <f t="shared" si="438"/>
        <v>41138</v>
      </c>
      <c r="C3758" s="1">
        <v>0.29166666666666669</v>
      </c>
      <c r="D3758" s="3">
        <f t="shared" si="434"/>
        <v>41138.291666666664</v>
      </c>
      <c r="E3758">
        <v>14.73</v>
      </c>
      <c r="F3758" t="s">
        <v>9</v>
      </c>
      <c r="G3758">
        <f t="shared" si="439"/>
        <v>14.73</v>
      </c>
      <c r="H3758" s="5">
        <f t="shared" si="440"/>
        <v>41138.291666666664</v>
      </c>
      <c r="I3758">
        <f t="shared" si="435"/>
        <v>-5</v>
      </c>
      <c r="J3758" t="str">
        <f t="shared" si="436"/>
        <v>nc</v>
      </c>
      <c r="K3758" t="s">
        <v>25</v>
      </c>
      <c r="L3758">
        <f>1</f>
        <v>1</v>
      </c>
      <c r="M3758" t="s">
        <v>26</v>
      </c>
      <c r="N3758" t="str">
        <f t="shared" si="437"/>
        <v>((select min("ResultID") from "ODM2Core"."Results"),14.73,'08/17/2012 07:00:00',-5,'nc','"provisional"',1,(select "UnitsID" from "ODM2Core"."Units" where "UnitsTypeCV" = 'time' and "UnitsName"='second')),</v>
      </c>
    </row>
    <row r="3759" spans="1:14">
      <c r="A3759" t="s">
        <v>23</v>
      </c>
      <c r="B3759" s="2">
        <f t="shared" si="438"/>
        <v>41138</v>
      </c>
      <c r="C3759" s="1">
        <v>0.29236111111111113</v>
      </c>
      <c r="D3759" s="3">
        <f t="shared" si="434"/>
        <v>41138.292361111111</v>
      </c>
      <c r="E3759">
        <v>14.73</v>
      </c>
      <c r="F3759" t="s">
        <v>9</v>
      </c>
      <c r="G3759">
        <f t="shared" si="439"/>
        <v>14.73</v>
      </c>
      <c r="H3759" s="5">
        <f t="shared" si="440"/>
        <v>41138.292361111111</v>
      </c>
      <c r="I3759">
        <f t="shared" si="435"/>
        <v>-5</v>
      </c>
      <c r="J3759" t="str">
        <f t="shared" si="436"/>
        <v>nc</v>
      </c>
      <c r="K3759" t="s">
        <v>25</v>
      </c>
      <c r="L3759">
        <f>1</f>
        <v>1</v>
      </c>
      <c r="M3759" t="s">
        <v>26</v>
      </c>
      <c r="N3759" t="str">
        <f t="shared" si="437"/>
        <v>((select min("ResultID") from "ODM2Core"."Results"),14.73,'08/17/2012 07:01:00',-5,'nc','"provisional"',1,(select "UnitsID" from "ODM2Core"."Units" where "UnitsTypeCV" = 'time' and "UnitsName"='second')),</v>
      </c>
    </row>
    <row r="3760" spans="1:14">
      <c r="A3760" t="s">
        <v>23</v>
      </c>
      <c r="B3760" s="2">
        <f t="shared" si="438"/>
        <v>41138</v>
      </c>
      <c r="C3760" s="1">
        <v>0.29305555555555557</v>
      </c>
      <c r="D3760" s="3">
        <f t="shared" si="434"/>
        <v>41138.293055555558</v>
      </c>
      <c r="E3760">
        <v>14.73</v>
      </c>
      <c r="F3760" t="s">
        <v>9</v>
      </c>
      <c r="G3760">
        <f t="shared" si="439"/>
        <v>14.73</v>
      </c>
      <c r="H3760" s="5">
        <f t="shared" si="440"/>
        <v>41138.293055555558</v>
      </c>
      <c r="I3760">
        <f t="shared" si="435"/>
        <v>-5</v>
      </c>
      <c r="J3760" t="str">
        <f t="shared" si="436"/>
        <v>nc</v>
      </c>
      <c r="K3760" t="s">
        <v>25</v>
      </c>
      <c r="L3760">
        <f>1</f>
        <v>1</v>
      </c>
      <c r="M3760" t="s">
        <v>26</v>
      </c>
      <c r="N3760" t="str">
        <f t="shared" si="437"/>
        <v>((select min("ResultID") from "ODM2Core"."Results"),14.73,'08/17/2012 07:02:00',-5,'nc','"provisional"',1,(select "UnitsID" from "ODM2Core"."Units" where "UnitsTypeCV" = 'time' and "UnitsName"='second')),</v>
      </c>
    </row>
    <row r="3761" spans="1:14">
      <c r="A3761" t="s">
        <v>23</v>
      </c>
      <c r="B3761" s="2">
        <f t="shared" si="438"/>
        <v>41138</v>
      </c>
      <c r="C3761" s="1">
        <v>0.29375000000000001</v>
      </c>
      <c r="D3761" s="3">
        <f t="shared" si="434"/>
        <v>41138.293749999997</v>
      </c>
      <c r="E3761">
        <v>14.73</v>
      </c>
      <c r="F3761" t="s">
        <v>9</v>
      </c>
      <c r="G3761">
        <f t="shared" si="439"/>
        <v>14.73</v>
      </c>
      <c r="H3761" s="5">
        <f t="shared" si="440"/>
        <v>41138.293749999997</v>
      </c>
      <c r="I3761">
        <f t="shared" si="435"/>
        <v>-5</v>
      </c>
      <c r="J3761" t="str">
        <f t="shared" si="436"/>
        <v>nc</v>
      </c>
      <c r="K3761" t="s">
        <v>25</v>
      </c>
      <c r="L3761">
        <f>1</f>
        <v>1</v>
      </c>
      <c r="M3761" t="s">
        <v>26</v>
      </c>
      <c r="N3761" t="str">
        <f t="shared" si="437"/>
        <v>((select min("ResultID") from "ODM2Core"."Results"),14.73,'08/17/2012 07:03:00',-5,'nc','"provisional"',1,(select "UnitsID" from "ODM2Core"."Units" where "UnitsTypeCV" = 'time' and "UnitsName"='second')),</v>
      </c>
    </row>
    <row r="3762" spans="1:14">
      <c r="A3762" t="s">
        <v>23</v>
      </c>
      <c r="B3762" s="2">
        <f t="shared" si="438"/>
        <v>41138</v>
      </c>
      <c r="C3762" s="1">
        <v>0.29444444444444445</v>
      </c>
      <c r="D3762" s="3">
        <f t="shared" si="434"/>
        <v>41138.294444444444</v>
      </c>
      <c r="E3762">
        <v>14.73</v>
      </c>
      <c r="F3762" t="s">
        <v>9</v>
      </c>
      <c r="G3762">
        <f t="shared" si="439"/>
        <v>14.73</v>
      </c>
      <c r="H3762" s="5">
        <f t="shared" si="440"/>
        <v>41138.294444444444</v>
      </c>
      <c r="I3762">
        <f t="shared" si="435"/>
        <v>-5</v>
      </c>
      <c r="J3762" t="str">
        <f t="shared" si="436"/>
        <v>nc</v>
      </c>
      <c r="K3762" t="s">
        <v>25</v>
      </c>
      <c r="L3762">
        <f>1</f>
        <v>1</v>
      </c>
      <c r="M3762" t="s">
        <v>26</v>
      </c>
      <c r="N3762" t="str">
        <f t="shared" si="437"/>
        <v>((select min("ResultID") from "ODM2Core"."Results"),14.73,'08/17/2012 07:04:00',-5,'nc','"provisional"',1,(select "UnitsID" from "ODM2Core"."Units" where "UnitsTypeCV" = 'time' and "UnitsName"='second')),</v>
      </c>
    </row>
    <row r="3763" spans="1:14">
      <c r="A3763" t="s">
        <v>23</v>
      </c>
      <c r="B3763" s="2">
        <f t="shared" si="438"/>
        <v>41138</v>
      </c>
      <c r="C3763" s="1">
        <v>0.2951388888888889</v>
      </c>
      <c r="D3763" s="3">
        <f t="shared" si="434"/>
        <v>41138.295138888891</v>
      </c>
      <c r="E3763">
        <v>14.73</v>
      </c>
      <c r="F3763" t="s">
        <v>9</v>
      </c>
      <c r="G3763">
        <f t="shared" si="439"/>
        <v>14.73</v>
      </c>
      <c r="H3763" s="5">
        <f t="shared" si="440"/>
        <v>41138.295138888891</v>
      </c>
      <c r="I3763">
        <f t="shared" si="435"/>
        <v>-5</v>
      </c>
      <c r="J3763" t="str">
        <f t="shared" si="436"/>
        <v>nc</v>
      </c>
      <c r="K3763" t="s">
        <v>25</v>
      </c>
      <c r="L3763">
        <f>1</f>
        <v>1</v>
      </c>
      <c r="M3763" t="s">
        <v>26</v>
      </c>
      <c r="N3763" t="str">
        <f t="shared" si="437"/>
        <v>((select min("ResultID") from "ODM2Core"."Results"),14.73,'08/17/2012 07:05:00',-5,'nc','"provisional"',1,(select "UnitsID" from "ODM2Core"."Units" where "UnitsTypeCV" = 'time' and "UnitsName"='second')),</v>
      </c>
    </row>
    <row r="3764" spans="1:14">
      <c r="A3764" t="s">
        <v>23</v>
      </c>
      <c r="B3764" s="2">
        <f t="shared" si="438"/>
        <v>41138</v>
      </c>
      <c r="C3764" s="1">
        <v>0.29583333333333334</v>
      </c>
      <c r="D3764" s="3">
        <f t="shared" si="434"/>
        <v>41138.29583333333</v>
      </c>
      <c r="E3764">
        <v>14.73</v>
      </c>
      <c r="F3764" t="s">
        <v>9</v>
      </c>
      <c r="G3764">
        <f t="shared" si="439"/>
        <v>14.73</v>
      </c>
      <c r="H3764" s="5">
        <f t="shared" si="440"/>
        <v>41138.29583333333</v>
      </c>
      <c r="I3764">
        <f t="shared" si="435"/>
        <v>-5</v>
      </c>
      <c r="J3764" t="str">
        <f t="shared" si="436"/>
        <v>nc</v>
      </c>
      <c r="K3764" t="s">
        <v>25</v>
      </c>
      <c r="L3764">
        <f>1</f>
        <v>1</v>
      </c>
      <c r="M3764" t="s">
        <v>26</v>
      </c>
      <c r="N3764" t="str">
        <f t="shared" si="437"/>
        <v>((select min("ResultID") from "ODM2Core"."Results"),14.73,'08/17/2012 07:06:00',-5,'nc','"provisional"',1,(select "UnitsID" from "ODM2Core"."Units" where "UnitsTypeCV" = 'time' and "UnitsName"='second')),</v>
      </c>
    </row>
    <row r="3765" spans="1:14">
      <c r="A3765" t="s">
        <v>23</v>
      </c>
      <c r="B3765" s="2">
        <f t="shared" si="438"/>
        <v>41138</v>
      </c>
      <c r="C3765" s="1">
        <v>0.29652777777777778</v>
      </c>
      <c r="D3765" s="3">
        <f t="shared" ref="D3765:D3828" si="441">B3765+C3765</f>
        <v>41138.296527777777</v>
      </c>
      <c r="E3765">
        <v>14.73</v>
      </c>
      <c r="F3765" t="s">
        <v>9</v>
      </c>
      <c r="G3765">
        <f t="shared" si="439"/>
        <v>14.73</v>
      </c>
      <c r="H3765" s="5">
        <f t="shared" si="440"/>
        <v>41138.296527777777</v>
      </c>
      <c r="I3765">
        <f t="shared" ref="I3765:I3828" si="442">-5</f>
        <v>-5</v>
      </c>
      <c r="J3765" t="str">
        <f t="shared" ref="J3765:J3828" si="443">"nc"</f>
        <v>nc</v>
      </c>
      <c r="K3765" t="s">
        <v>25</v>
      </c>
      <c r="L3765">
        <f>1</f>
        <v>1</v>
      </c>
      <c r="M3765" t="s">
        <v>26</v>
      </c>
      <c r="N3765" t="str">
        <f t="shared" si="437"/>
        <v>((select min("ResultID") from "ODM2Core"."Results"),14.73,'08/17/2012 07:07:00',-5,'nc','"provisional"',1,(select "UnitsID" from "ODM2Core"."Units" where "UnitsTypeCV" = 'time' and "UnitsName"='second')),</v>
      </c>
    </row>
    <row r="3766" spans="1:14">
      <c r="A3766" t="s">
        <v>23</v>
      </c>
      <c r="B3766" s="2">
        <f t="shared" si="438"/>
        <v>41138</v>
      </c>
      <c r="C3766" s="1">
        <v>0.29722222222222222</v>
      </c>
      <c r="D3766" s="3">
        <f t="shared" si="441"/>
        <v>41138.297222222223</v>
      </c>
      <c r="E3766">
        <v>14.73</v>
      </c>
      <c r="F3766" t="s">
        <v>9</v>
      </c>
      <c r="G3766">
        <f t="shared" si="439"/>
        <v>14.73</v>
      </c>
      <c r="H3766" s="5">
        <f t="shared" si="440"/>
        <v>41138.297222222223</v>
      </c>
      <c r="I3766">
        <f t="shared" si="442"/>
        <v>-5</v>
      </c>
      <c r="J3766" t="str">
        <f t="shared" si="443"/>
        <v>nc</v>
      </c>
      <c r="K3766" t="s">
        <v>25</v>
      </c>
      <c r="L3766">
        <f>1</f>
        <v>1</v>
      </c>
      <c r="M3766" t="s">
        <v>26</v>
      </c>
      <c r="N3766" t="str">
        <f t="shared" si="437"/>
        <v>((select min("ResultID") from "ODM2Core"."Results"),14.73,'08/17/2012 07:08:00',-5,'nc','"provisional"',1,(select "UnitsID" from "ODM2Core"."Units" where "UnitsTypeCV" = 'time' and "UnitsName"='second')),</v>
      </c>
    </row>
    <row r="3767" spans="1:14">
      <c r="A3767" t="s">
        <v>23</v>
      </c>
      <c r="B3767" s="2">
        <f t="shared" si="438"/>
        <v>41138</v>
      </c>
      <c r="C3767" s="1">
        <v>0.29791666666666666</v>
      </c>
      <c r="D3767" s="3">
        <f t="shared" si="441"/>
        <v>41138.29791666667</v>
      </c>
      <c r="E3767">
        <v>14.73</v>
      </c>
      <c r="F3767" t="s">
        <v>9</v>
      </c>
      <c r="G3767">
        <f t="shared" si="439"/>
        <v>14.73</v>
      </c>
      <c r="H3767" s="5">
        <f t="shared" si="440"/>
        <v>41138.29791666667</v>
      </c>
      <c r="I3767">
        <f t="shared" si="442"/>
        <v>-5</v>
      </c>
      <c r="J3767" t="str">
        <f t="shared" si="443"/>
        <v>nc</v>
      </c>
      <c r="K3767" t="s">
        <v>25</v>
      </c>
      <c r="L3767">
        <f>1</f>
        <v>1</v>
      </c>
      <c r="M3767" t="s">
        <v>26</v>
      </c>
      <c r="N3767" t="str">
        <f t="shared" si="437"/>
        <v>((select min("ResultID") from "ODM2Core"."Results"),14.73,'08/17/2012 07:09:00',-5,'nc','"provisional"',1,(select "UnitsID" from "ODM2Core"."Units" where "UnitsTypeCV" = 'time' and "UnitsName"='second')),</v>
      </c>
    </row>
    <row r="3768" spans="1:14">
      <c r="A3768" t="s">
        <v>23</v>
      </c>
      <c r="B3768" s="2">
        <f t="shared" si="438"/>
        <v>41138</v>
      </c>
      <c r="C3768" s="1">
        <v>0.2986111111111111</v>
      </c>
      <c r="D3768" s="3">
        <f t="shared" si="441"/>
        <v>41138.298611111109</v>
      </c>
      <c r="E3768">
        <v>14.73</v>
      </c>
      <c r="F3768" t="s">
        <v>9</v>
      </c>
      <c r="G3768">
        <f t="shared" si="439"/>
        <v>14.73</v>
      </c>
      <c r="H3768" s="5">
        <f t="shared" si="440"/>
        <v>41138.298611111109</v>
      </c>
      <c r="I3768">
        <f t="shared" si="442"/>
        <v>-5</v>
      </c>
      <c r="J3768" t="str">
        <f t="shared" si="443"/>
        <v>nc</v>
      </c>
      <c r="K3768" t="s">
        <v>25</v>
      </c>
      <c r="L3768">
        <f>1</f>
        <v>1</v>
      </c>
      <c r="M3768" t="s">
        <v>26</v>
      </c>
      <c r="N3768" t="str">
        <f t="shared" si="437"/>
        <v>((select min("ResultID") from "ODM2Core"."Results"),14.73,'08/17/2012 07:10:00',-5,'nc','"provisional"',1,(select "UnitsID" from "ODM2Core"."Units" where "UnitsTypeCV" = 'time' and "UnitsName"='second')),</v>
      </c>
    </row>
    <row r="3769" spans="1:14">
      <c r="A3769" t="s">
        <v>23</v>
      </c>
      <c r="B3769" s="2">
        <f t="shared" si="438"/>
        <v>41138</v>
      </c>
      <c r="C3769" s="1">
        <v>0.29930555555555555</v>
      </c>
      <c r="D3769" s="3">
        <f t="shared" si="441"/>
        <v>41138.299305555556</v>
      </c>
      <c r="E3769">
        <v>14.73</v>
      </c>
      <c r="F3769" t="s">
        <v>9</v>
      </c>
      <c r="G3769">
        <f t="shared" si="439"/>
        <v>14.73</v>
      </c>
      <c r="H3769" s="5">
        <f t="shared" si="440"/>
        <v>41138.299305555556</v>
      </c>
      <c r="I3769">
        <f t="shared" si="442"/>
        <v>-5</v>
      </c>
      <c r="J3769" t="str">
        <f t="shared" si="443"/>
        <v>nc</v>
      </c>
      <c r="K3769" t="s">
        <v>25</v>
      </c>
      <c r="L3769">
        <f>1</f>
        <v>1</v>
      </c>
      <c r="M3769" t="s">
        <v>26</v>
      </c>
      <c r="N3769" t="str">
        <f t="shared" si="437"/>
        <v>((select min("ResultID") from "ODM2Core"."Results"),14.73,'08/17/2012 07:11:00',-5,'nc','"provisional"',1,(select "UnitsID" from "ODM2Core"."Units" where "UnitsTypeCV" = 'time' and "UnitsName"='second')),</v>
      </c>
    </row>
    <row r="3770" spans="1:14">
      <c r="A3770" t="s">
        <v>23</v>
      </c>
      <c r="B3770" s="2">
        <f t="shared" si="438"/>
        <v>41138</v>
      </c>
      <c r="C3770" s="1">
        <v>0.3</v>
      </c>
      <c r="D3770" s="3">
        <f t="shared" si="441"/>
        <v>41138.300000000003</v>
      </c>
      <c r="E3770">
        <v>14.73</v>
      </c>
      <c r="F3770" t="s">
        <v>9</v>
      </c>
      <c r="G3770">
        <f t="shared" si="439"/>
        <v>14.73</v>
      </c>
      <c r="H3770" s="5">
        <f t="shared" si="440"/>
        <v>41138.300000000003</v>
      </c>
      <c r="I3770">
        <f t="shared" si="442"/>
        <v>-5</v>
      </c>
      <c r="J3770" t="str">
        <f t="shared" si="443"/>
        <v>nc</v>
      </c>
      <c r="K3770" t="s">
        <v>25</v>
      </c>
      <c r="L3770">
        <f>1</f>
        <v>1</v>
      </c>
      <c r="M3770" t="s">
        <v>26</v>
      </c>
      <c r="N3770" t="str">
        <f t="shared" si="437"/>
        <v>((select min("ResultID") from "ODM2Core"."Results"),14.73,'08/17/2012 07:12:00',-5,'nc','"provisional"',1,(select "UnitsID" from "ODM2Core"."Units" where "UnitsTypeCV" = 'time' and "UnitsName"='second')),</v>
      </c>
    </row>
    <row r="3771" spans="1:14">
      <c r="A3771" t="s">
        <v>23</v>
      </c>
      <c r="B3771" s="2">
        <f t="shared" si="438"/>
        <v>41138</v>
      </c>
      <c r="C3771" s="1">
        <v>0.30069444444444443</v>
      </c>
      <c r="D3771" s="3">
        <f t="shared" si="441"/>
        <v>41138.300694444442</v>
      </c>
      <c r="E3771">
        <v>14.73</v>
      </c>
      <c r="F3771" t="s">
        <v>9</v>
      </c>
      <c r="G3771">
        <f t="shared" si="439"/>
        <v>14.73</v>
      </c>
      <c r="H3771" s="5">
        <f t="shared" si="440"/>
        <v>41138.300694444442</v>
      </c>
      <c r="I3771">
        <f t="shared" si="442"/>
        <v>-5</v>
      </c>
      <c r="J3771" t="str">
        <f t="shared" si="443"/>
        <v>nc</v>
      </c>
      <c r="K3771" t="s">
        <v>25</v>
      </c>
      <c r="L3771">
        <f>1</f>
        <v>1</v>
      </c>
      <c r="M3771" t="s">
        <v>26</v>
      </c>
      <c r="N3771" t="str">
        <f t="shared" si="437"/>
        <v>((select min("ResultID") from "ODM2Core"."Results"),14.73,'08/17/2012 07:13:00',-5,'nc','"provisional"',1,(select "UnitsID" from "ODM2Core"."Units" where "UnitsTypeCV" = 'time' and "UnitsName"='second')),</v>
      </c>
    </row>
    <row r="3772" spans="1:14">
      <c r="A3772" t="s">
        <v>23</v>
      </c>
      <c r="B3772" s="2">
        <f t="shared" si="438"/>
        <v>41138</v>
      </c>
      <c r="C3772" s="1">
        <v>0.30138888888888887</v>
      </c>
      <c r="D3772" s="3">
        <f t="shared" si="441"/>
        <v>41138.301388888889</v>
      </c>
      <c r="E3772">
        <v>14.73</v>
      </c>
      <c r="F3772" t="s">
        <v>9</v>
      </c>
      <c r="G3772">
        <f t="shared" si="439"/>
        <v>14.73</v>
      </c>
      <c r="H3772" s="5">
        <f t="shared" si="440"/>
        <v>41138.301388888889</v>
      </c>
      <c r="I3772">
        <f t="shared" si="442"/>
        <v>-5</v>
      </c>
      <c r="J3772" t="str">
        <f t="shared" si="443"/>
        <v>nc</v>
      </c>
      <c r="K3772" t="s">
        <v>25</v>
      </c>
      <c r="L3772">
        <f>1</f>
        <v>1</v>
      </c>
      <c r="M3772" t="s">
        <v>26</v>
      </c>
      <c r="N3772" t="str">
        <f t="shared" si="437"/>
        <v>((select min("ResultID") from "ODM2Core"."Results"),14.73,'08/17/2012 07:14:00',-5,'nc','"provisional"',1,(select "UnitsID" from "ODM2Core"."Units" where "UnitsTypeCV" = 'time' and "UnitsName"='second')),</v>
      </c>
    </row>
    <row r="3773" spans="1:14">
      <c r="A3773" t="s">
        <v>23</v>
      </c>
      <c r="B3773" s="2">
        <f t="shared" si="438"/>
        <v>41138</v>
      </c>
      <c r="C3773" s="1">
        <v>0.30208333333333331</v>
      </c>
      <c r="D3773" s="3">
        <f t="shared" si="441"/>
        <v>41138.302083333336</v>
      </c>
      <c r="E3773">
        <v>14.73</v>
      </c>
      <c r="F3773" t="s">
        <v>9</v>
      </c>
      <c r="G3773">
        <f t="shared" si="439"/>
        <v>14.73</v>
      </c>
      <c r="H3773" s="5">
        <f t="shared" si="440"/>
        <v>41138.302083333336</v>
      </c>
      <c r="I3773">
        <f t="shared" si="442"/>
        <v>-5</v>
      </c>
      <c r="J3773" t="str">
        <f t="shared" si="443"/>
        <v>nc</v>
      </c>
      <c r="K3773" t="s">
        <v>25</v>
      </c>
      <c r="L3773">
        <f>1</f>
        <v>1</v>
      </c>
      <c r="M3773" t="s">
        <v>26</v>
      </c>
      <c r="N3773" t="str">
        <f t="shared" si="437"/>
        <v>((select min("ResultID") from "ODM2Core"."Results"),14.73,'08/17/2012 07:15:00',-5,'nc','"provisional"',1,(select "UnitsID" from "ODM2Core"."Units" where "UnitsTypeCV" = 'time' and "UnitsName"='second')),</v>
      </c>
    </row>
    <row r="3774" spans="1:14">
      <c r="A3774" t="s">
        <v>23</v>
      </c>
      <c r="B3774" s="2">
        <f t="shared" si="438"/>
        <v>41138</v>
      </c>
      <c r="C3774" s="1">
        <v>0.30277777777777776</v>
      </c>
      <c r="D3774" s="3">
        <f t="shared" si="441"/>
        <v>41138.302777777775</v>
      </c>
      <c r="E3774">
        <v>14.73</v>
      </c>
      <c r="F3774" t="s">
        <v>9</v>
      </c>
      <c r="G3774">
        <f t="shared" si="439"/>
        <v>14.73</v>
      </c>
      <c r="H3774" s="5">
        <f t="shared" si="440"/>
        <v>41138.302777777775</v>
      </c>
      <c r="I3774">
        <f t="shared" si="442"/>
        <v>-5</v>
      </c>
      <c r="J3774" t="str">
        <f t="shared" si="443"/>
        <v>nc</v>
      </c>
      <c r="K3774" t="s">
        <v>25</v>
      </c>
      <c r="L3774">
        <f>1</f>
        <v>1</v>
      </c>
      <c r="M3774" t="s">
        <v>26</v>
      </c>
      <c r="N3774" t="str">
        <f t="shared" si="437"/>
        <v>((select min("ResultID") from "ODM2Core"."Results"),14.73,'08/17/2012 07:16:00',-5,'nc','"provisional"',1,(select "UnitsID" from "ODM2Core"."Units" where "UnitsTypeCV" = 'time' and "UnitsName"='second')),</v>
      </c>
    </row>
    <row r="3775" spans="1:14">
      <c r="A3775" t="s">
        <v>23</v>
      </c>
      <c r="B3775" s="2">
        <f t="shared" si="438"/>
        <v>41138</v>
      </c>
      <c r="C3775" s="1">
        <v>0.3034722222222222</v>
      </c>
      <c r="D3775" s="3">
        <f t="shared" si="441"/>
        <v>41138.303472222222</v>
      </c>
      <c r="E3775">
        <v>14.73</v>
      </c>
      <c r="F3775" t="s">
        <v>9</v>
      </c>
      <c r="G3775">
        <f t="shared" si="439"/>
        <v>14.73</v>
      </c>
      <c r="H3775" s="5">
        <f t="shared" si="440"/>
        <v>41138.303472222222</v>
      </c>
      <c r="I3775">
        <f t="shared" si="442"/>
        <v>-5</v>
      </c>
      <c r="J3775" t="str">
        <f t="shared" si="443"/>
        <v>nc</v>
      </c>
      <c r="K3775" t="s">
        <v>25</v>
      </c>
      <c r="L3775">
        <f>1</f>
        <v>1</v>
      </c>
      <c r="M3775" t="s">
        <v>26</v>
      </c>
      <c r="N3775" t="str">
        <f t="shared" si="437"/>
        <v>((select min("ResultID") from "ODM2Core"."Results"),14.73,'08/17/2012 07:17:00',-5,'nc','"provisional"',1,(select "UnitsID" from "ODM2Core"."Units" where "UnitsTypeCV" = 'time' and "UnitsName"='second')),</v>
      </c>
    </row>
    <row r="3776" spans="1:14">
      <c r="A3776" t="s">
        <v>23</v>
      </c>
      <c r="B3776" s="2">
        <f t="shared" si="438"/>
        <v>41138</v>
      </c>
      <c r="C3776" s="1">
        <v>0.30416666666666664</v>
      </c>
      <c r="D3776" s="3">
        <f t="shared" si="441"/>
        <v>41138.304166666669</v>
      </c>
      <c r="E3776">
        <v>14.73</v>
      </c>
      <c r="F3776" t="s">
        <v>9</v>
      </c>
      <c r="G3776">
        <f t="shared" si="439"/>
        <v>14.73</v>
      </c>
      <c r="H3776" s="5">
        <f t="shared" si="440"/>
        <v>41138.304166666669</v>
      </c>
      <c r="I3776">
        <f t="shared" si="442"/>
        <v>-5</v>
      </c>
      <c r="J3776" t="str">
        <f t="shared" si="443"/>
        <v>nc</v>
      </c>
      <c r="K3776" t="s">
        <v>25</v>
      </c>
      <c r="L3776">
        <f>1</f>
        <v>1</v>
      </c>
      <c r="M3776" t="s">
        <v>26</v>
      </c>
      <c r="N3776" t="str">
        <f t="shared" si="437"/>
        <v>((select min("ResultID") from "ODM2Core"."Results"),14.73,'08/17/2012 07:18:00',-5,'nc','"provisional"',1,(select "UnitsID" from "ODM2Core"."Units" where "UnitsTypeCV" = 'time' and "UnitsName"='second')),</v>
      </c>
    </row>
    <row r="3777" spans="1:14">
      <c r="A3777" t="s">
        <v>23</v>
      </c>
      <c r="B3777" s="2">
        <f t="shared" si="438"/>
        <v>41138</v>
      </c>
      <c r="C3777" s="1">
        <v>0.30486111111111108</v>
      </c>
      <c r="D3777" s="3">
        <f t="shared" si="441"/>
        <v>41138.304861111108</v>
      </c>
      <c r="E3777">
        <v>14.73</v>
      </c>
      <c r="F3777" t="s">
        <v>9</v>
      </c>
      <c r="G3777">
        <f t="shared" si="439"/>
        <v>14.73</v>
      </c>
      <c r="H3777" s="5">
        <f t="shared" si="440"/>
        <v>41138.304861111108</v>
      </c>
      <c r="I3777">
        <f t="shared" si="442"/>
        <v>-5</v>
      </c>
      <c r="J3777" t="str">
        <f t="shared" si="443"/>
        <v>nc</v>
      </c>
      <c r="K3777" t="s">
        <v>25</v>
      </c>
      <c r="L3777">
        <f>1</f>
        <v>1</v>
      </c>
      <c r="M3777" t="s">
        <v>26</v>
      </c>
      <c r="N3777" t="str">
        <f t="shared" si="437"/>
        <v>((select min("ResultID") from "ODM2Core"."Results"),14.73,'08/17/2012 07:19:00',-5,'nc','"provisional"',1,(select "UnitsID" from "ODM2Core"."Units" where "UnitsTypeCV" = 'time' and "UnitsName"='second')),</v>
      </c>
    </row>
    <row r="3778" spans="1:14">
      <c r="A3778" t="s">
        <v>23</v>
      </c>
      <c r="B3778" s="2">
        <f t="shared" si="438"/>
        <v>41138</v>
      </c>
      <c r="C3778" s="1">
        <v>0.30555555555555552</v>
      </c>
      <c r="D3778" s="3">
        <f t="shared" si="441"/>
        <v>41138.305555555555</v>
      </c>
      <c r="E3778">
        <v>14.73</v>
      </c>
      <c r="F3778" t="s">
        <v>9</v>
      </c>
      <c r="G3778">
        <f t="shared" si="439"/>
        <v>14.73</v>
      </c>
      <c r="H3778" s="5">
        <f t="shared" si="440"/>
        <v>41138.305555555555</v>
      </c>
      <c r="I3778">
        <f t="shared" si="442"/>
        <v>-5</v>
      </c>
      <c r="J3778" t="str">
        <f t="shared" si="443"/>
        <v>nc</v>
      </c>
      <c r="K3778" t="s">
        <v>25</v>
      </c>
      <c r="L3778">
        <f>1</f>
        <v>1</v>
      </c>
      <c r="M3778" t="s">
        <v>26</v>
      </c>
      <c r="N3778" t="str">
        <f t="shared" si="437"/>
        <v>((select min("ResultID") from "ODM2Core"."Results"),14.73,'08/17/2012 07:20:00',-5,'nc','"provisional"',1,(select "UnitsID" from "ODM2Core"."Units" where "UnitsTypeCV" = 'time' and "UnitsName"='second')),</v>
      </c>
    </row>
    <row r="3779" spans="1:14">
      <c r="A3779" t="s">
        <v>23</v>
      </c>
      <c r="B3779" s="2">
        <f t="shared" si="438"/>
        <v>41138</v>
      </c>
      <c r="C3779" s="1">
        <v>0.30624999999999997</v>
      </c>
      <c r="D3779" s="3">
        <f t="shared" si="441"/>
        <v>41138.306250000001</v>
      </c>
      <c r="E3779">
        <v>14.73</v>
      </c>
      <c r="F3779" t="s">
        <v>9</v>
      </c>
      <c r="G3779">
        <f t="shared" si="439"/>
        <v>14.73</v>
      </c>
      <c r="H3779" s="5">
        <f t="shared" si="440"/>
        <v>41138.306250000001</v>
      </c>
      <c r="I3779">
        <f t="shared" si="442"/>
        <v>-5</v>
      </c>
      <c r="J3779" t="str">
        <f t="shared" si="443"/>
        <v>nc</v>
      </c>
      <c r="K3779" t="s">
        <v>25</v>
      </c>
      <c r="L3779">
        <f>1</f>
        <v>1</v>
      </c>
      <c r="M3779" t="s">
        <v>26</v>
      </c>
      <c r="N3779" t="str">
        <f t="shared" si="437"/>
        <v>((select min("ResultID") from "ODM2Core"."Results"),14.73,'08/17/2012 07:21:00',-5,'nc','"provisional"',1,(select "UnitsID" from "ODM2Core"."Units" where "UnitsTypeCV" = 'time' and "UnitsName"='second')),</v>
      </c>
    </row>
    <row r="3780" spans="1:14">
      <c r="A3780" t="s">
        <v>23</v>
      </c>
      <c r="B3780" s="2">
        <f t="shared" si="438"/>
        <v>41138</v>
      </c>
      <c r="C3780" s="1">
        <v>0.30694444444444441</v>
      </c>
      <c r="D3780" s="3">
        <f t="shared" si="441"/>
        <v>41138.306944444441</v>
      </c>
      <c r="E3780">
        <v>14.73</v>
      </c>
      <c r="F3780" t="s">
        <v>9</v>
      </c>
      <c r="G3780">
        <f t="shared" si="439"/>
        <v>14.73</v>
      </c>
      <c r="H3780" s="5">
        <f t="shared" si="440"/>
        <v>41138.306944444441</v>
      </c>
      <c r="I3780">
        <f t="shared" si="442"/>
        <v>-5</v>
      </c>
      <c r="J3780" t="str">
        <f t="shared" si="443"/>
        <v>nc</v>
      </c>
      <c r="K3780" t="s">
        <v>25</v>
      </c>
      <c r="L3780">
        <f>1</f>
        <v>1</v>
      </c>
      <c r="M3780" t="s">
        <v>26</v>
      </c>
      <c r="N3780" t="str">
        <f t="shared" si="437"/>
        <v>((select min("ResultID") from "ODM2Core"."Results"),14.73,'08/17/2012 07:22:00',-5,'nc','"provisional"',1,(select "UnitsID" from "ODM2Core"."Units" where "UnitsTypeCV" = 'time' and "UnitsName"='second')),</v>
      </c>
    </row>
    <row r="3781" spans="1:14">
      <c r="A3781" t="s">
        <v>23</v>
      </c>
      <c r="B3781" s="2">
        <f t="shared" si="438"/>
        <v>41138</v>
      </c>
      <c r="C3781" s="1">
        <v>0.30763888888888891</v>
      </c>
      <c r="D3781" s="3">
        <f t="shared" si="441"/>
        <v>41138.307638888888</v>
      </c>
      <c r="E3781">
        <v>14.73</v>
      </c>
      <c r="F3781" t="s">
        <v>9</v>
      </c>
      <c r="G3781">
        <f t="shared" si="439"/>
        <v>14.73</v>
      </c>
      <c r="H3781" s="5">
        <f t="shared" si="440"/>
        <v>41138.307638888888</v>
      </c>
      <c r="I3781">
        <f t="shared" si="442"/>
        <v>-5</v>
      </c>
      <c r="J3781" t="str">
        <f t="shared" si="443"/>
        <v>nc</v>
      </c>
      <c r="K3781" t="s">
        <v>25</v>
      </c>
      <c r="L3781">
        <f>1</f>
        <v>1</v>
      </c>
      <c r="M3781" t="s">
        <v>26</v>
      </c>
      <c r="N3781" t="str">
        <f t="shared" ref="N3781:N3844" si="444">CONCATENATE("(",F3781,",",G3781,",","'",TEXT(H3781,"MM/DD/YYYY HH:MM:SS"),"'",",",I3781,",",,"'",J3781,"'",",","'",K3781,"'",",",L3781,",",M3781,"),")</f>
        <v>((select min("ResultID") from "ODM2Core"."Results"),14.73,'08/17/2012 07:23:00',-5,'nc','"provisional"',1,(select "UnitsID" from "ODM2Core"."Units" where "UnitsTypeCV" = 'time' and "UnitsName"='second')),</v>
      </c>
    </row>
    <row r="3782" spans="1:14">
      <c r="A3782" t="s">
        <v>23</v>
      </c>
      <c r="B3782" s="2">
        <f t="shared" si="438"/>
        <v>41138</v>
      </c>
      <c r="C3782" s="1">
        <v>0.30833333333333335</v>
      </c>
      <c r="D3782" s="3">
        <f t="shared" si="441"/>
        <v>41138.308333333334</v>
      </c>
      <c r="E3782">
        <v>14.73</v>
      </c>
      <c r="F3782" t="s">
        <v>9</v>
      </c>
      <c r="G3782">
        <f t="shared" si="439"/>
        <v>14.73</v>
      </c>
      <c r="H3782" s="5">
        <f t="shared" si="440"/>
        <v>41138.308333333334</v>
      </c>
      <c r="I3782">
        <f t="shared" si="442"/>
        <v>-5</v>
      </c>
      <c r="J3782" t="str">
        <f t="shared" si="443"/>
        <v>nc</v>
      </c>
      <c r="K3782" t="s">
        <v>25</v>
      </c>
      <c r="L3782">
        <f>1</f>
        <v>1</v>
      </c>
      <c r="M3782" t="s">
        <v>26</v>
      </c>
      <c r="N3782" t="str">
        <f t="shared" si="444"/>
        <v>((select min("ResultID") from "ODM2Core"."Results"),14.73,'08/17/2012 07:24:00',-5,'nc','"provisional"',1,(select "UnitsID" from "ODM2Core"."Units" where "UnitsTypeCV" = 'time' and "UnitsName"='second')),</v>
      </c>
    </row>
    <row r="3783" spans="1:14">
      <c r="A3783" t="s">
        <v>23</v>
      </c>
      <c r="B3783" s="2">
        <f t="shared" si="438"/>
        <v>41138</v>
      </c>
      <c r="C3783" s="1">
        <v>0.30902777777777779</v>
      </c>
      <c r="D3783" s="3">
        <f t="shared" si="441"/>
        <v>41138.309027777781</v>
      </c>
      <c r="E3783">
        <v>14.73</v>
      </c>
      <c r="F3783" t="s">
        <v>9</v>
      </c>
      <c r="G3783">
        <f t="shared" si="439"/>
        <v>14.73</v>
      </c>
      <c r="H3783" s="5">
        <f t="shared" si="440"/>
        <v>41138.309027777781</v>
      </c>
      <c r="I3783">
        <f t="shared" si="442"/>
        <v>-5</v>
      </c>
      <c r="J3783" t="str">
        <f t="shared" si="443"/>
        <v>nc</v>
      </c>
      <c r="K3783" t="s">
        <v>25</v>
      </c>
      <c r="L3783">
        <f>1</f>
        <v>1</v>
      </c>
      <c r="M3783" t="s">
        <v>26</v>
      </c>
      <c r="N3783" t="str">
        <f t="shared" si="444"/>
        <v>((select min("ResultID") from "ODM2Core"."Results"),14.73,'08/17/2012 07:25:00',-5,'nc','"provisional"',1,(select "UnitsID" from "ODM2Core"."Units" where "UnitsTypeCV" = 'time' and "UnitsName"='second')),</v>
      </c>
    </row>
    <row r="3784" spans="1:14">
      <c r="A3784" t="s">
        <v>23</v>
      </c>
      <c r="B3784" s="2">
        <f t="shared" si="438"/>
        <v>41138</v>
      </c>
      <c r="C3784" s="1">
        <v>0.30972222222222223</v>
      </c>
      <c r="D3784" s="3">
        <f t="shared" si="441"/>
        <v>41138.30972222222</v>
      </c>
      <c r="E3784">
        <v>14.73</v>
      </c>
      <c r="F3784" t="s">
        <v>9</v>
      </c>
      <c r="G3784">
        <f t="shared" si="439"/>
        <v>14.73</v>
      </c>
      <c r="H3784" s="5">
        <f t="shared" si="440"/>
        <v>41138.30972222222</v>
      </c>
      <c r="I3784">
        <f t="shared" si="442"/>
        <v>-5</v>
      </c>
      <c r="J3784" t="str">
        <f t="shared" si="443"/>
        <v>nc</v>
      </c>
      <c r="K3784" t="s">
        <v>25</v>
      </c>
      <c r="L3784">
        <f>1</f>
        <v>1</v>
      </c>
      <c r="M3784" t="s">
        <v>26</v>
      </c>
      <c r="N3784" t="str">
        <f t="shared" si="444"/>
        <v>((select min("ResultID") from "ODM2Core"."Results"),14.73,'08/17/2012 07:26:00',-5,'nc','"provisional"',1,(select "UnitsID" from "ODM2Core"."Units" where "UnitsTypeCV" = 'time' and "UnitsName"='second')),</v>
      </c>
    </row>
    <row r="3785" spans="1:14">
      <c r="A3785" t="s">
        <v>23</v>
      </c>
      <c r="B3785" s="2">
        <f t="shared" si="438"/>
        <v>41138</v>
      </c>
      <c r="C3785" s="1">
        <v>0.31041666666666667</v>
      </c>
      <c r="D3785" s="3">
        <f t="shared" si="441"/>
        <v>41138.310416666667</v>
      </c>
      <c r="E3785">
        <v>14.73</v>
      </c>
      <c r="F3785" t="s">
        <v>9</v>
      </c>
      <c r="G3785">
        <f t="shared" si="439"/>
        <v>14.73</v>
      </c>
      <c r="H3785" s="5">
        <f t="shared" si="440"/>
        <v>41138.310416666667</v>
      </c>
      <c r="I3785">
        <f t="shared" si="442"/>
        <v>-5</v>
      </c>
      <c r="J3785" t="str">
        <f t="shared" si="443"/>
        <v>nc</v>
      </c>
      <c r="K3785" t="s">
        <v>25</v>
      </c>
      <c r="L3785">
        <f>1</f>
        <v>1</v>
      </c>
      <c r="M3785" t="s">
        <v>26</v>
      </c>
      <c r="N3785" t="str">
        <f t="shared" si="444"/>
        <v>((select min("ResultID") from "ODM2Core"."Results"),14.73,'08/17/2012 07:27:00',-5,'nc','"provisional"',1,(select "UnitsID" from "ODM2Core"."Units" where "UnitsTypeCV" = 'time' and "UnitsName"='second')),</v>
      </c>
    </row>
    <row r="3786" spans="1:14">
      <c r="A3786" t="s">
        <v>23</v>
      </c>
      <c r="B3786" s="2">
        <f t="shared" si="438"/>
        <v>41138</v>
      </c>
      <c r="C3786" s="1">
        <v>0.31111111111111112</v>
      </c>
      <c r="D3786" s="3">
        <f t="shared" si="441"/>
        <v>41138.311111111114</v>
      </c>
      <c r="E3786">
        <v>14.73</v>
      </c>
      <c r="F3786" t="s">
        <v>9</v>
      </c>
      <c r="G3786">
        <f t="shared" si="439"/>
        <v>14.73</v>
      </c>
      <c r="H3786" s="5">
        <f t="shared" si="440"/>
        <v>41138.311111111114</v>
      </c>
      <c r="I3786">
        <f t="shared" si="442"/>
        <v>-5</v>
      </c>
      <c r="J3786" t="str">
        <f t="shared" si="443"/>
        <v>nc</v>
      </c>
      <c r="K3786" t="s">
        <v>25</v>
      </c>
      <c r="L3786">
        <f>1</f>
        <v>1</v>
      </c>
      <c r="M3786" t="s">
        <v>26</v>
      </c>
      <c r="N3786" t="str">
        <f t="shared" si="444"/>
        <v>((select min("ResultID") from "ODM2Core"."Results"),14.73,'08/17/2012 07:28:00',-5,'nc','"provisional"',1,(select "UnitsID" from "ODM2Core"."Units" where "UnitsTypeCV" = 'time' and "UnitsName"='second')),</v>
      </c>
    </row>
    <row r="3787" spans="1:14">
      <c r="A3787" t="s">
        <v>23</v>
      </c>
      <c r="B3787" s="2">
        <f t="shared" ref="B3787:B3850" si="445">DATE(2012,8,17)</f>
        <v>41138</v>
      </c>
      <c r="C3787" s="1">
        <v>0.31180555555555556</v>
      </c>
      <c r="D3787" s="3">
        <f t="shared" si="441"/>
        <v>41138.311805555553</v>
      </c>
      <c r="E3787">
        <v>14.73</v>
      </c>
      <c r="F3787" t="s">
        <v>9</v>
      </c>
      <c r="G3787">
        <f t="shared" ref="G3787:G3850" si="446">E3787</f>
        <v>14.73</v>
      </c>
      <c r="H3787" s="5">
        <f t="shared" ref="H3787:H3850" si="447">D3787</f>
        <v>41138.311805555553</v>
      </c>
      <c r="I3787">
        <f t="shared" si="442"/>
        <v>-5</v>
      </c>
      <c r="J3787" t="str">
        <f t="shared" si="443"/>
        <v>nc</v>
      </c>
      <c r="K3787" t="s">
        <v>25</v>
      </c>
      <c r="L3787">
        <f>1</f>
        <v>1</v>
      </c>
      <c r="M3787" t="s">
        <v>26</v>
      </c>
      <c r="N3787" t="str">
        <f t="shared" si="444"/>
        <v>((select min("ResultID") from "ODM2Core"."Results"),14.73,'08/17/2012 07:29:00',-5,'nc','"provisional"',1,(select "UnitsID" from "ODM2Core"."Units" where "UnitsTypeCV" = 'time' and "UnitsName"='second')),</v>
      </c>
    </row>
    <row r="3788" spans="1:14">
      <c r="A3788" t="s">
        <v>23</v>
      </c>
      <c r="B3788" s="2">
        <f t="shared" si="445"/>
        <v>41138</v>
      </c>
      <c r="C3788" s="1">
        <v>0.3125</v>
      </c>
      <c r="D3788" s="3">
        <f t="shared" si="441"/>
        <v>41138.3125</v>
      </c>
      <c r="E3788">
        <v>14.73</v>
      </c>
      <c r="F3788" t="s">
        <v>9</v>
      </c>
      <c r="G3788">
        <f t="shared" si="446"/>
        <v>14.73</v>
      </c>
      <c r="H3788" s="5">
        <f t="shared" si="447"/>
        <v>41138.3125</v>
      </c>
      <c r="I3788">
        <f t="shared" si="442"/>
        <v>-5</v>
      </c>
      <c r="J3788" t="str">
        <f t="shared" si="443"/>
        <v>nc</v>
      </c>
      <c r="K3788" t="s">
        <v>25</v>
      </c>
      <c r="L3788">
        <f>1</f>
        <v>1</v>
      </c>
      <c r="M3788" t="s">
        <v>26</v>
      </c>
      <c r="N3788" t="str">
        <f t="shared" si="444"/>
        <v>((select min("ResultID") from "ODM2Core"."Results"),14.73,'08/17/2012 07:30:00',-5,'nc','"provisional"',1,(select "UnitsID" from "ODM2Core"."Units" where "UnitsTypeCV" = 'time' and "UnitsName"='second')),</v>
      </c>
    </row>
    <row r="3789" spans="1:14">
      <c r="A3789" t="s">
        <v>23</v>
      </c>
      <c r="B3789" s="2">
        <f t="shared" si="445"/>
        <v>41138</v>
      </c>
      <c r="C3789" s="1">
        <v>0.31319444444444444</v>
      </c>
      <c r="D3789" s="3">
        <f t="shared" si="441"/>
        <v>41138.313194444447</v>
      </c>
      <c r="E3789">
        <v>14.73</v>
      </c>
      <c r="F3789" t="s">
        <v>9</v>
      </c>
      <c r="G3789">
        <f t="shared" si="446"/>
        <v>14.73</v>
      </c>
      <c r="H3789" s="5">
        <f t="shared" si="447"/>
        <v>41138.313194444447</v>
      </c>
      <c r="I3789">
        <f t="shared" si="442"/>
        <v>-5</v>
      </c>
      <c r="J3789" t="str">
        <f t="shared" si="443"/>
        <v>nc</v>
      </c>
      <c r="K3789" t="s">
        <v>25</v>
      </c>
      <c r="L3789">
        <f>1</f>
        <v>1</v>
      </c>
      <c r="M3789" t="s">
        <v>26</v>
      </c>
      <c r="N3789" t="str">
        <f t="shared" si="444"/>
        <v>((select min("ResultID") from "ODM2Core"."Results"),14.73,'08/17/2012 07:31:00',-5,'nc','"provisional"',1,(select "UnitsID" from "ODM2Core"."Units" where "UnitsTypeCV" = 'time' and "UnitsName"='second')),</v>
      </c>
    </row>
    <row r="3790" spans="1:14">
      <c r="A3790" t="s">
        <v>23</v>
      </c>
      <c r="B3790" s="2">
        <f t="shared" si="445"/>
        <v>41138</v>
      </c>
      <c r="C3790" s="1">
        <v>0.31388888888888888</v>
      </c>
      <c r="D3790" s="3">
        <f t="shared" si="441"/>
        <v>41138.313888888886</v>
      </c>
      <c r="E3790">
        <v>14.73</v>
      </c>
      <c r="F3790" t="s">
        <v>9</v>
      </c>
      <c r="G3790">
        <f t="shared" si="446"/>
        <v>14.73</v>
      </c>
      <c r="H3790" s="5">
        <f t="shared" si="447"/>
        <v>41138.313888888886</v>
      </c>
      <c r="I3790">
        <f t="shared" si="442"/>
        <v>-5</v>
      </c>
      <c r="J3790" t="str">
        <f t="shared" si="443"/>
        <v>nc</v>
      </c>
      <c r="K3790" t="s">
        <v>25</v>
      </c>
      <c r="L3790">
        <f>1</f>
        <v>1</v>
      </c>
      <c r="M3790" t="s">
        <v>26</v>
      </c>
      <c r="N3790" t="str">
        <f t="shared" si="444"/>
        <v>((select min("ResultID") from "ODM2Core"."Results"),14.73,'08/17/2012 07:32:00',-5,'nc','"provisional"',1,(select "UnitsID" from "ODM2Core"."Units" where "UnitsTypeCV" = 'time' and "UnitsName"='second')),</v>
      </c>
    </row>
    <row r="3791" spans="1:14">
      <c r="A3791" t="s">
        <v>23</v>
      </c>
      <c r="B3791" s="2">
        <f t="shared" si="445"/>
        <v>41138</v>
      </c>
      <c r="C3791" s="1">
        <v>0.31458333333333333</v>
      </c>
      <c r="D3791" s="3">
        <f t="shared" si="441"/>
        <v>41138.314583333333</v>
      </c>
      <c r="E3791">
        <v>14.73</v>
      </c>
      <c r="F3791" t="s">
        <v>9</v>
      </c>
      <c r="G3791">
        <f t="shared" si="446"/>
        <v>14.73</v>
      </c>
      <c r="H3791" s="5">
        <f t="shared" si="447"/>
        <v>41138.314583333333</v>
      </c>
      <c r="I3791">
        <f t="shared" si="442"/>
        <v>-5</v>
      </c>
      <c r="J3791" t="str">
        <f t="shared" si="443"/>
        <v>nc</v>
      </c>
      <c r="K3791" t="s">
        <v>25</v>
      </c>
      <c r="L3791">
        <f>1</f>
        <v>1</v>
      </c>
      <c r="M3791" t="s">
        <v>26</v>
      </c>
      <c r="N3791" t="str">
        <f t="shared" si="444"/>
        <v>((select min("ResultID") from "ODM2Core"."Results"),14.73,'08/17/2012 07:33:00',-5,'nc','"provisional"',1,(select "UnitsID" from "ODM2Core"."Units" where "UnitsTypeCV" = 'time' and "UnitsName"='second')),</v>
      </c>
    </row>
    <row r="3792" spans="1:14">
      <c r="A3792" t="s">
        <v>23</v>
      </c>
      <c r="B3792" s="2">
        <f t="shared" si="445"/>
        <v>41138</v>
      </c>
      <c r="C3792" s="1">
        <v>0.31527777777777777</v>
      </c>
      <c r="D3792" s="3">
        <f t="shared" si="441"/>
        <v>41138.31527777778</v>
      </c>
      <c r="E3792">
        <v>14.73</v>
      </c>
      <c r="F3792" t="s">
        <v>9</v>
      </c>
      <c r="G3792">
        <f t="shared" si="446"/>
        <v>14.73</v>
      </c>
      <c r="H3792" s="5">
        <f t="shared" si="447"/>
        <v>41138.31527777778</v>
      </c>
      <c r="I3792">
        <f t="shared" si="442"/>
        <v>-5</v>
      </c>
      <c r="J3792" t="str">
        <f t="shared" si="443"/>
        <v>nc</v>
      </c>
      <c r="K3792" t="s">
        <v>25</v>
      </c>
      <c r="L3792">
        <f>1</f>
        <v>1</v>
      </c>
      <c r="M3792" t="s">
        <v>26</v>
      </c>
      <c r="N3792" t="str">
        <f t="shared" si="444"/>
        <v>((select min("ResultID") from "ODM2Core"."Results"),14.73,'08/17/2012 07:34:00',-5,'nc','"provisional"',1,(select "UnitsID" from "ODM2Core"."Units" where "UnitsTypeCV" = 'time' and "UnitsName"='second')),</v>
      </c>
    </row>
    <row r="3793" spans="1:14">
      <c r="A3793" t="s">
        <v>23</v>
      </c>
      <c r="B3793" s="2">
        <f t="shared" si="445"/>
        <v>41138</v>
      </c>
      <c r="C3793" s="1">
        <v>0.31597222222222221</v>
      </c>
      <c r="D3793" s="3">
        <f t="shared" si="441"/>
        <v>41138.315972222219</v>
      </c>
      <c r="E3793">
        <v>14.73</v>
      </c>
      <c r="F3793" t="s">
        <v>9</v>
      </c>
      <c r="G3793">
        <f t="shared" si="446"/>
        <v>14.73</v>
      </c>
      <c r="H3793" s="5">
        <f t="shared" si="447"/>
        <v>41138.315972222219</v>
      </c>
      <c r="I3793">
        <f t="shared" si="442"/>
        <v>-5</v>
      </c>
      <c r="J3793" t="str">
        <f t="shared" si="443"/>
        <v>nc</v>
      </c>
      <c r="K3793" t="s">
        <v>25</v>
      </c>
      <c r="L3793">
        <f>1</f>
        <v>1</v>
      </c>
      <c r="M3793" t="s">
        <v>26</v>
      </c>
      <c r="N3793" t="str">
        <f t="shared" si="444"/>
        <v>((select min("ResultID") from "ODM2Core"."Results"),14.73,'08/17/2012 07:35:00',-5,'nc','"provisional"',1,(select "UnitsID" from "ODM2Core"."Units" where "UnitsTypeCV" = 'time' and "UnitsName"='second')),</v>
      </c>
    </row>
    <row r="3794" spans="1:14">
      <c r="A3794" t="s">
        <v>23</v>
      </c>
      <c r="B3794" s="2">
        <f t="shared" si="445"/>
        <v>41138</v>
      </c>
      <c r="C3794" s="1">
        <v>0.31666666666666665</v>
      </c>
      <c r="D3794" s="3">
        <f t="shared" si="441"/>
        <v>41138.316666666666</v>
      </c>
      <c r="E3794">
        <v>14.73</v>
      </c>
      <c r="F3794" t="s">
        <v>9</v>
      </c>
      <c r="G3794">
        <f t="shared" si="446"/>
        <v>14.73</v>
      </c>
      <c r="H3794" s="5">
        <f t="shared" si="447"/>
        <v>41138.316666666666</v>
      </c>
      <c r="I3794">
        <f t="shared" si="442"/>
        <v>-5</v>
      </c>
      <c r="J3794" t="str">
        <f t="shared" si="443"/>
        <v>nc</v>
      </c>
      <c r="K3794" t="s">
        <v>25</v>
      </c>
      <c r="L3794">
        <f>1</f>
        <v>1</v>
      </c>
      <c r="M3794" t="s">
        <v>26</v>
      </c>
      <c r="N3794" t="str">
        <f t="shared" si="444"/>
        <v>((select min("ResultID") from "ODM2Core"."Results"),14.73,'08/17/2012 07:36:00',-5,'nc','"provisional"',1,(select "UnitsID" from "ODM2Core"."Units" where "UnitsTypeCV" = 'time' and "UnitsName"='second')),</v>
      </c>
    </row>
    <row r="3795" spans="1:14">
      <c r="A3795" t="s">
        <v>23</v>
      </c>
      <c r="B3795" s="2">
        <f t="shared" si="445"/>
        <v>41138</v>
      </c>
      <c r="C3795" s="1">
        <v>0.31736111111111115</v>
      </c>
      <c r="D3795" s="3">
        <f t="shared" si="441"/>
        <v>41138.317361111112</v>
      </c>
      <c r="E3795">
        <v>14.73</v>
      </c>
      <c r="F3795" t="s">
        <v>9</v>
      </c>
      <c r="G3795">
        <f t="shared" si="446"/>
        <v>14.73</v>
      </c>
      <c r="H3795" s="5">
        <f t="shared" si="447"/>
        <v>41138.317361111112</v>
      </c>
      <c r="I3795">
        <f t="shared" si="442"/>
        <v>-5</v>
      </c>
      <c r="J3795" t="str">
        <f t="shared" si="443"/>
        <v>nc</v>
      </c>
      <c r="K3795" t="s">
        <v>25</v>
      </c>
      <c r="L3795">
        <f>1</f>
        <v>1</v>
      </c>
      <c r="M3795" t="s">
        <v>26</v>
      </c>
      <c r="N3795" t="str">
        <f t="shared" si="444"/>
        <v>((select min("ResultID") from "ODM2Core"."Results"),14.73,'08/17/2012 07:37:00',-5,'nc','"provisional"',1,(select "UnitsID" from "ODM2Core"."Units" where "UnitsTypeCV" = 'time' and "UnitsName"='second')),</v>
      </c>
    </row>
    <row r="3796" spans="1:14">
      <c r="A3796" t="s">
        <v>23</v>
      </c>
      <c r="B3796" s="2">
        <f t="shared" si="445"/>
        <v>41138</v>
      </c>
      <c r="C3796" s="1">
        <v>0.31805555555555554</v>
      </c>
      <c r="D3796" s="3">
        <f t="shared" si="441"/>
        <v>41138.318055555559</v>
      </c>
      <c r="E3796">
        <v>14.73</v>
      </c>
      <c r="F3796" t="s">
        <v>9</v>
      </c>
      <c r="G3796">
        <f t="shared" si="446"/>
        <v>14.73</v>
      </c>
      <c r="H3796" s="5">
        <f t="shared" si="447"/>
        <v>41138.318055555559</v>
      </c>
      <c r="I3796">
        <f t="shared" si="442"/>
        <v>-5</v>
      </c>
      <c r="J3796" t="str">
        <f t="shared" si="443"/>
        <v>nc</v>
      </c>
      <c r="K3796" t="s">
        <v>25</v>
      </c>
      <c r="L3796">
        <f>1</f>
        <v>1</v>
      </c>
      <c r="M3796" t="s">
        <v>26</v>
      </c>
      <c r="N3796" t="str">
        <f t="shared" si="444"/>
        <v>((select min("ResultID") from "ODM2Core"."Results"),14.73,'08/17/2012 07:38:00',-5,'nc','"provisional"',1,(select "UnitsID" from "ODM2Core"."Units" where "UnitsTypeCV" = 'time' and "UnitsName"='second')),</v>
      </c>
    </row>
    <row r="3797" spans="1:14">
      <c r="A3797" t="s">
        <v>23</v>
      </c>
      <c r="B3797" s="2">
        <f t="shared" si="445"/>
        <v>41138</v>
      </c>
      <c r="C3797" s="1">
        <v>0.31875000000000003</v>
      </c>
      <c r="D3797" s="3">
        <f t="shared" si="441"/>
        <v>41138.318749999999</v>
      </c>
      <c r="E3797">
        <v>14.73</v>
      </c>
      <c r="F3797" t="s">
        <v>9</v>
      </c>
      <c r="G3797">
        <f t="shared" si="446"/>
        <v>14.73</v>
      </c>
      <c r="H3797" s="5">
        <f t="shared" si="447"/>
        <v>41138.318749999999</v>
      </c>
      <c r="I3797">
        <f t="shared" si="442"/>
        <v>-5</v>
      </c>
      <c r="J3797" t="str">
        <f t="shared" si="443"/>
        <v>nc</v>
      </c>
      <c r="K3797" t="s">
        <v>25</v>
      </c>
      <c r="L3797">
        <f>1</f>
        <v>1</v>
      </c>
      <c r="M3797" t="s">
        <v>26</v>
      </c>
      <c r="N3797" t="str">
        <f t="shared" si="444"/>
        <v>((select min("ResultID") from "ODM2Core"."Results"),14.73,'08/17/2012 07:39:00',-5,'nc','"provisional"',1,(select "UnitsID" from "ODM2Core"."Units" where "UnitsTypeCV" = 'time' and "UnitsName"='second')),</v>
      </c>
    </row>
    <row r="3798" spans="1:14">
      <c r="A3798" t="s">
        <v>23</v>
      </c>
      <c r="B3798" s="2">
        <f t="shared" si="445"/>
        <v>41138</v>
      </c>
      <c r="C3798" s="1">
        <v>0.31944444444444448</v>
      </c>
      <c r="D3798" s="3">
        <f t="shared" si="441"/>
        <v>41138.319444444445</v>
      </c>
      <c r="E3798">
        <v>14.73</v>
      </c>
      <c r="F3798" t="s">
        <v>9</v>
      </c>
      <c r="G3798">
        <f t="shared" si="446"/>
        <v>14.73</v>
      </c>
      <c r="H3798" s="5">
        <f t="shared" si="447"/>
        <v>41138.319444444445</v>
      </c>
      <c r="I3798">
        <f t="shared" si="442"/>
        <v>-5</v>
      </c>
      <c r="J3798" t="str">
        <f t="shared" si="443"/>
        <v>nc</v>
      </c>
      <c r="K3798" t="s">
        <v>25</v>
      </c>
      <c r="L3798">
        <f>1</f>
        <v>1</v>
      </c>
      <c r="M3798" t="s">
        <v>26</v>
      </c>
      <c r="N3798" t="str">
        <f t="shared" si="444"/>
        <v>((select min("ResultID") from "ODM2Core"."Results"),14.73,'08/17/2012 07:40:00',-5,'nc','"provisional"',1,(select "UnitsID" from "ODM2Core"."Units" where "UnitsTypeCV" = 'time' and "UnitsName"='second')),</v>
      </c>
    </row>
    <row r="3799" spans="1:14">
      <c r="A3799" t="s">
        <v>23</v>
      </c>
      <c r="B3799" s="2">
        <f t="shared" si="445"/>
        <v>41138</v>
      </c>
      <c r="C3799" s="1">
        <v>0.32013888888888892</v>
      </c>
      <c r="D3799" s="3">
        <f t="shared" si="441"/>
        <v>41138.320138888892</v>
      </c>
      <c r="E3799">
        <v>14.73</v>
      </c>
      <c r="F3799" t="s">
        <v>9</v>
      </c>
      <c r="G3799">
        <f t="shared" si="446"/>
        <v>14.73</v>
      </c>
      <c r="H3799" s="5">
        <f t="shared" si="447"/>
        <v>41138.320138888892</v>
      </c>
      <c r="I3799">
        <f t="shared" si="442"/>
        <v>-5</v>
      </c>
      <c r="J3799" t="str">
        <f t="shared" si="443"/>
        <v>nc</v>
      </c>
      <c r="K3799" t="s">
        <v>25</v>
      </c>
      <c r="L3799">
        <f>1</f>
        <v>1</v>
      </c>
      <c r="M3799" t="s">
        <v>26</v>
      </c>
      <c r="N3799" t="str">
        <f t="shared" si="444"/>
        <v>((select min("ResultID") from "ODM2Core"."Results"),14.73,'08/17/2012 07:41:00',-5,'nc','"provisional"',1,(select "UnitsID" from "ODM2Core"."Units" where "UnitsTypeCV" = 'time' and "UnitsName"='second')),</v>
      </c>
    </row>
    <row r="3800" spans="1:14">
      <c r="A3800" t="s">
        <v>23</v>
      </c>
      <c r="B3800" s="2">
        <f t="shared" si="445"/>
        <v>41138</v>
      </c>
      <c r="C3800" s="1">
        <v>0.32083333333333336</v>
      </c>
      <c r="D3800" s="3">
        <f t="shared" si="441"/>
        <v>41138.320833333331</v>
      </c>
      <c r="E3800">
        <v>14.73</v>
      </c>
      <c r="F3800" t="s">
        <v>9</v>
      </c>
      <c r="G3800">
        <f t="shared" si="446"/>
        <v>14.73</v>
      </c>
      <c r="H3800" s="5">
        <f t="shared" si="447"/>
        <v>41138.320833333331</v>
      </c>
      <c r="I3800">
        <f t="shared" si="442"/>
        <v>-5</v>
      </c>
      <c r="J3800" t="str">
        <f t="shared" si="443"/>
        <v>nc</v>
      </c>
      <c r="K3800" t="s">
        <v>25</v>
      </c>
      <c r="L3800">
        <f>1</f>
        <v>1</v>
      </c>
      <c r="M3800" t="s">
        <v>26</v>
      </c>
      <c r="N3800" t="str">
        <f t="shared" si="444"/>
        <v>((select min("ResultID") from "ODM2Core"."Results"),14.73,'08/17/2012 07:42:00',-5,'nc','"provisional"',1,(select "UnitsID" from "ODM2Core"."Units" where "UnitsTypeCV" = 'time' and "UnitsName"='second')),</v>
      </c>
    </row>
    <row r="3801" spans="1:14">
      <c r="A3801" t="s">
        <v>23</v>
      </c>
      <c r="B3801" s="2">
        <f t="shared" si="445"/>
        <v>41138</v>
      </c>
      <c r="C3801" s="1">
        <v>0.3215277777777778</v>
      </c>
      <c r="D3801" s="3">
        <f t="shared" si="441"/>
        <v>41138.321527777778</v>
      </c>
      <c r="E3801">
        <v>14.73</v>
      </c>
      <c r="F3801" t="s">
        <v>9</v>
      </c>
      <c r="G3801">
        <f t="shared" si="446"/>
        <v>14.73</v>
      </c>
      <c r="H3801" s="5">
        <f t="shared" si="447"/>
        <v>41138.321527777778</v>
      </c>
      <c r="I3801">
        <f t="shared" si="442"/>
        <v>-5</v>
      </c>
      <c r="J3801" t="str">
        <f t="shared" si="443"/>
        <v>nc</v>
      </c>
      <c r="K3801" t="s">
        <v>25</v>
      </c>
      <c r="L3801">
        <f>1</f>
        <v>1</v>
      </c>
      <c r="M3801" t="s">
        <v>26</v>
      </c>
      <c r="N3801" t="str">
        <f t="shared" si="444"/>
        <v>((select min("ResultID") from "ODM2Core"."Results"),14.73,'08/17/2012 07:43:00',-5,'nc','"provisional"',1,(select "UnitsID" from "ODM2Core"."Units" where "UnitsTypeCV" = 'time' and "UnitsName"='second')),</v>
      </c>
    </row>
    <row r="3802" spans="1:14">
      <c r="A3802" t="s">
        <v>23</v>
      </c>
      <c r="B3802" s="2">
        <f t="shared" si="445"/>
        <v>41138</v>
      </c>
      <c r="C3802" s="1">
        <v>0.32222222222222224</v>
      </c>
      <c r="D3802" s="3">
        <f t="shared" si="441"/>
        <v>41138.322222222225</v>
      </c>
      <c r="E3802">
        <v>14.73</v>
      </c>
      <c r="F3802" t="s">
        <v>9</v>
      </c>
      <c r="G3802">
        <f t="shared" si="446"/>
        <v>14.73</v>
      </c>
      <c r="H3802" s="5">
        <f t="shared" si="447"/>
        <v>41138.322222222225</v>
      </c>
      <c r="I3802">
        <f t="shared" si="442"/>
        <v>-5</v>
      </c>
      <c r="J3802" t="str">
        <f t="shared" si="443"/>
        <v>nc</v>
      </c>
      <c r="K3802" t="s">
        <v>25</v>
      </c>
      <c r="L3802">
        <f>1</f>
        <v>1</v>
      </c>
      <c r="M3802" t="s">
        <v>26</v>
      </c>
      <c r="N3802" t="str">
        <f t="shared" si="444"/>
        <v>((select min("ResultID") from "ODM2Core"."Results"),14.73,'08/17/2012 07:44:00',-5,'nc','"provisional"',1,(select "UnitsID" from "ODM2Core"."Units" where "UnitsTypeCV" = 'time' and "UnitsName"='second')),</v>
      </c>
    </row>
    <row r="3803" spans="1:14">
      <c r="A3803" t="s">
        <v>23</v>
      </c>
      <c r="B3803" s="2">
        <f t="shared" si="445"/>
        <v>41138</v>
      </c>
      <c r="C3803" s="1">
        <v>0.32291666666666669</v>
      </c>
      <c r="D3803" s="3">
        <f t="shared" si="441"/>
        <v>41138.322916666664</v>
      </c>
      <c r="E3803">
        <v>14.73</v>
      </c>
      <c r="F3803" t="s">
        <v>9</v>
      </c>
      <c r="G3803">
        <f t="shared" si="446"/>
        <v>14.73</v>
      </c>
      <c r="H3803" s="5">
        <f t="shared" si="447"/>
        <v>41138.322916666664</v>
      </c>
      <c r="I3803">
        <f t="shared" si="442"/>
        <v>-5</v>
      </c>
      <c r="J3803" t="str">
        <f t="shared" si="443"/>
        <v>nc</v>
      </c>
      <c r="K3803" t="s">
        <v>25</v>
      </c>
      <c r="L3803">
        <f>1</f>
        <v>1</v>
      </c>
      <c r="M3803" t="s">
        <v>26</v>
      </c>
      <c r="N3803" t="str">
        <f t="shared" si="444"/>
        <v>((select min("ResultID") from "ODM2Core"."Results"),14.73,'08/17/2012 07:45:00',-5,'nc','"provisional"',1,(select "UnitsID" from "ODM2Core"."Units" where "UnitsTypeCV" = 'time' and "UnitsName"='second')),</v>
      </c>
    </row>
    <row r="3804" spans="1:14">
      <c r="A3804" t="s">
        <v>23</v>
      </c>
      <c r="B3804" s="2">
        <f t="shared" si="445"/>
        <v>41138</v>
      </c>
      <c r="C3804" s="1">
        <v>0.32361111111111113</v>
      </c>
      <c r="D3804" s="3">
        <f t="shared" si="441"/>
        <v>41138.323611111111</v>
      </c>
      <c r="E3804">
        <v>14.73</v>
      </c>
      <c r="F3804" t="s">
        <v>9</v>
      </c>
      <c r="G3804">
        <f t="shared" si="446"/>
        <v>14.73</v>
      </c>
      <c r="H3804" s="5">
        <f t="shared" si="447"/>
        <v>41138.323611111111</v>
      </c>
      <c r="I3804">
        <f t="shared" si="442"/>
        <v>-5</v>
      </c>
      <c r="J3804" t="str">
        <f t="shared" si="443"/>
        <v>nc</v>
      </c>
      <c r="K3804" t="s">
        <v>25</v>
      </c>
      <c r="L3804">
        <f>1</f>
        <v>1</v>
      </c>
      <c r="M3804" t="s">
        <v>26</v>
      </c>
      <c r="N3804" t="str">
        <f t="shared" si="444"/>
        <v>((select min("ResultID") from "ODM2Core"."Results"),14.73,'08/17/2012 07:46:00',-5,'nc','"provisional"',1,(select "UnitsID" from "ODM2Core"."Units" where "UnitsTypeCV" = 'time' and "UnitsName"='second')),</v>
      </c>
    </row>
    <row r="3805" spans="1:14">
      <c r="A3805" t="s">
        <v>23</v>
      </c>
      <c r="B3805" s="2">
        <f t="shared" si="445"/>
        <v>41138</v>
      </c>
      <c r="C3805" s="1">
        <v>0.32430555555555557</v>
      </c>
      <c r="D3805" s="3">
        <f t="shared" si="441"/>
        <v>41138.324305555558</v>
      </c>
      <c r="E3805">
        <v>14.73</v>
      </c>
      <c r="F3805" t="s">
        <v>9</v>
      </c>
      <c r="G3805">
        <f t="shared" si="446"/>
        <v>14.73</v>
      </c>
      <c r="H3805" s="5">
        <f t="shared" si="447"/>
        <v>41138.324305555558</v>
      </c>
      <c r="I3805">
        <f t="shared" si="442"/>
        <v>-5</v>
      </c>
      <c r="J3805" t="str">
        <f t="shared" si="443"/>
        <v>nc</v>
      </c>
      <c r="K3805" t="s">
        <v>25</v>
      </c>
      <c r="L3805">
        <f>1</f>
        <v>1</v>
      </c>
      <c r="M3805" t="s">
        <v>26</v>
      </c>
      <c r="N3805" t="str">
        <f t="shared" si="444"/>
        <v>((select min("ResultID") from "ODM2Core"."Results"),14.73,'08/17/2012 07:47:00',-5,'nc','"provisional"',1,(select "UnitsID" from "ODM2Core"."Units" where "UnitsTypeCV" = 'time' and "UnitsName"='second')),</v>
      </c>
    </row>
    <row r="3806" spans="1:14">
      <c r="A3806" t="s">
        <v>23</v>
      </c>
      <c r="B3806" s="2">
        <f t="shared" si="445"/>
        <v>41138</v>
      </c>
      <c r="C3806" s="1">
        <v>0.32500000000000001</v>
      </c>
      <c r="D3806" s="3">
        <f t="shared" si="441"/>
        <v>41138.324999999997</v>
      </c>
      <c r="E3806">
        <v>14.73</v>
      </c>
      <c r="F3806" t="s">
        <v>9</v>
      </c>
      <c r="G3806">
        <f t="shared" si="446"/>
        <v>14.73</v>
      </c>
      <c r="H3806" s="5">
        <f t="shared" si="447"/>
        <v>41138.324999999997</v>
      </c>
      <c r="I3806">
        <f t="shared" si="442"/>
        <v>-5</v>
      </c>
      <c r="J3806" t="str">
        <f t="shared" si="443"/>
        <v>nc</v>
      </c>
      <c r="K3806" t="s">
        <v>25</v>
      </c>
      <c r="L3806">
        <f>1</f>
        <v>1</v>
      </c>
      <c r="M3806" t="s">
        <v>26</v>
      </c>
      <c r="N3806" t="str">
        <f t="shared" si="444"/>
        <v>((select min("ResultID") from "ODM2Core"."Results"),14.73,'08/17/2012 07:48:00',-5,'nc','"provisional"',1,(select "UnitsID" from "ODM2Core"."Units" where "UnitsTypeCV" = 'time' and "UnitsName"='second')),</v>
      </c>
    </row>
    <row r="3807" spans="1:14">
      <c r="A3807" t="s">
        <v>23</v>
      </c>
      <c r="B3807" s="2">
        <f t="shared" si="445"/>
        <v>41138</v>
      </c>
      <c r="C3807" s="1">
        <v>0.32569444444444445</v>
      </c>
      <c r="D3807" s="3">
        <f t="shared" si="441"/>
        <v>41138.325694444444</v>
      </c>
      <c r="E3807">
        <v>14.73</v>
      </c>
      <c r="F3807" t="s">
        <v>9</v>
      </c>
      <c r="G3807">
        <f t="shared" si="446"/>
        <v>14.73</v>
      </c>
      <c r="H3807" s="5">
        <f t="shared" si="447"/>
        <v>41138.325694444444</v>
      </c>
      <c r="I3807">
        <f t="shared" si="442"/>
        <v>-5</v>
      </c>
      <c r="J3807" t="str">
        <f t="shared" si="443"/>
        <v>nc</v>
      </c>
      <c r="K3807" t="s">
        <v>25</v>
      </c>
      <c r="L3807">
        <f>1</f>
        <v>1</v>
      </c>
      <c r="M3807" t="s">
        <v>26</v>
      </c>
      <c r="N3807" t="str">
        <f t="shared" si="444"/>
        <v>((select min("ResultID") from "ODM2Core"."Results"),14.73,'08/17/2012 07:49:00',-5,'nc','"provisional"',1,(select "UnitsID" from "ODM2Core"."Units" where "UnitsTypeCV" = 'time' and "UnitsName"='second')),</v>
      </c>
    </row>
    <row r="3808" spans="1:14">
      <c r="A3808" t="s">
        <v>23</v>
      </c>
      <c r="B3808" s="2">
        <f t="shared" si="445"/>
        <v>41138</v>
      </c>
      <c r="C3808" s="1">
        <v>0.3263888888888889</v>
      </c>
      <c r="D3808" s="3">
        <f t="shared" si="441"/>
        <v>41138.326388888891</v>
      </c>
      <c r="E3808">
        <v>14.73</v>
      </c>
      <c r="F3808" t="s">
        <v>9</v>
      </c>
      <c r="G3808">
        <f t="shared" si="446"/>
        <v>14.73</v>
      </c>
      <c r="H3808" s="5">
        <f t="shared" si="447"/>
        <v>41138.326388888891</v>
      </c>
      <c r="I3808">
        <f t="shared" si="442"/>
        <v>-5</v>
      </c>
      <c r="J3808" t="str">
        <f t="shared" si="443"/>
        <v>nc</v>
      </c>
      <c r="K3808" t="s">
        <v>25</v>
      </c>
      <c r="L3808">
        <f>1</f>
        <v>1</v>
      </c>
      <c r="M3808" t="s">
        <v>26</v>
      </c>
      <c r="N3808" t="str">
        <f t="shared" si="444"/>
        <v>((select min("ResultID") from "ODM2Core"."Results"),14.73,'08/17/2012 07:50:00',-5,'nc','"provisional"',1,(select "UnitsID" from "ODM2Core"."Units" where "UnitsTypeCV" = 'time' and "UnitsName"='second')),</v>
      </c>
    </row>
    <row r="3809" spans="1:14">
      <c r="A3809" t="s">
        <v>23</v>
      </c>
      <c r="B3809" s="2">
        <f t="shared" si="445"/>
        <v>41138</v>
      </c>
      <c r="C3809" s="1">
        <v>0.32708333333333334</v>
      </c>
      <c r="D3809" s="3">
        <f t="shared" si="441"/>
        <v>41138.32708333333</v>
      </c>
      <c r="E3809">
        <v>14.73</v>
      </c>
      <c r="F3809" t="s">
        <v>9</v>
      </c>
      <c r="G3809">
        <f t="shared" si="446"/>
        <v>14.73</v>
      </c>
      <c r="H3809" s="5">
        <f t="shared" si="447"/>
        <v>41138.32708333333</v>
      </c>
      <c r="I3809">
        <f t="shared" si="442"/>
        <v>-5</v>
      </c>
      <c r="J3809" t="str">
        <f t="shared" si="443"/>
        <v>nc</v>
      </c>
      <c r="K3809" t="s">
        <v>25</v>
      </c>
      <c r="L3809">
        <f>1</f>
        <v>1</v>
      </c>
      <c r="M3809" t="s">
        <v>26</v>
      </c>
      <c r="N3809" t="str">
        <f t="shared" si="444"/>
        <v>((select min("ResultID") from "ODM2Core"."Results"),14.73,'08/17/2012 07:51:00',-5,'nc','"provisional"',1,(select "UnitsID" from "ODM2Core"."Units" where "UnitsTypeCV" = 'time' and "UnitsName"='second')),</v>
      </c>
    </row>
    <row r="3810" spans="1:14">
      <c r="A3810" t="s">
        <v>23</v>
      </c>
      <c r="B3810" s="2">
        <f t="shared" si="445"/>
        <v>41138</v>
      </c>
      <c r="C3810" s="1">
        <v>0.32777777777777778</v>
      </c>
      <c r="D3810" s="3">
        <f t="shared" si="441"/>
        <v>41138.327777777777</v>
      </c>
      <c r="E3810">
        <v>14.73</v>
      </c>
      <c r="F3810" t="s">
        <v>9</v>
      </c>
      <c r="G3810">
        <f t="shared" si="446"/>
        <v>14.73</v>
      </c>
      <c r="H3810" s="5">
        <f t="shared" si="447"/>
        <v>41138.327777777777</v>
      </c>
      <c r="I3810">
        <f t="shared" si="442"/>
        <v>-5</v>
      </c>
      <c r="J3810" t="str">
        <f t="shared" si="443"/>
        <v>nc</v>
      </c>
      <c r="K3810" t="s">
        <v>25</v>
      </c>
      <c r="L3810">
        <f>1</f>
        <v>1</v>
      </c>
      <c r="M3810" t="s">
        <v>26</v>
      </c>
      <c r="N3810" t="str">
        <f t="shared" si="444"/>
        <v>((select min("ResultID") from "ODM2Core"."Results"),14.73,'08/17/2012 07:52:00',-5,'nc','"provisional"',1,(select "UnitsID" from "ODM2Core"."Units" where "UnitsTypeCV" = 'time' and "UnitsName"='second')),</v>
      </c>
    </row>
    <row r="3811" spans="1:14">
      <c r="A3811" t="s">
        <v>23</v>
      </c>
      <c r="B3811" s="2">
        <f t="shared" si="445"/>
        <v>41138</v>
      </c>
      <c r="C3811" s="1">
        <v>0.32847222222222222</v>
      </c>
      <c r="D3811" s="3">
        <f t="shared" si="441"/>
        <v>41138.328472222223</v>
      </c>
      <c r="E3811">
        <v>14.73</v>
      </c>
      <c r="F3811" t="s">
        <v>9</v>
      </c>
      <c r="G3811">
        <f t="shared" si="446"/>
        <v>14.73</v>
      </c>
      <c r="H3811" s="5">
        <f t="shared" si="447"/>
        <v>41138.328472222223</v>
      </c>
      <c r="I3811">
        <f t="shared" si="442"/>
        <v>-5</v>
      </c>
      <c r="J3811" t="str">
        <f t="shared" si="443"/>
        <v>nc</v>
      </c>
      <c r="K3811" t="s">
        <v>25</v>
      </c>
      <c r="L3811">
        <f>1</f>
        <v>1</v>
      </c>
      <c r="M3811" t="s">
        <v>26</v>
      </c>
      <c r="N3811" t="str">
        <f t="shared" si="444"/>
        <v>((select min("ResultID") from "ODM2Core"."Results"),14.73,'08/17/2012 07:53:00',-5,'nc','"provisional"',1,(select "UnitsID" from "ODM2Core"."Units" where "UnitsTypeCV" = 'time' and "UnitsName"='second')),</v>
      </c>
    </row>
    <row r="3812" spans="1:14">
      <c r="A3812" t="s">
        <v>23</v>
      </c>
      <c r="B3812" s="2">
        <f t="shared" si="445"/>
        <v>41138</v>
      </c>
      <c r="C3812" s="1">
        <v>0.32916666666666666</v>
      </c>
      <c r="D3812" s="3">
        <f t="shared" si="441"/>
        <v>41138.32916666667</v>
      </c>
      <c r="E3812">
        <v>14.73</v>
      </c>
      <c r="F3812" t="s">
        <v>9</v>
      </c>
      <c r="G3812">
        <f t="shared" si="446"/>
        <v>14.73</v>
      </c>
      <c r="H3812" s="5">
        <f t="shared" si="447"/>
        <v>41138.32916666667</v>
      </c>
      <c r="I3812">
        <f t="shared" si="442"/>
        <v>-5</v>
      </c>
      <c r="J3812" t="str">
        <f t="shared" si="443"/>
        <v>nc</v>
      </c>
      <c r="K3812" t="s">
        <v>25</v>
      </c>
      <c r="L3812">
        <f>1</f>
        <v>1</v>
      </c>
      <c r="M3812" t="s">
        <v>26</v>
      </c>
      <c r="N3812" t="str">
        <f t="shared" si="444"/>
        <v>((select min("ResultID") from "ODM2Core"."Results"),14.73,'08/17/2012 07:54:00',-5,'nc','"provisional"',1,(select "UnitsID" from "ODM2Core"."Units" where "UnitsTypeCV" = 'time' and "UnitsName"='second')),</v>
      </c>
    </row>
    <row r="3813" spans="1:14">
      <c r="A3813" t="s">
        <v>23</v>
      </c>
      <c r="B3813" s="2">
        <f t="shared" si="445"/>
        <v>41138</v>
      </c>
      <c r="C3813" s="1">
        <v>0.3298611111111111</v>
      </c>
      <c r="D3813" s="3">
        <f t="shared" si="441"/>
        <v>41138.329861111109</v>
      </c>
      <c r="E3813">
        <v>14.73</v>
      </c>
      <c r="F3813" t="s">
        <v>9</v>
      </c>
      <c r="G3813">
        <f t="shared" si="446"/>
        <v>14.73</v>
      </c>
      <c r="H3813" s="5">
        <f t="shared" si="447"/>
        <v>41138.329861111109</v>
      </c>
      <c r="I3813">
        <f t="shared" si="442"/>
        <v>-5</v>
      </c>
      <c r="J3813" t="str">
        <f t="shared" si="443"/>
        <v>nc</v>
      </c>
      <c r="K3813" t="s">
        <v>25</v>
      </c>
      <c r="L3813">
        <f>1</f>
        <v>1</v>
      </c>
      <c r="M3813" t="s">
        <v>26</v>
      </c>
      <c r="N3813" t="str">
        <f t="shared" si="444"/>
        <v>((select min("ResultID") from "ODM2Core"."Results"),14.73,'08/17/2012 07:55:00',-5,'nc','"provisional"',1,(select "UnitsID" from "ODM2Core"."Units" where "UnitsTypeCV" = 'time' and "UnitsName"='second')),</v>
      </c>
    </row>
    <row r="3814" spans="1:14">
      <c r="A3814" t="s">
        <v>23</v>
      </c>
      <c r="B3814" s="2">
        <f t="shared" si="445"/>
        <v>41138</v>
      </c>
      <c r="C3814" s="1">
        <v>0.33055555555555555</v>
      </c>
      <c r="D3814" s="3">
        <f t="shared" si="441"/>
        <v>41138.330555555556</v>
      </c>
      <c r="E3814">
        <v>14.73</v>
      </c>
      <c r="F3814" t="s">
        <v>9</v>
      </c>
      <c r="G3814">
        <f t="shared" si="446"/>
        <v>14.73</v>
      </c>
      <c r="H3814" s="5">
        <f t="shared" si="447"/>
        <v>41138.330555555556</v>
      </c>
      <c r="I3814">
        <f t="shared" si="442"/>
        <v>-5</v>
      </c>
      <c r="J3814" t="str">
        <f t="shared" si="443"/>
        <v>nc</v>
      </c>
      <c r="K3814" t="s">
        <v>25</v>
      </c>
      <c r="L3814">
        <f>1</f>
        <v>1</v>
      </c>
      <c r="M3814" t="s">
        <v>26</v>
      </c>
      <c r="N3814" t="str">
        <f t="shared" si="444"/>
        <v>((select min("ResultID") from "ODM2Core"."Results"),14.73,'08/17/2012 07:56:00',-5,'nc','"provisional"',1,(select "UnitsID" from "ODM2Core"."Units" where "UnitsTypeCV" = 'time' and "UnitsName"='second')),</v>
      </c>
    </row>
    <row r="3815" spans="1:14">
      <c r="A3815" t="s">
        <v>23</v>
      </c>
      <c r="B3815" s="2">
        <f t="shared" si="445"/>
        <v>41138</v>
      </c>
      <c r="C3815" s="1">
        <v>0.33124999999999999</v>
      </c>
      <c r="D3815" s="3">
        <f t="shared" si="441"/>
        <v>41138.331250000003</v>
      </c>
      <c r="E3815">
        <v>14.73</v>
      </c>
      <c r="F3815" t="s">
        <v>9</v>
      </c>
      <c r="G3815">
        <f t="shared" si="446"/>
        <v>14.73</v>
      </c>
      <c r="H3815" s="5">
        <f t="shared" si="447"/>
        <v>41138.331250000003</v>
      </c>
      <c r="I3815">
        <f t="shared" si="442"/>
        <v>-5</v>
      </c>
      <c r="J3815" t="str">
        <f t="shared" si="443"/>
        <v>nc</v>
      </c>
      <c r="K3815" t="s">
        <v>25</v>
      </c>
      <c r="L3815">
        <f>1</f>
        <v>1</v>
      </c>
      <c r="M3815" t="s">
        <v>26</v>
      </c>
      <c r="N3815" t="str">
        <f t="shared" si="444"/>
        <v>((select min("ResultID") from "ODM2Core"."Results"),14.73,'08/17/2012 07:57:00',-5,'nc','"provisional"',1,(select "UnitsID" from "ODM2Core"."Units" where "UnitsTypeCV" = 'time' and "UnitsName"='second')),</v>
      </c>
    </row>
    <row r="3816" spans="1:14">
      <c r="A3816" t="s">
        <v>23</v>
      </c>
      <c r="B3816" s="2">
        <f t="shared" si="445"/>
        <v>41138</v>
      </c>
      <c r="C3816" s="1">
        <v>0.33194444444444443</v>
      </c>
      <c r="D3816" s="3">
        <f t="shared" si="441"/>
        <v>41138.331944444442</v>
      </c>
      <c r="E3816">
        <v>14.73</v>
      </c>
      <c r="F3816" t="s">
        <v>9</v>
      </c>
      <c r="G3816">
        <f t="shared" si="446"/>
        <v>14.73</v>
      </c>
      <c r="H3816" s="5">
        <f t="shared" si="447"/>
        <v>41138.331944444442</v>
      </c>
      <c r="I3816">
        <f t="shared" si="442"/>
        <v>-5</v>
      </c>
      <c r="J3816" t="str">
        <f t="shared" si="443"/>
        <v>nc</v>
      </c>
      <c r="K3816" t="s">
        <v>25</v>
      </c>
      <c r="L3816">
        <f>1</f>
        <v>1</v>
      </c>
      <c r="M3816" t="s">
        <v>26</v>
      </c>
      <c r="N3816" t="str">
        <f t="shared" si="444"/>
        <v>((select min("ResultID") from "ODM2Core"."Results"),14.73,'08/17/2012 07:58:00',-5,'nc','"provisional"',1,(select "UnitsID" from "ODM2Core"."Units" where "UnitsTypeCV" = 'time' and "UnitsName"='second')),</v>
      </c>
    </row>
    <row r="3817" spans="1:14">
      <c r="A3817" t="s">
        <v>23</v>
      </c>
      <c r="B3817" s="2">
        <f t="shared" si="445"/>
        <v>41138</v>
      </c>
      <c r="C3817" s="1">
        <v>0.33263888888888887</v>
      </c>
      <c r="D3817" s="3">
        <f t="shared" si="441"/>
        <v>41138.332638888889</v>
      </c>
      <c r="E3817">
        <v>14.73</v>
      </c>
      <c r="F3817" t="s">
        <v>9</v>
      </c>
      <c r="G3817">
        <f t="shared" si="446"/>
        <v>14.73</v>
      </c>
      <c r="H3817" s="5">
        <f t="shared" si="447"/>
        <v>41138.332638888889</v>
      </c>
      <c r="I3817">
        <f t="shared" si="442"/>
        <v>-5</v>
      </c>
      <c r="J3817" t="str">
        <f t="shared" si="443"/>
        <v>nc</v>
      </c>
      <c r="K3817" t="s">
        <v>25</v>
      </c>
      <c r="L3817">
        <f>1</f>
        <v>1</v>
      </c>
      <c r="M3817" t="s">
        <v>26</v>
      </c>
      <c r="N3817" t="str">
        <f t="shared" si="444"/>
        <v>((select min("ResultID") from "ODM2Core"."Results"),14.73,'08/17/2012 07:59:00',-5,'nc','"provisional"',1,(select "UnitsID" from "ODM2Core"."Units" where "UnitsTypeCV" = 'time' and "UnitsName"='second')),</v>
      </c>
    </row>
    <row r="3818" spans="1:14">
      <c r="A3818" t="s">
        <v>23</v>
      </c>
      <c r="B3818" s="2">
        <f t="shared" si="445"/>
        <v>41138</v>
      </c>
      <c r="C3818" s="1">
        <v>0.33333333333333331</v>
      </c>
      <c r="D3818" s="3">
        <f t="shared" si="441"/>
        <v>41138.333333333336</v>
      </c>
      <c r="E3818">
        <v>14.73</v>
      </c>
      <c r="F3818" t="s">
        <v>9</v>
      </c>
      <c r="G3818">
        <f t="shared" si="446"/>
        <v>14.73</v>
      </c>
      <c r="H3818" s="5">
        <f t="shared" si="447"/>
        <v>41138.333333333336</v>
      </c>
      <c r="I3818">
        <f t="shared" si="442"/>
        <v>-5</v>
      </c>
      <c r="J3818" t="str">
        <f t="shared" si="443"/>
        <v>nc</v>
      </c>
      <c r="K3818" t="s">
        <v>25</v>
      </c>
      <c r="L3818">
        <f>1</f>
        <v>1</v>
      </c>
      <c r="M3818" t="s">
        <v>26</v>
      </c>
      <c r="N3818" t="str">
        <f t="shared" si="444"/>
        <v>((select min("ResultID") from "ODM2Core"."Results"),14.73,'08/17/2012 08:00:00',-5,'nc','"provisional"',1,(select "UnitsID" from "ODM2Core"."Units" where "UnitsTypeCV" = 'time' and "UnitsName"='second')),</v>
      </c>
    </row>
    <row r="3819" spans="1:14">
      <c r="A3819" t="s">
        <v>23</v>
      </c>
      <c r="B3819" s="2">
        <f t="shared" si="445"/>
        <v>41138</v>
      </c>
      <c r="C3819" s="1">
        <v>0.33402777777777781</v>
      </c>
      <c r="D3819" s="3">
        <f t="shared" si="441"/>
        <v>41138.334027777775</v>
      </c>
      <c r="E3819">
        <v>14.73</v>
      </c>
      <c r="F3819" t="s">
        <v>9</v>
      </c>
      <c r="G3819">
        <f t="shared" si="446"/>
        <v>14.73</v>
      </c>
      <c r="H3819" s="5">
        <f t="shared" si="447"/>
        <v>41138.334027777775</v>
      </c>
      <c r="I3819">
        <f t="shared" si="442"/>
        <v>-5</v>
      </c>
      <c r="J3819" t="str">
        <f t="shared" si="443"/>
        <v>nc</v>
      </c>
      <c r="K3819" t="s">
        <v>25</v>
      </c>
      <c r="L3819">
        <f>1</f>
        <v>1</v>
      </c>
      <c r="M3819" t="s">
        <v>26</v>
      </c>
      <c r="N3819" t="str">
        <f t="shared" si="444"/>
        <v>((select min("ResultID") from "ODM2Core"."Results"),14.73,'08/17/2012 08:01:00',-5,'nc','"provisional"',1,(select "UnitsID" from "ODM2Core"."Units" where "UnitsTypeCV" = 'time' and "UnitsName"='second')),</v>
      </c>
    </row>
    <row r="3820" spans="1:14">
      <c r="A3820" t="s">
        <v>23</v>
      </c>
      <c r="B3820" s="2">
        <f t="shared" si="445"/>
        <v>41138</v>
      </c>
      <c r="C3820" s="1">
        <v>0.3347222222222222</v>
      </c>
      <c r="D3820" s="3">
        <f t="shared" si="441"/>
        <v>41138.334722222222</v>
      </c>
      <c r="E3820">
        <v>14.73</v>
      </c>
      <c r="F3820" t="s">
        <v>9</v>
      </c>
      <c r="G3820">
        <f t="shared" si="446"/>
        <v>14.73</v>
      </c>
      <c r="H3820" s="5">
        <f t="shared" si="447"/>
        <v>41138.334722222222</v>
      </c>
      <c r="I3820">
        <f t="shared" si="442"/>
        <v>-5</v>
      </c>
      <c r="J3820" t="str">
        <f t="shared" si="443"/>
        <v>nc</v>
      </c>
      <c r="K3820" t="s">
        <v>25</v>
      </c>
      <c r="L3820">
        <f>1</f>
        <v>1</v>
      </c>
      <c r="M3820" t="s">
        <v>26</v>
      </c>
      <c r="N3820" t="str">
        <f t="shared" si="444"/>
        <v>((select min("ResultID") from "ODM2Core"."Results"),14.73,'08/17/2012 08:02:00',-5,'nc','"provisional"',1,(select "UnitsID" from "ODM2Core"."Units" where "UnitsTypeCV" = 'time' and "UnitsName"='second')),</v>
      </c>
    </row>
    <row r="3821" spans="1:14">
      <c r="A3821" t="s">
        <v>23</v>
      </c>
      <c r="B3821" s="2">
        <f t="shared" si="445"/>
        <v>41138</v>
      </c>
      <c r="C3821" s="1">
        <v>0.3354166666666667</v>
      </c>
      <c r="D3821" s="3">
        <f t="shared" si="441"/>
        <v>41138.335416666669</v>
      </c>
      <c r="E3821">
        <v>14.73</v>
      </c>
      <c r="F3821" t="s">
        <v>9</v>
      </c>
      <c r="G3821">
        <f t="shared" si="446"/>
        <v>14.73</v>
      </c>
      <c r="H3821" s="5">
        <f t="shared" si="447"/>
        <v>41138.335416666669</v>
      </c>
      <c r="I3821">
        <f t="shared" si="442"/>
        <v>-5</v>
      </c>
      <c r="J3821" t="str">
        <f t="shared" si="443"/>
        <v>nc</v>
      </c>
      <c r="K3821" t="s">
        <v>25</v>
      </c>
      <c r="L3821">
        <f>1</f>
        <v>1</v>
      </c>
      <c r="M3821" t="s">
        <v>26</v>
      </c>
      <c r="N3821" t="str">
        <f t="shared" si="444"/>
        <v>((select min("ResultID") from "ODM2Core"."Results"),14.73,'08/17/2012 08:03:00',-5,'nc','"provisional"',1,(select "UnitsID" from "ODM2Core"."Units" where "UnitsTypeCV" = 'time' and "UnitsName"='second')),</v>
      </c>
    </row>
    <row r="3822" spans="1:14">
      <c r="A3822" t="s">
        <v>23</v>
      </c>
      <c r="B3822" s="2">
        <f t="shared" si="445"/>
        <v>41138</v>
      </c>
      <c r="C3822" s="1">
        <v>0.33611111111111108</v>
      </c>
      <c r="D3822" s="3">
        <f t="shared" si="441"/>
        <v>41138.336111111108</v>
      </c>
      <c r="E3822">
        <v>14.73</v>
      </c>
      <c r="F3822" t="s">
        <v>9</v>
      </c>
      <c r="G3822">
        <f t="shared" si="446"/>
        <v>14.73</v>
      </c>
      <c r="H3822" s="5">
        <f t="shared" si="447"/>
        <v>41138.336111111108</v>
      </c>
      <c r="I3822">
        <f t="shared" si="442"/>
        <v>-5</v>
      </c>
      <c r="J3822" t="str">
        <f t="shared" si="443"/>
        <v>nc</v>
      </c>
      <c r="K3822" t="s">
        <v>25</v>
      </c>
      <c r="L3822">
        <f>1</f>
        <v>1</v>
      </c>
      <c r="M3822" t="s">
        <v>26</v>
      </c>
      <c r="N3822" t="str">
        <f t="shared" si="444"/>
        <v>((select min("ResultID") from "ODM2Core"."Results"),14.73,'08/17/2012 08:04:00',-5,'nc','"provisional"',1,(select "UnitsID" from "ODM2Core"."Units" where "UnitsTypeCV" = 'time' and "UnitsName"='second')),</v>
      </c>
    </row>
    <row r="3823" spans="1:14">
      <c r="A3823" t="s">
        <v>23</v>
      </c>
      <c r="B3823" s="2">
        <f t="shared" si="445"/>
        <v>41138</v>
      </c>
      <c r="C3823" s="1">
        <v>0.33680555555555558</v>
      </c>
      <c r="D3823" s="3">
        <f t="shared" si="441"/>
        <v>41138.336805555555</v>
      </c>
      <c r="E3823">
        <v>14.73</v>
      </c>
      <c r="F3823" t="s">
        <v>9</v>
      </c>
      <c r="G3823">
        <f t="shared" si="446"/>
        <v>14.73</v>
      </c>
      <c r="H3823" s="5">
        <f t="shared" si="447"/>
        <v>41138.336805555555</v>
      </c>
      <c r="I3823">
        <f t="shared" si="442"/>
        <v>-5</v>
      </c>
      <c r="J3823" t="str">
        <f t="shared" si="443"/>
        <v>nc</v>
      </c>
      <c r="K3823" t="s">
        <v>25</v>
      </c>
      <c r="L3823">
        <f>1</f>
        <v>1</v>
      </c>
      <c r="M3823" t="s">
        <v>26</v>
      </c>
      <c r="N3823" t="str">
        <f t="shared" si="444"/>
        <v>((select min("ResultID") from "ODM2Core"."Results"),14.73,'08/17/2012 08:05:00',-5,'nc','"provisional"',1,(select "UnitsID" from "ODM2Core"."Units" where "UnitsTypeCV" = 'time' and "UnitsName"='second')),</v>
      </c>
    </row>
    <row r="3824" spans="1:14">
      <c r="A3824" t="s">
        <v>23</v>
      </c>
      <c r="B3824" s="2">
        <f t="shared" si="445"/>
        <v>41138</v>
      </c>
      <c r="C3824" s="1">
        <v>0.33749999999999997</v>
      </c>
      <c r="D3824" s="3">
        <f t="shared" si="441"/>
        <v>41138.337500000001</v>
      </c>
      <c r="E3824">
        <v>14.73</v>
      </c>
      <c r="F3824" t="s">
        <v>9</v>
      </c>
      <c r="G3824">
        <f t="shared" si="446"/>
        <v>14.73</v>
      </c>
      <c r="H3824" s="5">
        <f t="shared" si="447"/>
        <v>41138.337500000001</v>
      </c>
      <c r="I3824">
        <f t="shared" si="442"/>
        <v>-5</v>
      </c>
      <c r="J3824" t="str">
        <f t="shared" si="443"/>
        <v>nc</v>
      </c>
      <c r="K3824" t="s">
        <v>25</v>
      </c>
      <c r="L3824">
        <f>1</f>
        <v>1</v>
      </c>
      <c r="M3824" t="s">
        <v>26</v>
      </c>
      <c r="N3824" t="str">
        <f t="shared" si="444"/>
        <v>((select min("ResultID") from "ODM2Core"."Results"),14.73,'08/17/2012 08:06:00',-5,'nc','"provisional"',1,(select "UnitsID" from "ODM2Core"."Units" where "UnitsTypeCV" = 'time' and "UnitsName"='second')),</v>
      </c>
    </row>
    <row r="3825" spans="1:14">
      <c r="A3825" t="s">
        <v>23</v>
      </c>
      <c r="B3825" s="2">
        <f t="shared" si="445"/>
        <v>41138</v>
      </c>
      <c r="C3825" s="1">
        <v>0.33819444444444446</v>
      </c>
      <c r="D3825" s="3">
        <f t="shared" si="441"/>
        <v>41138.338194444441</v>
      </c>
      <c r="E3825">
        <v>14.73</v>
      </c>
      <c r="F3825" t="s">
        <v>9</v>
      </c>
      <c r="G3825">
        <f t="shared" si="446"/>
        <v>14.73</v>
      </c>
      <c r="H3825" s="5">
        <f t="shared" si="447"/>
        <v>41138.338194444441</v>
      </c>
      <c r="I3825">
        <f t="shared" si="442"/>
        <v>-5</v>
      </c>
      <c r="J3825" t="str">
        <f t="shared" si="443"/>
        <v>nc</v>
      </c>
      <c r="K3825" t="s">
        <v>25</v>
      </c>
      <c r="L3825">
        <f>1</f>
        <v>1</v>
      </c>
      <c r="M3825" t="s">
        <v>26</v>
      </c>
      <c r="N3825" t="str">
        <f t="shared" si="444"/>
        <v>((select min("ResultID") from "ODM2Core"."Results"),14.73,'08/17/2012 08:07:00',-5,'nc','"provisional"',1,(select "UnitsID" from "ODM2Core"."Units" where "UnitsTypeCV" = 'time' and "UnitsName"='second')),</v>
      </c>
    </row>
    <row r="3826" spans="1:14">
      <c r="A3826" t="s">
        <v>23</v>
      </c>
      <c r="B3826" s="2">
        <f t="shared" si="445"/>
        <v>41138</v>
      </c>
      <c r="C3826" s="1">
        <v>0.33888888888888885</v>
      </c>
      <c r="D3826" s="3">
        <f t="shared" si="441"/>
        <v>41138.338888888888</v>
      </c>
      <c r="E3826">
        <v>14.73</v>
      </c>
      <c r="F3826" t="s">
        <v>9</v>
      </c>
      <c r="G3826">
        <f t="shared" si="446"/>
        <v>14.73</v>
      </c>
      <c r="H3826" s="5">
        <f t="shared" si="447"/>
        <v>41138.338888888888</v>
      </c>
      <c r="I3826">
        <f t="shared" si="442"/>
        <v>-5</v>
      </c>
      <c r="J3826" t="str">
        <f t="shared" si="443"/>
        <v>nc</v>
      </c>
      <c r="K3826" t="s">
        <v>25</v>
      </c>
      <c r="L3826">
        <f>1</f>
        <v>1</v>
      </c>
      <c r="M3826" t="s">
        <v>26</v>
      </c>
      <c r="N3826" t="str">
        <f t="shared" si="444"/>
        <v>((select min("ResultID") from "ODM2Core"."Results"),14.73,'08/17/2012 08:08:00',-5,'nc','"provisional"',1,(select "UnitsID" from "ODM2Core"."Units" where "UnitsTypeCV" = 'time' and "UnitsName"='second')),</v>
      </c>
    </row>
    <row r="3827" spans="1:14">
      <c r="A3827" t="s">
        <v>23</v>
      </c>
      <c r="B3827" s="2">
        <f t="shared" si="445"/>
        <v>41138</v>
      </c>
      <c r="C3827" s="1">
        <v>0.33958333333333335</v>
      </c>
      <c r="D3827" s="3">
        <f t="shared" si="441"/>
        <v>41138.339583333334</v>
      </c>
      <c r="E3827">
        <v>14.73</v>
      </c>
      <c r="F3827" t="s">
        <v>9</v>
      </c>
      <c r="G3827">
        <f t="shared" si="446"/>
        <v>14.73</v>
      </c>
      <c r="H3827" s="5">
        <f t="shared" si="447"/>
        <v>41138.339583333334</v>
      </c>
      <c r="I3827">
        <f t="shared" si="442"/>
        <v>-5</v>
      </c>
      <c r="J3827" t="str">
        <f t="shared" si="443"/>
        <v>nc</v>
      </c>
      <c r="K3827" t="s">
        <v>25</v>
      </c>
      <c r="L3827">
        <f>1</f>
        <v>1</v>
      </c>
      <c r="M3827" t="s">
        <v>26</v>
      </c>
      <c r="N3827" t="str">
        <f t="shared" si="444"/>
        <v>((select min("ResultID") from "ODM2Core"."Results"),14.73,'08/17/2012 08:09:00',-5,'nc','"provisional"',1,(select "UnitsID" from "ODM2Core"."Units" where "UnitsTypeCV" = 'time' and "UnitsName"='second')),</v>
      </c>
    </row>
    <row r="3828" spans="1:14">
      <c r="A3828" t="s">
        <v>23</v>
      </c>
      <c r="B3828" s="2">
        <f t="shared" si="445"/>
        <v>41138</v>
      </c>
      <c r="C3828" s="1">
        <v>0.34027777777777773</v>
      </c>
      <c r="D3828" s="3">
        <f t="shared" si="441"/>
        <v>41138.340277777781</v>
      </c>
      <c r="E3828">
        <v>14.73</v>
      </c>
      <c r="F3828" t="s">
        <v>9</v>
      </c>
      <c r="G3828">
        <f t="shared" si="446"/>
        <v>14.73</v>
      </c>
      <c r="H3828" s="5">
        <f t="shared" si="447"/>
        <v>41138.340277777781</v>
      </c>
      <c r="I3828">
        <f t="shared" si="442"/>
        <v>-5</v>
      </c>
      <c r="J3828" t="str">
        <f t="shared" si="443"/>
        <v>nc</v>
      </c>
      <c r="K3828" t="s">
        <v>25</v>
      </c>
      <c r="L3828">
        <f>1</f>
        <v>1</v>
      </c>
      <c r="M3828" t="s">
        <v>26</v>
      </c>
      <c r="N3828" t="str">
        <f t="shared" si="444"/>
        <v>((select min("ResultID") from "ODM2Core"."Results"),14.73,'08/17/2012 08:10:00',-5,'nc','"provisional"',1,(select "UnitsID" from "ODM2Core"."Units" where "UnitsTypeCV" = 'time' and "UnitsName"='second')),</v>
      </c>
    </row>
    <row r="3829" spans="1:14">
      <c r="A3829" t="s">
        <v>23</v>
      </c>
      <c r="B3829" s="2">
        <f t="shared" si="445"/>
        <v>41138</v>
      </c>
      <c r="C3829" s="1">
        <v>0.34097222222222223</v>
      </c>
      <c r="D3829" s="3">
        <f t="shared" ref="D3829:D3892" si="448">B3829+C3829</f>
        <v>41138.34097222222</v>
      </c>
      <c r="E3829">
        <v>14.73</v>
      </c>
      <c r="F3829" t="s">
        <v>9</v>
      </c>
      <c r="G3829">
        <f t="shared" si="446"/>
        <v>14.73</v>
      </c>
      <c r="H3829" s="5">
        <f t="shared" si="447"/>
        <v>41138.34097222222</v>
      </c>
      <c r="I3829">
        <f t="shared" ref="I3829:I3892" si="449">-5</f>
        <v>-5</v>
      </c>
      <c r="J3829" t="str">
        <f t="shared" ref="J3829:J3892" si="450">"nc"</f>
        <v>nc</v>
      </c>
      <c r="K3829" t="s">
        <v>25</v>
      </c>
      <c r="L3829">
        <f>1</f>
        <v>1</v>
      </c>
      <c r="M3829" t="s">
        <v>26</v>
      </c>
      <c r="N3829" t="str">
        <f t="shared" si="444"/>
        <v>((select min("ResultID") from "ODM2Core"."Results"),14.73,'08/17/2012 08:11:00',-5,'nc','"provisional"',1,(select "UnitsID" from "ODM2Core"."Units" where "UnitsTypeCV" = 'time' and "UnitsName"='second')),</v>
      </c>
    </row>
    <row r="3830" spans="1:14">
      <c r="A3830" t="s">
        <v>23</v>
      </c>
      <c r="B3830" s="2">
        <f t="shared" si="445"/>
        <v>41138</v>
      </c>
      <c r="C3830" s="1">
        <v>0.34166666666666662</v>
      </c>
      <c r="D3830" s="3">
        <f t="shared" si="448"/>
        <v>41138.341666666667</v>
      </c>
      <c r="E3830">
        <v>14.73</v>
      </c>
      <c r="F3830" t="s">
        <v>9</v>
      </c>
      <c r="G3830">
        <f t="shared" si="446"/>
        <v>14.73</v>
      </c>
      <c r="H3830" s="5">
        <f t="shared" si="447"/>
        <v>41138.341666666667</v>
      </c>
      <c r="I3830">
        <f t="shared" si="449"/>
        <v>-5</v>
      </c>
      <c r="J3830" t="str">
        <f t="shared" si="450"/>
        <v>nc</v>
      </c>
      <c r="K3830" t="s">
        <v>25</v>
      </c>
      <c r="L3830">
        <f>1</f>
        <v>1</v>
      </c>
      <c r="M3830" t="s">
        <v>26</v>
      </c>
      <c r="N3830" t="str">
        <f t="shared" si="444"/>
        <v>((select min("ResultID") from "ODM2Core"."Results"),14.73,'08/17/2012 08:12:00',-5,'nc','"provisional"',1,(select "UnitsID" from "ODM2Core"."Units" where "UnitsTypeCV" = 'time' and "UnitsName"='second')),</v>
      </c>
    </row>
    <row r="3831" spans="1:14">
      <c r="A3831" t="s">
        <v>23</v>
      </c>
      <c r="B3831" s="2">
        <f t="shared" si="445"/>
        <v>41138</v>
      </c>
      <c r="C3831" s="1">
        <v>0.34236111111111112</v>
      </c>
      <c r="D3831" s="3">
        <f t="shared" si="448"/>
        <v>41138.342361111114</v>
      </c>
      <c r="E3831">
        <v>14.73</v>
      </c>
      <c r="F3831" t="s">
        <v>9</v>
      </c>
      <c r="G3831">
        <f t="shared" si="446"/>
        <v>14.73</v>
      </c>
      <c r="H3831" s="5">
        <f t="shared" si="447"/>
        <v>41138.342361111114</v>
      </c>
      <c r="I3831">
        <f t="shared" si="449"/>
        <v>-5</v>
      </c>
      <c r="J3831" t="str">
        <f t="shared" si="450"/>
        <v>nc</v>
      </c>
      <c r="K3831" t="s">
        <v>25</v>
      </c>
      <c r="L3831">
        <f>1</f>
        <v>1</v>
      </c>
      <c r="M3831" t="s">
        <v>26</v>
      </c>
      <c r="N3831" t="str">
        <f t="shared" si="444"/>
        <v>((select min("ResultID") from "ODM2Core"."Results"),14.73,'08/17/2012 08:13:00',-5,'nc','"provisional"',1,(select "UnitsID" from "ODM2Core"."Units" where "UnitsTypeCV" = 'time' and "UnitsName"='second')),</v>
      </c>
    </row>
    <row r="3832" spans="1:14">
      <c r="A3832" t="s">
        <v>23</v>
      </c>
      <c r="B3832" s="2">
        <f t="shared" si="445"/>
        <v>41138</v>
      </c>
      <c r="C3832" s="1">
        <v>0.3430555555555555</v>
      </c>
      <c r="D3832" s="3">
        <f t="shared" si="448"/>
        <v>41138.343055555553</v>
      </c>
      <c r="E3832">
        <v>14.73</v>
      </c>
      <c r="F3832" t="s">
        <v>9</v>
      </c>
      <c r="G3832">
        <f t="shared" si="446"/>
        <v>14.73</v>
      </c>
      <c r="H3832" s="5">
        <f t="shared" si="447"/>
        <v>41138.343055555553</v>
      </c>
      <c r="I3832">
        <f t="shared" si="449"/>
        <v>-5</v>
      </c>
      <c r="J3832" t="str">
        <f t="shared" si="450"/>
        <v>nc</v>
      </c>
      <c r="K3832" t="s">
        <v>25</v>
      </c>
      <c r="L3832">
        <f>1</f>
        <v>1</v>
      </c>
      <c r="M3832" t="s">
        <v>26</v>
      </c>
      <c r="N3832" t="str">
        <f t="shared" si="444"/>
        <v>((select min("ResultID") from "ODM2Core"."Results"),14.73,'08/17/2012 08:14:00',-5,'nc','"provisional"',1,(select "UnitsID" from "ODM2Core"."Units" where "UnitsTypeCV" = 'time' and "UnitsName"='second')),</v>
      </c>
    </row>
    <row r="3833" spans="1:14">
      <c r="A3833" t="s">
        <v>23</v>
      </c>
      <c r="B3833" s="2">
        <f t="shared" si="445"/>
        <v>41138</v>
      </c>
      <c r="C3833" s="1">
        <v>0.34375</v>
      </c>
      <c r="D3833" s="3">
        <f t="shared" si="448"/>
        <v>41138.34375</v>
      </c>
      <c r="E3833">
        <v>14.73</v>
      </c>
      <c r="F3833" t="s">
        <v>9</v>
      </c>
      <c r="G3833">
        <f t="shared" si="446"/>
        <v>14.73</v>
      </c>
      <c r="H3833" s="5">
        <f t="shared" si="447"/>
        <v>41138.34375</v>
      </c>
      <c r="I3833">
        <f t="shared" si="449"/>
        <v>-5</v>
      </c>
      <c r="J3833" t="str">
        <f t="shared" si="450"/>
        <v>nc</v>
      </c>
      <c r="K3833" t="s">
        <v>25</v>
      </c>
      <c r="L3833">
        <f>1</f>
        <v>1</v>
      </c>
      <c r="M3833" t="s">
        <v>26</v>
      </c>
      <c r="N3833" t="str">
        <f t="shared" si="444"/>
        <v>((select min("ResultID") from "ODM2Core"."Results"),14.73,'08/17/2012 08:15:00',-5,'nc','"provisional"',1,(select "UnitsID" from "ODM2Core"."Units" where "UnitsTypeCV" = 'time' and "UnitsName"='second')),</v>
      </c>
    </row>
    <row r="3834" spans="1:14">
      <c r="A3834" t="s">
        <v>23</v>
      </c>
      <c r="B3834" s="2">
        <f t="shared" si="445"/>
        <v>41138</v>
      </c>
      <c r="C3834" s="1">
        <v>0.3444444444444445</v>
      </c>
      <c r="D3834" s="3">
        <f t="shared" si="448"/>
        <v>41138.344444444447</v>
      </c>
      <c r="E3834">
        <v>14.73</v>
      </c>
      <c r="F3834" t="s">
        <v>9</v>
      </c>
      <c r="G3834">
        <f t="shared" si="446"/>
        <v>14.73</v>
      </c>
      <c r="H3834" s="5">
        <f t="shared" si="447"/>
        <v>41138.344444444447</v>
      </c>
      <c r="I3834">
        <f t="shared" si="449"/>
        <v>-5</v>
      </c>
      <c r="J3834" t="str">
        <f t="shared" si="450"/>
        <v>nc</v>
      </c>
      <c r="K3834" t="s">
        <v>25</v>
      </c>
      <c r="L3834">
        <f>1</f>
        <v>1</v>
      </c>
      <c r="M3834" t="s">
        <v>26</v>
      </c>
      <c r="N3834" t="str">
        <f t="shared" si="444"/>
        <v>((select min("ResultID") from "ODM2Core"."Results"),14.73,'08/17/2012 08:16:00',-5,'nc','"provisional"',1,(select "UnitsID" from "ODM2Core"."Units" where "UnitsTypeCV" = 'time' and "UnitsName"='second')),</v>
      </c>
    </row>
    <row r="3835" spans="1:14">
      <c r="A3835" t="s">
        <v>23</v>
      </c>
      <c r="B3835" s="2">
        <f t="shared" si="445"/>
        <v>41138</v>
      </c>
      <c r="C3835" s="1">
        <v>0.34513888888888888</v>
      </c>
      <c r="D3835" s="3">
        <f t="shared" si="448"/>
        <v>41138.345138888886</v>
      </c>
      <c r="E3835">
        <v>14.73</v>
      </c>
      <c r="F3835" t="s">
        <v>9</v>
      </c>
      <c r="G3835">
        <f t="shared" si="446"/>
        <v>14.73</v>
      </c>
      <c r="H3835" s="5">
        <f t="shared" si="447"/>
        <v>41138.345138888886</v>
      </c>
      <c r="I3835">
        <f t="shared" si="449"/>
        <v>-5</v>
      </c>
      <c r="J3835" t="str">
        <f t="shared" si="450"/>
        <v>nc</v>
      </c>
      <c r="K3835" t="s">
        <v>25</v>
      </c>
      <c r="L3835">
        <f>1</f>
        <v>1</v>
      </c>
      <c r="M3835" t="s">
        <v>26</v>
      </c>
      <c r="N3835" t="str">
        <f t="shared" si="444"/>
        <v>((select min("ResultID") from "ODM2Core"."Results"),14.73,'08/17/2012 08:17:00',-5,'nc','"provisional"',1,(select "UnitsID" from "ODM2Core"."Units" where "UnitsTypeCV" = 'time' and "UnitsName"='second')),</v>
      </c>
    </row>
    <row r="3836" spans="1:14">
      <c r="A3836" t="s">
        <v>23</v>
      </c>
      <c r="B3836" s="2">
        <f t="shared" si="445"/>
        <v>41138</v>
      </c>
      <c r="C3836" s="1">
        <v>0.34583333333333338</v>
      </c>
      <c r="D3836" s="3">
        <f t="shared" si="448"/>
        <v>41138.345833333333</v>
      </c>
      <c r="E3836">
        <v>14.73</v>
      </c>
      <c r="F3836" t="s">
        <v>9</v>
      </c>
      <c r="G3836">
        <f t="shared" si="446"/>
        <v>14.73</v>
      </c>
      <c r="H3836" s="5">
        <f t="shared" si="447"/>
        <v>41138.345833333333</v>
      </c>
      <c r="I3836">
        <f t="shared" si="449"/>
        <v>-5</v>
      </c>
      <c r="J3836" t="str">
        <f t="shared" si="450"/>
        <v>nc</v>
      </c>
      <c r="K3836" t="s">
        <v>25</v>
      </c>
      <c r="L3836">
        <f>1</f>
        <v>1</v>
      </c>
      <c r="M3836" t="s">
        <v>26</v>
      </c>
      <c r="N3836" t="str">
        <f t="shared" si="444"/>
        <v>((select min("ResultID") from "ODM2Core"."Results"),14.73,'08/17/2012 08:18:00',-5,'nc','"provisional"',1,(select "UnitsID" from "ODM2Core"."Units" where "UnitsTypeCV" = 'time' and "UnitsName"='second')),</v>
      </c>
    </row>
    <row r="3837" spans="1:14">
      <c r="A3837" t="s">
        <v>23</v>
      </c>
      <c r="B3837" s="2">
        <f t="shared" si="445"/>
        <v>41138</v>
      </c>
      <c r="C3837" s="1">
        <v>0.34652777777777777</v>
      </c>
      <c r="D3837" s="3">
        <f t="shared" si="448"/>
        <v>41138.34652777778</v>
      </c>
      <c r="E3837">
        <v>14.73</v>
      </c>
      <c r="F3837" t="s">
        <v>9</v>
      </c>
      <c r="G3837">
        <f t="shared" si="446"/>
        <v>14.73</v>
      </c>
      <c r="H3837" s="5">
        <f t="shared" si="447"/>
        <v>41138.34652777778</v>
      </c>
      <c r="I3837">
        <f t="shared" si="449"/>
        <v>-5</v>
      </c>
      <c r="J3837" t="str">
        <f t="shared" si="450"/>
        <v>nc</v>
      </c>
      <c r="K3837" t="s">
        <v>25</v>
      </c>
      <c r="L3837">
        <f>1</f>
        <v>1</v>
      </c>
      <c r="M3837" t="s">
        <v>26</v>
      </c>
      <c r="N3837" t="str">
        <f t="shared" si="444"/>
        <v>((select min("ResultID") from "ODM2Core"."Results"),14.73,'08/17/2012 08:19:00',-5,'nc','"provisional"',1,(select "UnitsID" from "ODM2Core"."Units" where "UnitsTypeCV" = 'time' and "UnitsName"='second')),</v>
      </c>
    </row>
    <row r="3838" spans="1:14">
      <c r="A3838" t="s">
        <v>23</v>
      </c>
      <c r="B3838" s="2">
        <f t="shared" si="445"/>
        <v>41138</v>
      </c>
      <c r="C3838" s="1">
        <v>0.34722222222222227</v>
      </c>
      <c r="D3838" s="3">
        <f t="shared" si="448"/>
        <v>41138.347222222219</v>
      </c>
      <c r="E3838">
        <v>14.73</v>
      </c>
      <c r="F3838" t="s">
        <v>9</v>
      </c>
      <c r="G3838">
        <f t="shared" si="446"/>
        <v>14.73</v>
      </c>
      <c r="H3838" s="5">
        <f t="shared" si="447"/>
        <v>41138.347222222219</v>
      </c>
      <c r="I3838">
        <f t="shared" si="449"/>
        <v>-5</v>
      </c>
      <c r="J3838" t="str">
        <f t="shared" si="450"/>
        <v>nc</v>
      </c>
      <c r="K3838" t="s">
        <v>25</v>
      </c>
      <c r="L3838">
        <f>1</f>
        <v>1</v>
      </c>
      <c r="M3838" t="s">
        <v>26</v>
      </c>
      <c r="N3838" t="str">
        <f t="shared" si="444"/>
        <v>((select min("ResultID") from "ODM2Core"."Results"),14.73,'08/17/2012 08:20:00',-5,'nc','"provisional"',1,(select "UnitsID" from "ODM2Core"."Units" where "UnitsTypeCV" = 'time' and "UnitsName"='second')),</v>
      </c>
    </row>
    <row r="3839" spans="1:14">
      <c r="A3839" t="s">
        <v>23</v>
      </c>
      <c r="B3839" s="2">
        <f t="shared" si="445"/>
        <v>41138</v>
      </c>
      <c r="C3839" s="1">
        <v>0.34791666666666665</v>
      </c>
      <c r="D3839" s="3">
        <f t="shared" si="448"/>
        <v>41138.347916666666</v>
      </c>
      <c r="E3839">
        <v>14.73</v>
      </c>
      <c r="F3839" t="s">
        <v>9</v>
      </c>
      <c r="G3839">
        <f t="shared" si="446"/>
        <v>14.73</v>
      </c>
      <c r="H3839" s="5">
        <f t="shared" si="447"/>
        <v>41138.347916666666</v>
      </c>
      <c r="I3839">
        <f t="shared" si="449"/>
        <v>-5</v>
      </c>
      <c r="J3839" t="str">
        <f t="shared" si="450"/>
        <v>nc</v>
      </c>
      <c r="K3839" t="s">
        <v>25</v>
      </c>
      <c r="L3839">
        <f>1</f>
        <v>1</v>
      </c>
      <c r="M3839" t="s">
        <v>26</v>
      </c>
      <c r="N3839" t="str">
        <f t="shared" si="444"/>
        <v>((select min("ResultID") from "ODM2Core"."Results"),14.73,'08/17/2012 08:21:00',-5,'nc','"provisional"',1,(select "UnitsID" from "ODM2Core"."Units" where "UnitsTypeCV" = 'time' and "UnitsName"='second')),</v>
      </c>
    </row>
    <row r="3840" spans="1:14">
      <c r="A3840" t="s">
        <v>23</v>
      </c>
      <c r="B3840" s="2">
        <f t="shared" si="445"/>
        <v>41138</v>
      </c>
      <c r="C3840" s="1">
        <v>0.34861111111111115</v>
      </c>
      <c r="D3840" s="3">
        <f t="shared" si="448"/>
        <v>41138.348611111112</v>
      </c>
      <c r="E3840">
        <v>14.73</v>
      </c>
      <c r="F3840" t="s">
        <v>9</v>
      </c>
      <c r="G3840">
        <f t="shared" si="446"/>
        <v>14.73</v>
      </c>
      <c r="H3840" s="5">
        <f t="shared" si="447"/>
        <v>41138.348611111112</v>
      </c>
      <c r="I3840">
        <f t="shared" si="449"/>
        <v>-5</v>
      </c>
      <c r="J3840" t="str">
        <f t="shared" si="450"/>
        <v>nc</v>
      </c>
      <c r="K3840" t="s">
        <v>25</v>
      </c>
      <c r="L3840">
        <f>1</f>
        <v>1</v>
      </c>
      <c r="M3840" t="s">
        <v>26</v>
      </c>
      <c r="N3840" t="str">
        <f t="shared" si="444"/>
        <v>((select min("ResultID") from "ODM2Core"."Results"),14.73,'08/17/2012 08:22:00',-5,'nc','"provisional"',1,(select "UnitsID" from "ODM2Core"."Units" where "UnitsTypeCV" = 'time' and "UnitsName"='second')),</v>
      </c>
    </row>
    <row r="3841" spans="1:14">
      <c r="A3841" t="s">
        <v>23</v>
      </c>
      <c r="B3841" s="2">
        <f t="shared" si="445"/>
        <v>41138</v>
      </c>
      <c r="C3841" s="1">
        <v>0.34930555555555554</v>
      </c>
      <c r="D3841" s="3">
        <f t="shared" si="448"/>
        <v>41138.349305555559</v>
      </c>
      <c r="E3841">
        <v>14.73</v>
      </c>
      <c r="F3841" t="s">
        <v>9</v>
      </c>
      <c r="G3841">
        <f t="shared" si="446"/>
        <v>14.73</v>
      </c>
      <c r="H3841" s="5">
        <f t="shared" si="447"/>
        <v>41138.349305555559</v>
      </c>
      <c r="I3841">
        <f t="shared" si="449"/>
        <v>-5</v>
      </c>
      <c r="J3841" t="str">
        <f t="shared" si="450"/>
        <v>nc</v>
      </c>
      <c r="K3841" t="s">
        <v>25</v>
      </c>
      <c r="L3841">
        <f>1</f>
        <v>1</v>
      </c>
      <c r="M3841" t="s">
        <v>26</v>
      </c>
      <c r="N3841" t="str">
        <f t="shared" si="444"/>
        <v>((select min("ResultID") from "ODM2Core"."Results"),14.73,'08/17/2012 08:23:00',-5,'nc','"provisional"',1,(select "UnitsID" from "ODM2Core"."Units" where "UnitsTypeCV" = 'time' and "UnitsName"='second')),</v>
      </c>
    </row>
    <row r="3842" spans="1:14">
      <c r="A3842" t="s">
        <v>23</v>
      </c>
      <c r="B3842" s="2">
        <f t="shared" si="445"/>
        <v>41138</v>
      </c>
      <c r="C3842" s="1">
        <v>0.35000000000000003</v>
      </c>
      <c r="D3842" s="3">
        <f t="shared" si="448"/>
        <v>41138.35</v>
      </c>
      <c r="E3842">
        <v>14.73</v>
      </c>
      <c r="F3842" t="s">
        <v>9</v>
      </c>
      <c r="G3842">
        <f t="shared" si="446"/>
        <v>14.73</v>
      </c>
      <c r="H3842" s="5">
        <f t="shared" si="447"/>
        <v>41138.35</v>
      </c>
      <c r="I3842">
        <f t="shared" si="449"/>
        <v>-5</v>
      </c>
      <c r="J3842" t="str">
        <f t="shared" si="450"/>
        <v>nc</v>
      </c>
      <c r="K3842" t="s">
        <v>25</v>
      </c>
      <c r="L3842">
        <f>1</f>
        <v>1</v>
      </c>
      <c r="M3842" t="s">
        <v>26</v>
      </c>
      <c r="N3842" t="str">
        <f t="shared" si="444"/>
        <v>((select min("ResultID") from "ODM2Core"."Results"),14.73,'08/17/2012 08:24:00',-5,'nc','"provisional"',1,(select "UnitsID" from "ODM2Core"."Units" where "UnitsTypeCV" = 'time' and "UnitsName"='second')),</v>
      </c>
    </row>
    <row r="3843" spans="1:14">
      <c r="A3843" t="s">
        <v>23</v>
      </c>
      <c r="B3843" s="2">
        <f t="shared" si="445"/>
        <v>41138</v>
      </c>
      <c r="C3843" s="1">
        <v>0.35069444444444442</v>
      </c>
      <c r="D3843" s="3">
        <f t="shared" si="448"/>
        <v>41138.350694444445</v>
      </c>
      <c r="E3843">
        <v>14.73</v>
      </c>
      <c r="F3843" t="s">
        <v>9</v>
      </c>
      <c r="G3843">
        <f t="shared" si="446"/>
        <v>14.73</v>
      </c>
      <c r="H3843" s="5">
        <f t="shared" si="447"/>
        <v>41138.350694444445</v>
      </c>
      <c r="I3843">
        <f t="shared" si="449"/>
        <v>-5</v>
      </c>
      <c r="J3843" t="str">
        <f t="shared" si="450"/>
        <v>nc</v>
      </c>
      <c r="K3843" t="s">
        <v>25</v>
      </c>
      <c r="L3843">
        <f>1</f>
        <v>1</v>
      </c>
      <c r="M3843" t="s">
        <v>26</v>
      </c>
      <c r="N3843" t="str">
        <f t="shared" si="444"/>
        <v>((select min("ResultID") from "ODM2Core"."Results"),14.73,'08/17/2012 08:25:00',-5,'nc','"provisional"',1,(select "UnitsID" from "ODM2Core"."Units" where "UnitsTypeCV" = 'time' and "UnitsName"='second')),</v>
      </c>
    </row>
    <row r="3844" spans="1:14">
      <c r="A3844" t="s">
        <v>23</v>
      </c>
      <c r="B3844" s="2">
        <f t="shared" si="445"/>
        <v>41138</v>
      </c>
      <c r="C3844" s="1">
        <v>0.35138888888888892</v>
      </c>
      <c r="D3844" s="3">
        <f t="shared" si="448"/>
        <v>41138.351388888892</v>
      </c>
      <c r="E3844">
        <v>14.73</v>
      </c>
      <c r="F3844" t="s">
        <v>9</v>
      </c>
      <c r="G3844">
        <f t="shared" si="446"/>
        <v>14.73</v>
      </c>
      <c r="H3844" s="5">
        <f t="shared" si="447"/>
        <v>41138.351388888892</v>
      </c>
      <c r="I3844">
        <f t="shared" si="449"/>
        <v>-5</v>
      </c>
      <c r="J3844" t="str">
        <f t="shared" si="450"/>
        <v>nc</v>
      </c>
      <c r="K3844" t="s">
        <v>25</v>
      </c>
      <c r="L3844">
        <f>1</f>
        <v>1</v>
      </c>
      <c r="M3844" t="s">
        <v>26</v>
      </c>
      <c r="N3844" t="str">
        <f t="shared" si="444"/>
        <v>((select min("ResultID") from "ODM2Core"."Results"),14.73,'08/17/2012 08:26:00',-5,'nc','"provisional"',1,(select "UnitsID" from "ODM2Core"."Units" where "UnitsTypeCV" = 'time' and "UnitsName"='second')),</v>
      </c>
    </row>
    <row r="3845" spans="1:14">
      <c r="A3845" t="s">
        <v>23</v>
      </c>
      <c r="B3845" s="2">
        <f t="shared" si="445"/>
        <v>41138</v>
      </c>
      <c r="C3845" s="1">
        <v>0.3520833333333333</v>
      </c>
      <c r="D3845" s="3">
        <f t="shared" si="448"/>
        <v>41138.352083333331</v>
      </c>
      <c r="E3845">
        <v>14.73</v>
      </c>
      <c r="F3845" t="s">
        <v>9</v>
      </c>
      <c r="G3845">
        <f t="shared" si="446"/>
        <v>14.73</v>
      </c>
      <c r="H3845" s="5">
        <f t="shared" si="447"/>
        <v>41138.352083333331</v>
      </c>
      <c r="I3845">
        <f t="shared" si="449"/>
        <v>-5</v>
      </c>
      <c r="J3845" t="str">
        <f t="shared" si="450"/>
        <v>nc</v>
      </c>
      <c r="K3845" t="s">
        <v>25</v>
      </c>
      <c r="L3845">
        <f>1</f>
        <v>1</v>
      </c>
      <c r="M3845" t="s">
        <v>26</v>
      </c>
      <c r="N3845" t="str">
        <f t="shared" ref="N3845:N3908" si="451">CONCATENATE("(",F3845,",",G3845,",","'",TEXT(H3845,"MM/DD/YYYY HH:MM:SS"),"'",",",I3845,",",,"'",J3845,"'",",","'",K3845,"'",",",L3845,",",M3845,"),")</f>
        <v>((select min("ResultID") from "ODM2Core"."Results"),14.73,'08/17/2012 08:27:00',-5,'nc','"provisional"',1,(select "UnitsID" from "ODM2Core"."Units" where "UnitsTypeCV" = 'time' and "UnitsName"='second')),</v>
      </c>
    </row>
    <row r="3846" spans="1:14">
      <c r="A3846" t="s">
        <v>23</v>
      </c>
      <c r="B3846" s="2">
        <f t="shared" si="445"/>
        <v>41138</v>
      </c>
      <c r="C3846" s="1">
        <v>0.3527777777777778</v>
      </c>
      <c r="D3846" s="3">
        <f t="shared" si="448"/>
        <v>41138.352777777778</v>
      </c>
      <c r="E3846">
        <v>14.73</v>
      </c>
      <c r="F3846" t="s">
        <v>9</v>
      </c>
      <c r="G3846">
        <f t="shared" si="446"/>
        <v>14.73</v>
      </c>
      <c r="H3846" s="5">
        <f t="shared" si="447"/>
        <v>41138.352777777778</v>
      </c>
      <c r="I3846">
        <f t="shared" si="449"/>
        <v>-5</v>
      </c>
      <c r="J3846" t="str">
        <f t="shared" si="450"/>
        <v>nc</v>
      </c>
      <c r="K3846" t="s">
        <v>25</v>
      </c>
      <c r="L3846">
        <f>1</f>
        <v>1</v>
      </c>
      <c r="M3846" t="s">
        <v>26</v>
      </c>
      <c r="N3846" t="str">
        <f t="shared" si="451"/>
        <v>((select min("ResultID") from "ODM2Core"."Results"),14.73,'08/17/2012 08:28:00',-5,'nc','"provisional"',1,(select "UnitsID" from "ODM2Core"."Units" where "UnitsTypeCV" = 'time' and "UnitsName"='second')),</v>
      </c>
    </row>
    <row r="3847" spans="1:14">
      <c r="A3847" t="s">
        <v>23</v>
      </c>
      <c r="B3847" s="2">
        <f t="shared" si="445"/>
        <v>41138</v>
      </c>
      <c r="C3847" s="1">
        <v>0.35347222222222219</v>
      </c>
      <c r="D3847" s="3">
        <f t="shared" si="448"/>
        <v>41138.353472222225</v>
      </c>
      <c r="E3847">
        <v>14.73</v>
      </c>
      <c r="F3847" t="s">
        <v>9</v>
      </c>
      <c r="G3847">
        <f t="shared" si="446"/>
        <v>14.73</v>
      </c>
      <c r="H3847" s="5">
        <f t="shared" si="447"/>
        <v>41138.353472222225</v>
      </c>
      <c r="I3847">
        <f t="shared" si="449"/>
        <v>-5</v>
      </c>
      <c r="J3847" t="str">
        <f t="shared" si="450"/>
        <v>nc</v>
      </c>
      <c r="K3847" t="s">
        <v>25</v>
      </c>
      <c r="L3847">
        <f>1</f>
        <v>1</v>
      </c>
      <c r="M3847" t="s">
        <v>26</v>
      </c>
      <c r="N3847" t="str">
        <f t="shared" si="451"/>
        <v>((select min("ResultID") from "ODM2Core"."Results"),14.73,'08/17/2012 08:29:00',-5,'nc','"provisional"',1,(select "UnitsID" from "ODM2Core"."Units" where "UnitsTypeCV" = 'time' and "UnitsName"='second')),</v>
      </c>
    </row>
    <row r="3848" spans="1:14">
      <c r="A3848" t="s">
        <v>23</v>
      </c>
      <c r="B3848" s="2">
        <f t="shared" si="445"/>
        <v>41138</v>
      </c>
      <c r="C3848" s="1">
        <v>0.35416666666666669</v>
      </c>
      <c r="D3848" s="3">
        <f t="shared" si="448"/>
        <v>41138.354166666664</v>
      </c>
      <c r="E3848">
        <v>14.73</v>
      </c>
      <c r="F3848" t="s">
        <v>9</v>
      </c>
      <c r="G3848">
        <f t="shared" si="446"/>
        <v>14.73</v>
      </c>
      <c r="H3848" s="5">
        <f t="shared" si="447"/>
        <v>41138.354166666664</v>
      </c>
      <c r="I3848">
        <f t="shared" si="449"/>
        <v>-5</v>
      </c>
      <c r="J3848" t="str">
        <f t="shared" si="450"/>
        <v>nc</v>
      </c>
      <c r="K3848" t="s">
        <v>25</v>
      </c>
      <c r="L3848">
        <f>1</f>
        <v>1</v>
      </c>
      <c r="M3848" t="s">
        <v>26</v>
      </c>
      <c r="N3848" t="str">
        <f t="shared" si="451"/>
        <v>((select min("ResultID") from "ODM2Core"."Results"),14.73,'08/17/2012 08:30:00',-5,'nc','"provisional"',1,(select "UnitsID" from "ODM2Core"."Units" where "UnitsTypeCV" = 'time' and "UnitsName"='second')),</v>
      </c>
    </row>
    <row r="3849" spans="1:14">
      <c r="A3849" t="s">
        <v>23</v>
      </c>
      <c r="B3849" s="2">
        <f t="shared" si="445"/>
        <v>41138</v>
      </c>
      <c r="C3849" s="1">
        <v>0.35486111111111113</v>
      </c>
      <c r="D3849" s="3">
        <f t="shared" si="448"/>
        <v>41138.354861111111</v>
      </c>
      <c r="E3849">
        <v>14.73</v>
      </c>
      <c r="F3849" t="s">
        <v>9</v>
      </c>
      <c r="G3849">
        <f t="shared" si="446"/>
        <v>14.73</v>
      </c>
      <c r="H3849" s="5">
        <f t="shared" si="447"/>
        <v>41138.354861111111</v>
      </c>
      <c r="I3849">
        <f t="shared" si="449"/>
        <v>-5</v>
      </c>
      <c r="J3849" t="str">
        <f t="shared" si="450"/>
        <v>nc</v>
      </c>
      <c r="K3849" t="s">
        <v>25</v>
      </c>
      <c r="L3849">
        <f>1</f>
        <v>1</v>
      </c>
      <c r="M3849" t="s">
        <v>26</v>
      </c>
      <c r="N3849" t="str">
        <f t="shared" si="451"/>
        <v>((select min("ResultID") from "ODM2Core"."Results"),14.73,'08/17/2012 08:31:00',-5,'nc','"provisional"',1,(select "UnitsID" from "ODM2Core"."Units" where "UnitsTypeCV" = 'time' and "UnitsName"='second')),</v>
      </c>
    </row>
    <row r="3850" spans="1:14">
      <c r="A3850" t="s">
        <v>23</v>
      </c>
      <c r="B3850" s="2">
        <f t="shared" si="445"/>
        <v>41138</v>
      </c>
      <c r="C3850" s="1">
        <v>0.35555555555555557</v>
      </c>
      <c r="D3850" s="3">
        <f t="shared" si="448"/>
        <v>41138.355555555558</v>
      </c>
      <c r="E3850">
        <v>14.73</v>
      </c>
      <c r="F3850" t="s">
        <v>9</v>
      </c>
      <c r="G3850">
        <f t="shared" si="446"/>
        <v>14.73</v>
      </c>
      <c r="H3850" s="5">
        <f t="shared" si="447"/>
        <v>41138.355555555558</v>
      </c>
      <c r="I3850">
        <f t="shared" si="449"/>
        <v>-5</v>
      </c>
      <c r="J3850" t="str">
        <f t="shared" si="450"/>
        <v>nc</v>
      </c>
      <c r="K3850" t="s">
        <v>25</v>
      </c>
      <c r="L3850">
        <f>1</f>
        <v>1</v>
      </c>
      <c r="M3850" t="s">
        <v>26</v>
      </c>
      <c r="N3850" t="str">
        <f t="shared" si="451"/>
        <v>((select min("ResultID") from "ODM2Core"."Results"),14.73,'08/17/2012 08:32:00',-5,'nc','"provisional"',1,(select "UnitsID" from "ODM2Core"."Units" where "UnitsTypeCV" = 'time' and "UnitsName"='second')),</v>
      </c>
    </row>
    <row r="3851" spans="1:14">
      <c r="A3851" t="s">
        <v>23</v>
      </c>
      <c r="B3851" s="2">
        <f t="shared" ref="B3851:B3914" si="452">DATE(2012,8,17)</f>
        <v>41138</v>
      </c>
      <c r="C3851" s="1">
        <v>0.35625000000000001</v>
      </c>
      <c r="D3851" s="3">
        <f t="shared" si="448"/>
        <v>41138.356249999997</v>
      </c>
      <c r="E3851">
        <v>14.73</v>
      </c>
      <c r="F3851" t="s">
        <v>9</v>
      </c>
      <c r="G3851">
        <f t="shared" ref="G3851:G3914" si="453">E3851</f>
        <v>14.73</v>
      </c>
      <c r="H3851" s="5">
        <f t="shared" ref="H3851:H3914" si="454">D3851</f>
        <v>41138.356249999997</v>
      </c>
      <c r="I3851">
        <f t="shared" si="449"/>
        <v>-5</v>
      </c>
      <c r="J3851" t="str">
        <f t="shared" si="450"/>
        <v>nc</v>
      </c>
      <c r="K3851" t="s">
        <v>25</v>
      </c>
      <c r="L3851">
        <f>1</f>
        <v>1</v>
      </c>
      <c r="M3851" t="s">
        <v>26</v>
      </c>
      <c r="N3851" t="str">
        <f t="shared" si="451"/>
        <v>((select min("ResultID") from "ODM2Core"."Results"),14.73,'08/17/2012 08:33:00',-5,'nc','"provisional"',1,(select "UnitsID" from "ODM2Core"."Units" where "UnitsTypeCV" = 'time' and "UnitsName"='second')),</v>
      </c>
    </row>
    <row r="3852" spans="1:14">
      <c r="A3852" t="s">
        <v>23</v>
      </c>
      <c r="B3852" s="2">
        <f t="shared" si="452"/>
        <v>41138</v>
      </c>
      <c r="C3852" s="1">
        <v>0.35694444444444445</v>
      </c>
      <c r="D3852" s="3">
        <f t="shared" si="448"/>
        <v>41138.356944444444</v>
      </c>
      <c r="E3852">
        <v>14.73</v>
      </c>
      <c r="F3852" t="s">
        <v>9</v>
      </c>
      <c r="G3852">
        <f t="shared" si="453"/>
        <v>14.73</v>
      </c>
      <c r="H3852" s="5">
        <f t="shared" si="454"/>
        <v>41138.356944444444</v>
      </c>
      <c r="I3852">
        <f t="shared" si="449"/>
        <v>-5</v>
      </c>
      <c r="J3852" t="str">
        <f t="shared" si="450"/>
        <v>nc</v>
      </c>
      <c r="K3852" t="s">
        <v>25</v>
      </c>
      <c r="L3852">
        <f>1</f>
        <v>1</v>
      </c>
      <c r="M3852" t="s">
        <v>26</v>
      </c>
      <c r="N3852" t="str">
        <f t="shared" si="451"/>
        <v>((select min("ResultID") from "ODM2Core"."Results"),14.73,'08/17/2012 08:34:00',-5,'nc','"provisional"',1,(select "UnitsID" from "ODM2Core"."Units" where "UnitsTypeCV" = 'time' and "UnitsName"='second')),</v>
      </c>
    </row>
    <row r="3853" spans="1:14">
      <c r="A3853" t="s">
        <v>23</v>
      </c>
      <c r="B3853" s="2">
        <f t="shared" si="452"/>
        <v>41138</v>
      </c>
      <c r="C3853" s="1">
        <v>0.3576388888888889</v>
      </c>
      <c r="D3853" s="3">
        <f t="shared" si="448"/>
        <v>41138.357638888891</v>
      </c>
      <c r="E3853">
        <v>14.73</v>
      </c>
      <c r="F3853" t="s">
        <v>9</v>
      </c>
      <c r="G3853">
        <f t="shared" si="453"/>
        <v>14.73</v>
      </c>
      <c r="H3853" s="5">
        <f t="shared" si="454"/>
        <v>41138.357638888891</v>
      </c>
      <c r="I3853">
        <f t="shared" si="449"/>
        <v>-5</v>
      </c>
      <c r="J3853" t="str">
        <f t="shared" si="450"/>
        <v>nc</v>
      </c>
      <c r="K3853" t="s">
        <v>25</v>
      </c>
      <c r="L3853">
        <f>1</f>
        <v>1</v>
      </c>
      <c r="M3853" t="s">
        <v>26</v>
      </c>
      <c r="N3853" t="str">
        <f t="shared" si="451"/>
        <v>((select min("ResultID") from "ODM2Core"."Results"),14.73,'08/17/2012 08:35:00',-5,'nc','"provisional"',1,(select "UnitsID" from "ODM2Core"."Units" where "UnitsTypeCV" = 'time' and "UnitsName"='second')),</v>
      </c>
    </row>
    <row r="3854" spans="1:14">
      <c r="A3854" t="s">
        <v>23</v>
      </c>
      <c r="B3854" s="2">
        <f t="shared" si="452"/>
        <v>41138</v>
      </c>
      <c r="C3854" s="1">
        <v>0.35833333333333334</v>
      </c>
      <c r="D3854" s="3">
        <f t="shared" si="448"/>
        <v>41138.35833333333</v>
      </c>
      <c r="E3854">
        <v>14.73</v>
      </c>
      <c r="F3854" t="s">
        <v>9</v>
      </c>
      <c r="G3854">
        <f t="shared" si="453"/>
        <v>14.73</v>
      </c>
      <c r="H3854" s="5">
        <f t="shared" si="454"/>
        <v>41138.35833333333</v>
      </c>
      <c r="I3854">
        <f t="shared" si="449"/>
        <v>-5</v>
      </c>
      <c r="J3854" t="str">
        <f t="shared" si="450"/>
        <v>nc</v>
      </c>
      <c r="K3854" t="s">
        <v>25</v>
      </c>
      <c r="L3854">
        <f>1</f>
        <v>1</v>
      </c>
      <c r="M3854" t="s">
        <v>26</v>
      </c>
      <c r="N3854" t="str">
        <f t="shared" si="451"/>
        <v>((select min("ResultID") from "ODM2Core"."Results"),14.73,'08/17/2012 08:36:00',-5,'nc','"provisional"',1,(select "UnitsID" from "ODM2Core"."Units" where "UnitsTypeCV" = 'time' and "UnitsName"='second')),</v>
      </c>
    </row>
    <row r="3855" spans="1:14">
      <c r="A3855" t="s">
        <v>23</v>
      </c>
      <c r="B3855" s="2">
        <f t="shared" si="452"/>
        <v>41138</v>
      </c>
      <c r="C3855" s="1">
        <v>0.35902777777777778</v>
      </c>
      <c r="D3855" s="3">
        <f t="shared" si="448"/>
        <v>41138.359027777777</v>
      </c>
      <c r="E3855">
        <v>14.73</v>
      </c>
      <c r="F3855" t="s">
        <v>9</v>
      </c>
      <c r="G3855">
        <f t="shared" si="453"/>
        <v>14.73</v>
      </c>
      <c r="H3855" s="5">
        <f t="shared" si="454"/>
        <v>41138.359027777777</v>
      </c>
      <c r="I3855">
        <f t="shared" si="449"/>
        <v>-5</v>
      </c>
      <c r="J3855" t="str">
        <f t="shared" si="450"/>
        <v>nc</v>
      </c>
      <c r="K3855" t="s">
        <v>25</v>
      </c>
      <c r="L3855">
        <f>1</f>
        <v>1</v>
      </c>
      <c r="M3855" t="s">
        <v>26</v>
      </c>
      <c r="N3855" t="str">
        <f t="shared" si="451"/>
        <v>((select min("ResultID") from "ODM2Core"."Results"),14.73,'08/17/2012 08:37:00',-5,'nc','"provisional"',1,(select "UnitsID" from "ODM2Core"."Units" where "UnitsTypeCV" = 'time' and "UnitsName"='second')),</v>
      </c>
    </row>
    <row r="3856" spans="1:14">
      <c r="A3856" t="s">
        <v>23</v>
      </c>
      <c r="B3856" s="2">
        <f t="shared" si="452"/>
        <v>41138</v>
      </c>
      <c r="C3856" s="1">
        <v>0.35972222222222222</v>
      </c>
      <c r="D3856" s="3">
        <f t="shared" si="448"/>
        <v>41138.359722222223</v>
      </c>
      <c r="E3856">
        <v>14.73</v>
      </c>
      <c r="F3856" t="s">
        <v>9</v>
      </c>
      <c r="G3856">
        <f t="shared" si="453"/>
        <v>14.73</v>
      </c>
      <c r="H3856" s="5">
        <f t="shared" si="454"/>
        <v>41138.359722222223</v>
      </c>
      <c r="I3856">
        <f t="shared" si="449"/>
        <v>-5</v>
      </c>
      <c r="J3856" t="str">
        <f t="shared" si="450"/>
        <v>nc</v>
      </c>
      <c r="K3856" t="s">
        <v>25</v>
      </c>
      <c r="L3856">
        <f>1</f>
        <v>1</v>
      </c>
      <c r="M3856" t="s">
        <v>26</v>
      </c>
      <c r="N3856" t="str">
        <f t="shared" si="451"/>
        <v>((select min("ResultID") from "ODM2Core"."Results"),14.73,'08/17/2012 08:38:00',-5,'nc','"provisional"',1,(select "UnitsID" from "ODM2Core"."Units" where "UnitsTypeCV" = 'time' and "UnitsName"='second')),</v>
      </c>
    </row>
    <row r="3857" spans="1:14">
      <c r="A3857" t="s">
        <v>23</v>
      </c>
      <c r="B3857" s="2">
        <f t="shared" si="452"/>
        <v>41138</v>
      </c>
      <c r="C3857" s="1">
        <v>0.36041666666666666</v>
      </c>
      <c r="D3857" s="3">
        <f t="shared" si="448"/>
        <v>41138.36041666667</v>
      </c>
      <c r="E3857">
        <v>14.73</v>
      </c>
      <c r="F3857" t="s">
        <v>9</v>
      </c>
      <c r="G3857">
        <f t="shared" si="453"/>
        <v>14.73</v>
      </c>
      <c r="H3857" s="5">
        <f t="shared" si="454"/>
        <v>41138.36041666667</v>
      </c>
      <c r="I3857">
        <f t="shared" si="449"/>
        <v>-5</v>
      </c>
      <c r="J3857" t="str">
        <f t="shared" si="450"/>
        <v>nc</v>
      </c>
      <c r="K3857" t="s">
        <v>25</v>
      </c>
      <c r="L3857">
        <f>1</f>
        <v>1</v>
      </c>
      <c r="M3857" t="s">
        <v>26</v>
      </c>
      <c r="N3857" t="str">
        <f t="shared" si="451"/>
        <v>((select min("ResultID") from "ODM2Core"."Results"),14.73,'08/17/2012 08:39:00',-5,'nc','"provisional"',1,(select "UnitsID" from "ODM2Core"."Units" where "UnitsTypeCV" = 'time' and "UnitsName"='second')),</v>
      </c>
    </row>
    <row r="3858" spans="1:14">
      <c r="A3858" t="s">
        <v>23</v>
      </c>
      <c r="B3858" s="2">
        <f t="shared" si="452"/>
        <v>41138</v>
      </c>
      <c r="C3858" s="1">
        <v>0.3611111111111111</v>
      </c>
      <c r="D3858" s="3">
        <f t="shared" si="448"/>
        <v>41138.361111111109</v>
      </c>
      <c r="E3858">
        <v>14.73</v>
      </c>
      <c r="F3858" t="s">
        <v>9</v>
      </c>
      <c r="G3858">
        <f t="shared" si="453"/>
        <v>14.73</v>
      </c>
      <c r="H3858" s="5">
        <f t="shared" si="454"/>
        <v>41138.361111111109</v>
      </c>
      <c r="I3858">
        <f t="shared" si="449"/>
        <v>-5</v>
      </c>
      <c r="J3858" t="str">
        <f t="shared" si="450"/>
        <v>nc</v>
      </c>
      <c r="K3858" t="s">
        <v>25</v>
      </c>
      <c r="L3858">
        <f>1</f>
        <v>1</v>
      </c>
      <c r="M3858" t="s">
        <v>26</v>
      </c>
      <c r="N3858" t="str">
        <f t="shared" si="451"/>
        <v>((select min("ResultID") from "ODM2Core"."Results"),14.73,'08/17/2012 08:40:00',-5,'nc','"provisional"',1,(select "UnitsID" from "ODM2Core"."Units" where "UnitsTypeCV" = 'time' and "UnitsName"='second')),</v>
      </c>
    </row>
    <row r="3859" spans="1:14">
      <c r="A3859" t="s">
        <v>23</v>
      </c>
      <c r="B3859" s="2">
        <f t="shared" si="452"/>
        <v>41138</v>
      </c>
      <c r="C3859" s="1">
        <v>0.36180555555555555</v>
      </c>
      <c r="D3859" s="3">
        <f t="shared" si="448"/>
        <v>41138.361805555556</v>
      </c>
      <c r="E3859">
        <v>14.73</v>
      </c>
      <c r="F3859" t="s">
        <v>9</v>
      </c>
      <c r="G3859">
        <f t="shared" si="453"/>
        <v>14.73</v>
      </c>
      <c r="H3859" s="5">
        <f t="shared" si="454"/>
        <v>41138.361805555556</v>
      </c>
      <c r="I3859">
        <f t="shared" si="449"/>
        <v>-5</v>
      </c>
      <c r="J3859" t="str">
        <f t="shared" si="450"/>
        <v>nc</v>
      </c>
      <c r="K3859" t="s">
        <v>25</v>
      </c>
      <c r="L3859">
        <f>1</f>
        <v>1</v>
      </c>
      <c r="M3859" t="s">
        <v>26</v>
      </c>
      <c r="N3859" t="str">
        <f t="shared" si="451"/>
        <v>((select min("ResultID") from "ODM2Core"."Results"),14.73,'08/17/2012 08:41:00',-5,'nc','"provisional"',1,(select "UnitsID" from "ODM2Core"."Units" where "UnitsTypeCV" = 'time' and "UnitsName"='second')),</v>
      </c>
    </row>
    <row r="3860" spans="1:14">
      <c r="A3860" t="s">
        <v>23</v>
      </c>
      <c r="B3860" s="2">
        <f t="shared" si="452"/>
        <v>41138</v>
      </c>
      <c r="C3860" s="1">
        <v>0.36249999999999999</v>
      </c>
      <c r="D3860" s="3">
        <f t="shared" si="448"/>
        <v>41138.362500000003</v>
      </c>
      <c r="E3860">
        <v>14.73</v>
      </c>
      <c r="F3860" t="s">
        <v>9</v>
      </c>
      <c r="G3860">
        <f t="shared" si="453"/>
        <v>14.73</v>
      </c>
      <c r="H3860" s="5">
        <f t="shared" si="454"/>
        <v>41138.362500000003</v>
      </c>
      <c r="I3860">
        <f t="shared" si="449"/>
        <v>-5</v>
      </c>
      <c r="J3860" t="str">
        <f t="shared" si="450"/>
        <v>nc</v>
      </c>
      <c r="K3860" t="s">
        <v>25</v>
      </c>
      <c r="L3860">
        <f>1</f>
        <v>1</v>
      </c>
      <c r="M3860" t="s">
        <v>26</v>
      </c>
      <c r="N3860" t="str">
        <f t="shared" si="451"/>
        <v>((select min("ResultID") from "ODM2Core"."Results"),14.73,'08/17/2012 08:42:00',-5,'nc','"provisional"',1,(select "UnitsID" from "ODM2Core"."Units" where "UnitsTypeCV" = 'time' and "UnitsName"='second')),</v>
      </c>
    </row>
    <row r="3861" spans="1:14">
      <c r="A3861" t="s">
        <v>23</v>
      </c>
      <c r="B3861" s="2">
        <f t="shared" si="452"/>
        <v>41138</v>
      </c>
      <c r="C3861" s="1">
        <v>0.36319444444444443</v>
      </c>
      <c r="D3861" s="3">
        <f t="shared" si="448"/>
        <v>41138.363194444442</v>
      </c>
      <c r="E3861">
        <v>14.73</v>
      </c>
      <c r="F3861" t="s">
        <v>9</v>
      </c>
      <c r="G3861">
        <f t="shared" si="453"/>
        <v>14.73</v>
      </c>
      <c r="H3861" s="5">
        <f t="shared" si="454"/>
        <v>41138.363194444442</v>
      </c>
      <c r="I3861">
        <f t="shared" si="449"/>
        <v>-5</v>
      </c>
      <c r="J3861" t="str">
        <f t="shared" si="450"/>
        <v>nc</v>
      </c>
      <c r="K3861" t="s">
        <v>25</v>
      </c>
      <c r="L3861">
        <f>1</f>
        <v>1</v>
      </c>
      <c r="M3861" t="s">
        <v>26</v>
      </c>
      <c r="N3861" t="str">
        <f t="shared" si="451"/>
        <v>((select min("ResultID") from "ODM2Core"."Results"),14.73,'08/17/2012 08:43:00',-5,'nc','"provisional"',1,(select "UnitsID" from "ODM2Core"."Units" where "UnitsTypeCV" = 'time' and "UnitsName"='second')),</v>
      </c>
    </row>
    <row r="3862" spans="1:14">
      <c r="A3862" t="s">
        <v>23</v>
      </c>
      <c r="B3862" s="2">
        <f t="shared" si="452"/>
        <v>41138</v>
      </c>
      <c r="C3862" s="1">
        <v>0.36388888888888887</v>
      </c>
      <c r="D3862" s="3">
        <f t="shared" si="448"/>
        <v>41138.363888888889</v>
      </c>
      <c r="E3862">
        <v>14.73</v>
      </c>
      <c r="F3862" t="s">
        <v>9</v>
      </c>
      <c r="G3862">
        <f t="shared" si="453"/>
        <v>14.73</v>
      </c>
      <c r="H3862" s="5">
        <f t="shared" si="454"/>
        <v>41138.363888888889</v>
      </c>
      <c r="I3862">
        <f t="shared" si="449"/>
        <v>-5</v>
      </c>
      <c r="J3862" t="str">
        <f t="shared" si="450"/>
        <v>nc</v>
      </c>
      <c r="K3862" t="s">
        <v>25</v>
      </c>
      <c r="L3862">
        <f>1</f>
        <v>1</v>
      </c>
      <c r="M3862" t="s">
        <v>26</v>
      </c>
      <c r="N3862" t="str">
        <f t="shared" si="451"/>
        <v>((select min("ResultID") from "ODM2Core"."Results"),14.73,'08/17/2012 08:44:00',-5,'nc','"provisional"',1,(select "UnitsID" from "ODM2Core"."Units" where "UnitsTypeCV" = 'time' and "UnitsName"='second')),</v>
      </c>
    </row>
    <row r="3863" spans="1:14">
      <c r="A3863" t="s">
        <v>23</v>
      </c>
      <c r="B3863" s="2">
        <f t="shared" si="452"/>
        <v>41138</v>
      </c>
      <c r="C3863" s="1">
        <v>0.36458333333333331</v>
      </c>
      <c r="D3863" s="3">
        <f t="shared" si="448"/>
        <v>41138.364583333336</v>
      </c>
      <c r="E3863">
        <v>14.73</v>
      </c>
      <c r="F3863" t="s">
        <v>9</v>
      </c>
      <c r="G3863">
        <f t="shared" si="453"/>
        <v>14.73</v>
      </c>
      <c r="H3863" s="5">
        <f t="shared" si="454"/>
        <v>41138.364583333336</v>
      </c>
      <c r="I3863">
        <f t="shared" si="449"/>
        <v>-5</v>
      </c>
      <c r="J3863" t="str">
        <f t="shared" si="450"/>
        <v>nc</v>
      </c>
      <c r="K3863" t="s">
        <v>25</v>
      </c>
      <c r="L3863">
        <f>1</f>
        <v>1</v>
      </c>
      <c r="M3863" t="s">
        <v>26</v>
      </c>
      <c r="N3863" t="str">
        <f t="shared" si="451"/>
        <v>((select min("ResultID") from "ODM2Core"."Results"),14.73,'08/17/2012 08:45:00',-5,'nc','"provisional"',1,(select "UnitsID" from "ODM2Core"."Units" where "UnitsTypeCV" = 'time' and "UnitsName"='second')),</v>
      </c>
    </row>
    <row r="3864" spans="1:14">
      <c r="A3864" t="s">
        <v>23</v>
      </c>
      <c r="B3864" s="2">
        <f t="shared" si="452"/>
        <v>41138</v>
      </c>
      <c r="C3864" s="1">
        <v>0.36527777777777781</v>
      </c>
      <c r="D3864" s="3">
        <f t="shared" si="448"/>
        <v>41138.365277777775</v>
      </c>
      <c r="E3864">
        <v>14.73</v>
      </c>
      <c r="F3864" t="s">
        <v>9</v>
      </c>
      <c r="G3864">
        <f t="shared" si="453"/>
        <v>14.73</v>
      </c>
      <c r="H3864" s="5">
        <f t="shared" si="454"/>
        <v>41138.365277777775</v>
      </c>
      <c r="I3864">
        <f t="shared" si="449"/>
        <v>-5</v>
      </c>
      <c r="J3864" t="str">
        <f t="shared" si="450"/>
        <v>nc</v>
      </c>
      <c r="K3864" t="s">
        <v>25</v>
      </c>
      <c r="L3864">
        <f>1</f>
        <v>1</v>
      </c>
      <c r="M3864" t="s">
        <v>26</v>
      </c>
      <c r="N3864" t="str">
        <f t="shared" si="451"/>
        <v>((select min("ResultID") from "ODM2Core"."Results"),14.73,'08/17/2012 08:46:00',-5,'nc','"provisional"',1,(select "UnitsID" from "ODM2Core"."Units" where "UnitsTypeCV" = 'time' and "UnitsName"='second')),</v>
      </c>
    </row>
    <row r="3865" spans="1:14">
      <c r="A3865" t="s">
        <v>23</v>
      </c>
      <c r="B3865" s="2">
        <f t="shared" si="452"/>
        <v>41138</v>
      </c>
      <c r="C3865" s="1">
        <v>0.3659722222222222</v>
      </c>
      <c r="D3865" s="3">
        <f t="shared" si="448"/>
        <v>41138.365972222222</v>
      </c>
      <c r="E3865">
        <v>14.73</v>
      </c>
      <c r="F3865" t="s">
        <v>9</v>
      </c>
      <c r="G3865">
        <f t="shared" si="453"/>
        <v>14.73</v>
      </c>
      <c r="H3865" s="5">
        <f t="shared" si="454"/>
        <v>41138.365972222222</v>
      </c>
      <c r="I3865">
        <f t="shared" si="449"/>
        <v>-5</v>
      </c>
      <c r="J3865" t="str">
        <f t="shared" si="450"/>
        <v>nc</v>
      </c>
      <c r="K3865" t="s">
        <v>25</v>
      </c>
      <c r="L3865">
        <f>1</f>
        <v>1</v>
      </c>
      <c r="M3865" t="s">
        <v>26</v>
      </c>
      <c r="N3865" t="str">
        <f t="shared" si="451"/>
        <v>((select min("ResultID") from "ODM2Core"."Results"),14.73,'08/17/2012 08:47:00',-5,'nc','"provisional"',1,(select "UnitsID" from "ODM2Core"."Units" where "UnitsTypeCV" = 'time' and "UnitsName"='second')),</v>
      </c>
    </row>
    <row r="3866" spans="1:14">
      <c r="A3866" t="s">
        <v>23</v>
      </c>
      <c r="B3866" s="2">
        <f t="shared" si="452"/>
        <v>41138</v>
      </c>
      <c r="C3866" s="1">
        <v>0.3666666666666667</v>
      </c>
      <c r="D3866" s="3">
        <f t="shared" si="448"/>
        <v>41138.366666666669</v>
      </c>
      <c r="E3866">
        <v>14.73</v>
      </c>
      <c r="F3866" t="s">
        <v>9</v>
      </c>
      <c r="G3866">
        <f t="shared" si="453"/>
        <v>14.73</v>
      </c>
      <c r="H3866" s="5">
        <f t="shared" si="454"/>
        <v>41138.366666666669</v>
      </c>
      <c r="I3866">
        <f t="shared" si="449"/>
        <v>-5</v>
      </c>
      <c r="J3866" t="str">
        <f t="shared" si="450"/>
        <v>nc</v>
      </c>
      <c r="K3866" t="s">
        <v>25</v>
      </c>
      <c r="L3866">
        <f>1</f>
        <v>1</v>
      </c>
      <c r="M3866" t="s">
        <v>26</v>
      </c>
      <c r="N3866" t="str">
        <f t="shared" si="451"/>
        <v>((select min("ResultID") from "ODM2Core"."Results"),14.73,'08/17/2012 08:48:00',-5,'nc','"provisional"',1,(select "UnitsID" from "ODM2Core"."Units" where "UnitsTypeCV" = 'time' and "UnitsName"='second')),</v>
      </c>
    </row>
    <row r="3867" spans="1:14">
      <c r="A3867" t="s">
        <v>23</v>
      </c>
      <c r="B3867" s="2">
        <f t="shared" si="452"/>
        <v>41138</v>
      </c>
      <c r="C3867" s="1">
        <v>0.36736111111111108</v>
      </c>
      <c r="D3867" s="3">
        <f t="shared" si="448"/>
        <v>41138.367361111108</v>
      </c>
      <c r="E3867">
        <v>14.73</v>
      </c>
      <c r="F3867" t="s">
        <v>9</v>
      </c>
      <c r="G3867">
        <f t="shared" si="453"/>
        <v>14.73</v>
      </c>
      <c r="H3867" s="5">
        <f t="shared" si="454"/>
        <v>41138.367361111108</v>
      </c>
      <c r="I3867">
        <f t="shared" si="449"/>
        <v>-5</v>
      </c>
      <c r="J3867" t="str">
        <f t="shared" si="450"/>
        <v>nc</v>
      </c>
      <c r="K3867" t="s">
        <v>25</v>
      </c>
      <c r="L3867">
        <f>1</f>
        <v>1</v>
      </c>
      <c r="M3867" t="s">
        <v>26</v>
      </c>
      <c r="N3867" t="str">
        <f t="shared" si="451"/>
        <v>((select min("ResultID") from "ODM2Core"."Results"),14.73,'08/17/2012 08:49:00',-5,'nc','"provisional"',1,(select "UnitsID" from "ODM2Core"."Units" where "UnitsTypeCV" = 'time' and "UnitsName"='second')),</v>
      </c>
    </row>
    <row r="3868" spans="1:14">
      <c r="A3868" t="s">
        <v>23</v>
      </c>
      <c r="B3868" s="2">
        <f t="shared" si="452"/>
        <v>41138</v>
      </c>
      <c r="C3868" s="1">
        <v>0.36805555555555558</v>
      </c>
      <c r="D3868" s="3">
        <f t="shared" si="448"/>
        <v>41138.368055555555</v>
      </c>
      <c r="E3868">
        <v>14.73</v>
      </c>
      <c r="F3868" t="s">
        <v>9</v>
      </c>
      <c r="G3868">
        <f t="shared" si="453"/>
        <v>14.73</v>
      </c>
      <c r="H3868" s="5">
        <f t="shared" si="454"/>
        <v>41138.368055555555</v>
      </c>
      <c r="I3868">
        <f t="shared" si="449"/>
        <v>-5</v>
      </c>
      <c r="J3868" t="str">
        <f t="shared" si="450"/>
        <v>nc</v>
      </c>
      <c r="K3868" t="s">
        <v>25</v>
      </c>
      <c r="L3868">
        <f>1</f>
        <v>1</v>
      </c>
      <c r="M3868" t="s">
        <v>26</v>
      </c>
      <c r="N3868" t="str">
        <f t="shared" si="451"/>
        <v>((select min("ResultID") from "ODM2Core"."Results"),14.73,'08/17/2012 08:50:00',-5,'nc','"provisional"',1,(select "UnitsID" from "ODM2Core"."Units" where "UnitsTypeCV" = 'time' and "UnitsName"='second')),</v>
      </c>
    </row>
    <row r="3869" spans="1:14">
      <c r="A3869" t="s">
        <v>23</v>
      </c>
      <c r="B3869" s="2">
        <f t="shared" si="452"/>
        <v>41138</v>
      </c>
      <c r="C3869" s="1">
        <v>0.36874999999999997</v>
      </c>
      <c r="D3869" s="3">
        <f t="shared" si="448"/>
        <v>41138.368750000001</v>
      </c>
      <c r="E3869">
        <v>14.73</v>
      </c>
      <c r="F3869" t="s">
        <v>9</v>
      </c>
      <c r="G3869">
        <f t="shared" si="453"/>
        <v>14.73</v>
      </c>
      <c r="H3869" s="5">
        <f t="shared" si="454"/>
        <v>41138.368750000001</v>
      </c>
      <c r="I3869">
        <f t="shared" si="449"/>
        <v>-5</v>
      </c>
      <c r="J3869" t="str">
        <f t="shared" si="450"/>
        <v>nc</v>
      </c>
      <c r="K3869" t="s">
        <v>25</v>
      </c>
      <c r="L3869">
        <f>1</f>
        <v>1</v>
      </c>
      <c r="M3869" t="s">
        <v>26</v>
      </c>
      <c r="N3869" t="str">
        <f t="shared" si="451"/>
        <v>((select min("ResultID") from "ODM2Core"."Results"),14.73,'08/17/2012 08:51:00',-5,'nc','"provisional"',1,(select "UnitsID" from "ODM2Core"."Units" where "UnitsTypeCV" = 'time' and "UnitsName"='second')),</v>
      </c>
    </row>
    <row r="3870" spans="1:14">
      <c r="A3870" t="s">
        <v>23</v>
      </c>
      <c r="B3870" s="2">
        <f t="shared" si="452"/>
        <v>41138</v>
      </c>
      <c r="C3870" s="1">
        <v>0.36944444444444446</v>
      </c>
      <c r="D3870" s="3">
        <f t="shared" si="448"/>
        <v>41138.369444444441</v>
      </c>
      <c r="E3870">
        <v>14.73</v>
      </c>
      <c r="F3870" t="s">
        <v>9</v>
      </c>
      <c r="G3870">
        <f t="shared" si="453"/>
        <v>14.73</v>
      </c>
      <c r="H3870" s="5">
        <f t="shared" si="454"/>
        <v>41138.369444444441</v>
      </c>
      <c r="I3870">
        <f t="shared" si="449"/>
        <v>-5</v>
      </c>
      <c r="J3870" t="str">
        <f t="shared" si="450"/>
        <v>nc</v>
      </c>
      <c r="K3870" t="s">
        <v>25</v>
      </c>
      <c r="L3870">
        <f>1</f>
        <v>1</v>
      </c>
      <c r="M3870" t="s">
        <v>26</v>
      </c>
      <c r="N3870" t="str">
        <f t="shared" si="451"/>
        <v>((select min("ResultID") from "ODM2Core"."Results"),14.73,'08/17/2012 08:52:00',-5,'nc','"provisional"',1,(select "UnitsID" from "ODM2Core"."Units" where "UnitsTypeCV" = 'time' and "UnitsName"='second')),</v>
      </c>
    </row>
    <row r="3871" spans="1:14">
      <c r="A3871" t="s">
        <v>23</v>
      </c>
      <c r="B3871" s="2">
        <f t="shared" si="452"/>
        <v>41138</v>
      </c>
      <c r="C3871" s="1">
        <v>0.37013888888888885</v>
      </c>
      <c r="D3871" s="3">
        <f t="shared" si="448"/>
        <v>41138.370138888888</v>
      </c>
      <c r="E3871">
        <v>14.73</v>
      </c>
      <c r="F3871" t="s">
        <v>9</v>
      </c>
      <c r="G3871">
        <f t="shared" si="453"/>
        <v>14.73</v>
      </c>
      <c r="H3871" s="5">
        <f t="shared" si="454"/>
        <v>41138.370138888888</v>
      </c>
      <c r="I3871">
        <f t="shared" si="449"/>
        <v>-5</v>
      </c>
      <c r="J3871" t="str">
        <f t="shared" si="450"/>
        <v>nc</v>
      </c>
      <c r="K3871" t="s">
        <v>25</v>
      </c>
      <c r="L3871">
        <f>1</f>
        <v>1</v>
      </c>
      <c r="M3871" t="s">
        <v>26</v>
      </c>
      <c r="N3871" t="str">
        <f t="shared" si="451"/>
        <v>((select min("ResultID") from "ODM2Core"."Results"),14.73,'08/17/2012 08:53:00',-5,'nc','"provisional"',1,(select "UnitsID" from "ODM2Core"."Units" where "UnitsTypeCV" = 'time' and "UnitsName"='second')),</v>
      </c>
    </row>
    <row r="3872" spans="1:14">
      <c r="A3872" t="s">
        <v>23</v>
      </c>
      <c r="B3872" s="2">
        <f t="shared" si="452"/>
        <v>41138</v>
      </c>
      <c r="C3872" s="1">
        <v>0.37083333333333335</v>
      </c>
      <c r="D3872" s="3">
        <f t="shared" si="448"/>
        <v>41138.370833333334</v>
      </c>
      <c r="E3872">
        <v>14.73</v>
      </c>
      <c r="F3872" t="s">
        <v>9</v>
      </c>
      <c r="G3872">
        <f t="shared" si="453"/>
        <v>14.73</v>
      </c>
      <c r="H3872" s="5">
        <f t="shared" si="454"/>
        <v>41138.370833333334</v>
      </c>
      <c r="I3872">
        <f t="shared" si="449"/>
        <v>-5</v>
      </c>
      <c r="J3872" t="str">
        <f t="shared" si="450"/>
        <v>nc</v>
      </c>
      <c r="K3872" t="s">
        <v>25</v>
      </c>
      <c r="L3872">
        <f>1</f>
        <v>1</v>
      </c>
      <c r="M3872" t="s">
        <v>26</v>
      </c>
      <c r="N3872" t="str">
        <f t="shared" si="451"/>
        <v>((select min("ResultID") from "ODM2Core"."Results"),14.73,'08/17/2012 08:54:00',-5,'nc','"provisional"',1,(select "UnitsID" from "ODM2Core"."Units" where "UnitsTypeCV" = 'time' and "UnitsName"='second')),</v>
      </c>
    </row>
    <row r="3873" spans="1:14">
      <c r="A3873" t="s">
        <v>23</v>
      </c>
      <c r="B3873" s="2">
        <f t="shared" si="452"/>
        <v>41138</v>
      </c>
      <c r="C3873" s="1">
        <v>0.37152777777777773</v>
      </c>
      <c r="D3873" s="3">
        <f t="shared" si="448"/>
        <v>41138.371527777781</v>
      </c>
      <c r="E3873">
        <v>14.73</v>
      </c>
      <c r="F3873" t="s">
        <v>9</v>
      </c>
      <c r="G3873">
        <f t="shared" si="453"/>
        <v>14.73</v>
      </c>
      <c r="H3873" s="5">
        <f t="shared" si="454"/>
        <v>41138.371527777781</v>
      </c>
      <c r="I3873">
        <f t="shared" si="449"/>
        <v>-5</v>
      </c>
      <c r="J3873" t="str">
        <f t="shared" si="450"/>
        <v>nc</v>
      </c>
      <c r="K3873" t="s">
        <v>25</v>
      </c>
      <c r="L3873">
        <f>1</f>
        <v>1</v>
      </c>
      <c r="M3873" t="s">
        <v>26</v>
      </c>
      <c r="N3873" t="str">
        <f t="shared" si="451"/>
        <v>((select min("ResultID") from "ODM2Core"."Results"),14.73,'08/17/2012 08:55:00',-5,'nc','"provisional"',1,(select "UnitsID" from "ODM2Core"."Units" where "UnitsTypeCV" = 'time' and "UnitsName"='second')),</v>
      </c>
    </row>
    <row r="3874" spans="1:14">
      <c r="A3874" t="s">
        <v>23</v>
      </c>
      <c r="B3874" s="2">
        <f t="shared" si="452"/>
        <v>41138</v>
      </c>
      <c r="C3874" s="1">
        <v>0.37222222222222223</v>
      </c>
      <c r="D3874" s="3">
        <f t="shared" si="448"/>
        <v>41138.37222222222</v>
      </c>
      <c r="E3874">
        <v>14.73</v>
      </c>
      <c r="F3874" t="s">
        <v>9</v>
      </c>
      <c r="G3874">
        <f t="shared" si="453"/>
        <v>14.73</v>
      </c>
      <c r="H3874" s="5">
        <f t="shared" si="454"/>
        <v>41138.37222222222</v>
      </c>
      <c r="I3874">
        <f t="shared" si="449"/>
        <v>-5</v>
      </c>
      <c r="J3874" t="str">
        <f t="shared" si="450"/>
        <v>nc</v>
      </c>
      <c r="K3874" t="s">
        <v>25</v>
      </c>
      <c r="L3874">
        <f>1</f>
        <v>1</v>
      </c>
      <c r="M3874" t="s">
        <v>26</v>
      </c>
      <c r="N3874" t="str">
        <f t="shared" si="451"/>
        <v>((select min("ResultID") from "ODM2Core"."Results"),14.73,'08/17/2012 08:56:00',-5,'nc','"provisional"',1,(select "UnitsID" from "ODM2Core"."Units" where "UnitsTypeCV" = 'time' and "UnitsName"='second')),</v>
      </c>
    </row>
    <row r="3875" spans="1:14">
      <c r="A3875" t="s">
        <v>23</v>
      </c>
      <c r="B3875" s="2">
        <f t="shared" si="452"/>
        <v>41138</v>
      </c>
      <c r="C3875" s="1">
        <v>0.37291666666666662</v>
      </c>
      <c r="D3875" s="3">
        <f t="shared" si="448"/>
        <v>41138.372916666667</v>
      </c>
      <c r="E3875">
        <v>14.73</v>
      </c>
      <c r="F3875" t="s">
        <v>9</v>
      </c>
      <c r="G3875">
        <f t="shared" si="453"/>
        <v>14.73</v>
      </c>
      <c r="H3875" s="5">
        <f t="shared" si="454"/>
        <v>41138.372916666667</v>
      </c>
      <c r="I3875">
        <f t="shared" si="449"/>
        <v>-5</v>
      </c>
      <c r="J3875" t="str">
        <f t="shared" si="450"/>
        <v>nc</v>
      </c>
      <c r="K3875" t="s">
        <v>25</v>
      </c>
      <c r="L3875">
        <f>1</f>
        <v>1</v>
      </c>
      <c r="M3875" t="s">
        <v>26</v>
      </c>
      <c r="N3875" t="str">
        <f t="shared" si="451"/>
        <v>((select min("ResultID") from "ODM2Core"."Results"),14.73,'08/17/2012 08:57:00',-5,'nc','"provisional"',1,(select "UnitsID" from "ODM2Core"."Units" where "UnitsTypeCV" = 'time' and "UnitsName"='second')),</v>
      </c>
    </row>
    <row r="3876" spans="1:14">
      <c r="A3876" t="s">
        <v>23</v>
      </c>
      <c r="B3876" s="2">
        <f t="shared" si="452"/>
        <v>41138</v>
      </c>
      <c r="C3876" s="1">
        <v>0.37361111111111112</v>
      </c>
      <c r="D3876" s="3">
        <f t="shared" si="448"/>
        <v>41138.373611111114</v>
      </c>
      <c r="E3876">
        <v>14.73</v>
      </c>
      <c r="F3876" t="s">
        <v>9</v>
      </c>
      <c r="G3876">
        <f t="shared" si="453"/>
        <v>14.73</v>
      </c>
      <c r="H3876" s="5">
        <f t="shared" si="454"/>
        <v>41138.373611111114</v>
      </c>
      <c r="I3876">
        <f t="shared" si="449"/>
        <v>-5</v>
      </c>
      <c r="J3876" t="str">
        <f t="shared" si="450"/>
        <v>nc</v>
      </c>
      <c r="K3876" t="s">
        <v>25</v>
      </c>
      <c r="L3876">
        <f>1</f>
        <v>1</v>
      </c>
      <c r="M3876" t="s">
        <v>26</v>
      </c>
      <c r="N3876" t="str">
        <f t="shared" si="451"/>
        <v>((select min("ResultID") from "ODM2Core"."Results"),14.73,'08/17/2012 08:58:00',-5,'nc','"provisional"',1,(select "UnitsID" from "ODM2Core"."Units" where "UnitsTypeCV" = 'time' and "UnitsName"='second')),</v>
      </c>
    </row>
    <row r="3877" spans="1:14">
      <c r="A3877" t="s">
        <v>23</v>
      </c>
      <c r="B3877" s="2">
        <f t="shared" si="452"/>
        <v>41138</v>
      </c>
      <c r="C3877" s="1">
        <v>0.3743055555555555</v>
      </c>
      <c r="D3877" s="3">
        <f t="shared" si="448"/>
        <v>41138.374305555553</v>
      </c>
      <c r="E3877">
        <v>14.73</v>
      </c>
      <c r="F3877" t="s">
        <v>9</v>
      </c>
      <c r="G3877">
        <f t="shared" si="453"/>
        <v>14.73</v>
      </c>
      <c r="H3877" s="5">
        <f t="shared" si="454"/>
        <v>41138.374305555553</v>
      </c>
      <c r="I3877">
        <f t="shared" si="449"/>
        <v>-5</v>
      </c>
      <c r="J3877" t="str">
        <f t="shared" si="450"/>
        <v>nc</v>
      </c>
      <c r="K3877" t="s">
        <v>25</v>
      </c>
      <c r="L3877">
        <f>1</f>
        <v>1</v>
      </c>
      <c r="M3877" t="s">
        <v>26</v>
      </c>
      <c r="N3877" t="str">
        <f t="shared" si="451"/>
        <v>((select min("ResultID") from "ODM2Core"."Results"),14.73,'08/17/2012 08:59:00',-5,'nc','"provisional"',1,(select "UnitsID" from "ODM2Core"."Units" where "UnitsTypeCV" = 'time' and "UnitsName"='second')),</v>
      </c>
    </row>
    <row r="3878" spans="1:14">
      <c r="A3878" t="s">
        <v>23</v>
      </c>
      <c r="B3878" s="2">
        <f t="shared" si="452"/>
        <v>41138</v>
      </c>
      <c r="C3878" s="1">
        <v>0.375</v>
      </c>
      <c r="D3878" s="3">
        <f t="shared" si="448"/>
        <v>41138.375</v>
      </c>
      <c r="E3878">
        <v>14.73</v>
      </c>
      <c r="F3878" t="s">
        <v>9</v>
      </c>
      <c r="G3878">
        <f t="shared" si="453"/>
        <v>14.73</v>
      </c>
      <c r="H3878" s="5">
        <f t="shared" si="454"/>
        <v>41138.375</v>
      </c>
      <c r="I3878">
        <f t="shared" si="449"/>
        <v>-5</v>
      </c>
      <c r="J3878" t="str">
        <f t="shared" si="450"/>
        <v>nc</v>
      </c>
      <c r="K3878" t="s">
        <v>25</v>
      </c>
      <c r="L3878">
        <f>1</f>
        <v>1</v>
      </c>
      <c r="M3878" t="s">
        <v>26</v>
      </c>
      <c r="N3878" t="str">
        <f t="shared" si="451"/>
        <v>((select min("ResultID") from "ODM2Core"."Results"),14.73,'08/17/2012 09:00:00',-5,'nc','"provisional"',1,(select "UnitsID" from "ODM2Core"."Units" where "UnitsTypeCV" = 'time' and "UnitsName"='second')),</v>
      </c>
    </row>
    <row r="3879" spans="1:14">
      <c r="A3879" t="s">
        <v>23</v>
      </c>
      <c r="B3879" s="2">
        <f t="shared" si="452"/>
        <v>41138</v>
      </c>
      <c r="C3879" s="1">
        <v>0.3756944444444445</v>
      </c>
      <c r="D3879" s="3">
        <f t="shared" si="448"/>
        <v>41138.375694444447</v>
      </c>
      <c r="E3879">
        <v>14.73</v>
      </c>
      <c r="F3879" t="s">
        <v>9</v>
      </c>
      <c r="G3879">
        <f t="shared" si="453"/>
        <v>14.73</v>
      </c>
      <c r="H3879" s="5">
        <f t="shared" si="454"/>
        <v>41138.375694444447</v>
      </c>
      <c r="I3879">
        <f t="shared" si="449"/>
        <v>-5</v>
      </c>
      <c r="J3879" t="str">
        <f t="shared" si="450"/>
        <v>nc</v>
      </c>
      <c r="K3879" t="s">
        <v>25</v>
      </c>
      <c r="L3879">
        <f>1</f>
        <v>1</v>
      </c>
      <c r="M3879" t="s">
        <v>26</v>
      </c>
      <c r="N3879" t="str">
        <f t="shared" si="451"/>
        <v>((select min("ResultID") from "ODM2Core"."Results"),14.73,'08/17/2012 09:01:00',-5,'nc','"provisional"',1,(select "UnitsID" from "ODM2Core"."Units" where "UnitsTypeCV" = 'time' and "UnitsName"='second')),</v>
      </c>
    </row>
    <row r="3880" spans="1:14">
      <c r="A3880" t="s">
        <v>23</v>
      </c>
      <c r="B3880" s="2">
        <f t="shared" si="452"/>
        <v>41138</v>
      </c>
      <c r="C3880" s="1">
        <v>0.37638888888888888</v>
      </c>
      <c r="D3880" s="3">
        <f t="shared" si="448"/>
        <v>41138.376388888886</v>
      </c>
      <c r="E3880">
        <v>14.73</v>
      </c>
      <c r="F3880" t="s">
        <v>9</v>
      </c>
      <c r="G3880">
        <f t="shared" si="453"/>
        <v>14.73</v>
      </c>
      <c r="H3880" s="5">
        <f t="shared" si="454"/>
        <v>41138.376388888886</v>
      </c>
      <c r="I3880">
        <f t="shared" si="449"/>
        <v>-5</v>
      </c>
      <c r="J3880" t="str">
        <f t="shared" si="450"/>
        <v>nc</v>
      </c>
      <c r="K3880" t="s">
        <v>25</v>
      </c>
      <c r="L3880">
        <f>1</f>
        <v>1</v>
      </c>
      <c r="M3880" t="s">
        <v>26</v>
      </c>
      <c r="N3880" t="str">
        <f t="shared" si="451"/>
        <v>((select min("ResultID") from "ODM2Core"."Results"),14.73,'08/17/2012 09:02:00',-5,'nc','"provisional"',1,(select "UnitsID" from "ODM2Core"."Units" where "UnitsTypeCV" = 'time' and "UnitsName"='second')),</v>
      </c>
    </row>
    <row r="3881" spans="1:14">
      <c r="A3881" t="s">
        <v>23</v>
      </c>
      <c r="B3881" s="2">
        <f t="shared" si="452"/>
        <v>41138</v>
      </c>
      <c r="C3881" s="1">
        <v>0.37708333333333338</v>
      </c>
      <c r="D3881" s="3">
        <f t="shared" si="448"/>
        <v>41138.377083333333</v>
      </c>
      <c r="E3881">
        <v>14.73</v>
      </c>
      <c r="F3881" t="s">
        <v>9</v>
      </c>
      <c r="G3881">
        <f t="shared" si="453"/>
        <v>14.73</v>
      </c>
      <c r="H3881" s="5">
        <f t="shared" si="454"/>
        <v>41138.377083333333</v>
      </c>
      <c r="I3881">
        <f t="shared" si="449"/>
        <v>-5</v>
      </c>
      <c r="J3881" t="str">
        <f t="shared" si="450"/>
        <v>nc</v>
      </c>
      <c r="K3881" t="s">
        <v>25</v>
      </c>
      <c r="L3881">
        <f>1</f>
        <v>1</v>
      </c>
      <c r="M3881" t="s">
        <v>26</v>
      </c>
      <c r="N3881" t="str">
        <f t="shared" si="451"/>
        <v>((select min("ResultID") from "ODM2Core"."Results"),14.73,'08/17/2012 09:03:00',-5,'nc','"provisional"',1,(select "UnitsID" from "ODM2Core"."Units" where "UnitsTypeCV" = 'time' and "UnitsName"='second')),</v>
      </c>
    </row>
    <row r="3882" spans="1:14">
      <c r="A3882" t="s">
        <v>23</v>
      </c>
      <c r="B3882" s="2">
        <f t="shared" si="452"/>
        <v>41138</v>
      </c>
      <c r="C3882" s="1">
        <v>0.37777777777777777</v>
      </c>
      <c r="D3882" s="3">
        <f t="shared" si="448"/>
        <v>41138.37777777778</v>
      </c>
      <c r="E3882">
        <v>14.73</v>
      </c>
      <c r="F3882" t="s">
        <v>9</v>
      </c>
      <c r="G3882">
        <f t="shared" si="453"/>
        <v>14.73</v>
      </c>
      <c r="H3882" s="5">
        <f t="shared" si="454"/>
        <v>41138.37777777778</v>
      </c>
      <c r="I3882">
        <f t="shared" si="449"/>
        <v>-5</v>
      </c>
      <c r="J3882" t="str">
        <f t="shared" si="450"/>
        <v>nc</v>
      </c>
      <c r="K3882" t="s">
        <v>25</v>
      </c>
      <c r="L3882">
        <f>1</f>
        <v>1</v>
      </c>
      <c r="M3882" t="s">
        <v>26</v>
      </c>
      <c r="N3882" t="str">
        <f t="shared" si="451"/>
        <v>((select min("ResultID") from "ODM2Core"."Results"),14.73,'08/17/2012 09:04:00',-5,'nc','"provisional"',1,(select "UnitsID" from "ODM2Core"."Units" where "UnitsTypeCV" = 'time' and "UnitsName"='second')),</v>
      </c>
    </row>
    <row r="3883" spans="1:14">
      <c r="A3883" t="s">
        <v>23</v>
      </c>
      <c r="B3883" s="2">
        <f t="shared" si="452"/>
        <v>41138</v>
      </c>
      <c r="C3883" s="1">
        <v>0.37847222222222227</v>
      </c>
      <c r="D3883" s="3">
        <f t="shared" si="448"/>
        <v>41138.378472222219</v>
      </c>
      <c r="E3883">
        <v>14.73</v>
      </c>
      <c r="F3883" t="s">
        <v>9</v>
      </c>
      <c r="G3883">
        <f t="shared" si="453"/>
        <v>14.73</v>
      </c>
      <c r="H3883" s="5">
        <f t="shared" si="454"/>
        <v>41138.378472222219</v>
      </c>
      <c r="I3883">
        <f t="shared" si="449"/>
        <v>-5</v>
      </c>
      <c r="J3883" t="str">
        <f t="shared" si="450"/>
        <v>nc</v>
      </c>
      <c r="K3883" t="s">
        <v>25</v>
      </c>
      <c r="L3883">
        <f>1</f>
        <v>1</v>
      </c>
      <c r="M3883" t="s">
        <v>26</v>
      </c>
      <c r="N3883" t="str">
        <f t="shared" si="451"/>
        <v>((select min("ResultID") from "ODM2Core"."Results"),14.73,'08/17/2012 09:05:00',-5,'nc','"provisional"',1,(select "UnitsID" from "ODM2Core"."Units" where "UnitsTypeCV" = 'time' and "UnitsName"='second')),</v>
      </c>
    </row>
    <row r="3884" spans="1:14">
      <c r="A3884" t="s">
        <v>23</v>
      </c>
      <c r="B3884" s="2">
        <f t="shared" si="452"/>
        <v>41138</v>
      </c>
      <c r="C3884" s="1">
        <v>0.37916666666666665</v>
      </c>
      <c r="D3884" s="3">
        <f t="shared" si="448"/>
        <v>41138.379166666666</v>
      </c>
      <c r="E3884">
        <v>14.73</v>
      </c>
      <c r="F3884" t="s">
        <v>9</v>
      </c>
      <c r="G3884">
        <f t="shared" si="453"/>
        <v>14.73</v>
      </c>
      <c r="H3884" s="5">
        <f t="shared" si="454"/>
        <v>41138.379166666666</v>
      </c>
      <c r="I3884">
        <f t="shared" si="449"/>
        <v>-5</v>
      </c>
      <c r="J3884" t="str">
        <f t="shared" si="450"/>
        <v>nc</v>
      </c>
      <c r="K3884" t="s">
        <v>25</v>
      </c>
      <c r="L3884">
        <f>1</f>
        <v>1</v>
      </c>
      <c r="M3884" t="s">
        <v>26</v>
      </c>
      <c r="N3884" t="str">
        <f t="shared" si="451"/>
        <v>((select min("ResultID") from "ODM2Core"."Results"),14.73,'08/17/2012 09:06:00',-5,'nc','"provisional"',1,(select "UnitsID" from "ODM2Core"."Units" where "UnitsTypeCV" = 'time' and "UnitsName"='second')),</v>
      </c>
    </row>
    <row r="3885" spans="1:14">
      <c r="A3885" t="s">
        <v>23</v>
      </c>
      <c r="B3885" s="2">
        <f t="shared" si="452"/>
        <v>41138</v>
      </c>
      <c r="C3885" s="1">
        <v>0.37986111111111115</v>
      </c>
      <c r="D3885" s="3">
        <f t="shared" si="448"/>
        <v>41138.379861111112</v>
      </c>
      <c r="E3885">
        <v>14.73</v>
      </c>
      <c r="F3885" t="s">
        <v>9</v>
      </c>
      <c r="G3885">
        <f t="shared" si="453"/>
        <v>14.73</v>
      </c>
      <c r="H3885" s="5">
        <f t="shared" si="454"/>
        <v>41138.379861111112</v>
      </c>
      <c r="I3885">
        <f t="shared" si="449"/>
        <v>-5</v>
      </c>
      <c r="J3885" t="str">
        <f t="shared" si="450"/>
        <v>nc</v>
      </c>
      <c r="K3885" t="s">
        <v>25</v>
      </c>
      <c r="L3885">
        <f>1</f>
        <v>1</v>
      </c>
      <c r="M3885" t="s">
        <v>26</v>
      </c>
      <c r="N3885" t="str">
        <f t="shared" si="451"/>
        <v>((select min("ResultID") from "ODM2Core"."Results"),14.73,'08/17/2012 09:07:00',-5,'nc','"provisional"',1,(select "UnitsID" from "ODM2Core"."Units" where "UnitsTypeCV" = 'time' and "UnitsName"='second')),</v>
      </c>
    </row>
    <row r="3886" spans="1:14">
      <c r="A3886" t="s">
        <v>23</v>
      </c>
      <c r="B3886" s="2">
        <f t="shared" si="452"/>
        <v>41138</v>
      </c>
      <c r="C3886" s="1">
        <v>0.38055555555555554</v>
      </c>
      <c r="D3886" s="3">
        <f t="shared" si="448"/>
        <v>41138.380555555559</v>
      </c>
      <c r="E3886">
        <v>14.73</v>
      </c>
      <c r="F3886" t="s">
        <v>9</v>
      </c>
      <c r="G3886">
        <f t="shared" si="453"/>
        <v>14.73</v>
      </c>
      <c r="H3886" s="5">
        <f t="shared" si="454"/>
        <v>41138.380555555559</v>
      </c>
      <c r="I3886">
        <f t="shared" si="449"/>
        <v>-5</v>
      </c>
      <c r="J3886" t="str">
        <f t="shared" si="450"/>
        <v>nc</v>
      </c>
      <c r="K3886" t="s">
        <v>25</v>
      </c>
      <c r="L3886">
        <f>1</f>
        <v>1</v>
      </c>
      <c r="M3886" t="s">
        <v>26</v>
      </c>
      <c r="N3886" t="str">
        <f t="shared" si="451"/>
        <v>((select min("ResultID") from "ODM2Core"."Results"),14.73,'08/17/2012 09:08:00',-5,'nc','"provisional"',1,(select "UnitsID" from "ODM2Core"."Units" where "UnitsTypeCV" = 'time' and "UnitsName"='second')),</v>
      </c>
    </row>
    <row r="3887" spans="1:14">
      <c r="A3887" t="s">
        <v>23</v>
      </c>
      <c r="B3887" s="2">
        <f t="shared" si="452"/>
        <v>41138</v>
      </c>
      <c r="C3887" s="1">
        <v>0.38125000000000003</v>
      </c>
      <c r="D3887" s="3">
        <f t="shared" si="448"/>
        <v>41138.381249999999</v>
      </c>
      <c r="E3887">
        <v>14.73</v>
      </c>
      <c r="F3887" t="s">
        <v>9</v>
      </c>
      <c r="G3887">
        <f t="shared" si="453"/>
        <v>14.73</v>
      </c>
      <c r="H3887" s="5">
        <f t="shared" si="454"/>
        <v>41138.381249999999</v>
      </c>
      <c r="I3887">
        <f t="shared" si="449"/>
        <v>-5</v>
      </c>
      <c r="J3887" t="str">
        <f t="shared" si="450"/>
        <v>nc</v>
      </c>
      <c r="K3887" t="s">
        <v>25</v>
      </c>
      <c r="L3887">
        <f>1</f>
        <v>1</v>
      </c>
      <c r="M3887" t="s">
        <v>26</v>
      </c>
      <c r="N3887" t="str">
        <f t="shared" si="451"/>
        <v>((select min("ResultID") from "ODM2Core"."Results"),14.73,'08/17/2012 09:09:00',-5,'nc','"provisional"',1,(select "UnitsID" from "ODM2Core"."Units" where "UnitsTypeCV" = 'time' and "UnitsName"='second')),</v>
      </c>
    </row>
    <row r="3888" spans="1:14">
      <c r="A3888" t="s">
        <v>23</v>
      </c>
      <c r="B3888" s="2">
        <f t="shared" si="452"/>
        <v>41138</v>
      </c>
      <c r="C3888" s="1">
        <v>0.38194444444444442</v>
      </c>
      <c r="D3888" s="3">
        <f t="shared" si="448"/>
        <v>41138.381944444445</v>
      </c>
      <c r="E3888">
        <v>14.73</v>
      </c>
      <c r="F3888" t="s">
        <v>9</v>
      </c>
      <c r="G3888">
        <f t="shared" si="453"/>
        <v>14.73</v>
      </c>
      <c r="H3888" s="5">
        <f t="shared" si="454"/>
        <v>41138.381944444445</v>
      </c>
      <c r="I3888">
        <f t="shared" si="449"/>
        <v>-5</v>
      </c>
      <c r="J3888" t="str">
        <f t="shared" si="450"/>
        <v>nc</v>
      </c>
      <c r="K3888" t="s">
        <v>25</v>
      </c>
      <c r="L3888">
        <f>1</f>
        <v>1</v>
      </c>
      <c r="M3888" t="s">
        <v>26</v>
      </c>
      <c r="N3888" t="str">
        <f t="shared" si="451"/>
        <v>((select min("ResultID") from "ODM2Core"."Results"),14.73,'08/17/2012 09:10:00',-5,'nc','"provisional"',1,(select "UnitsID" from "ODM2Core"."Units" where "UnitsTypeCV" = 'time' and "UnitsName"='second')),</v>
      </c>
    </row>
    <row r="3889" spans="1:14">
      <c r="A3889" t="s">
        <v>23</v>
      </c>
      <c r="B3889" s="2">
        <f t="shared" si="452"/>
        <v>41138</v>
      </c>
      <c r="C3889" s="1">
        <v>0.38263888888888892</v>
      </c>
      <c r="D3889" s="3">
        <f t="shared" si="448"/>
        <v>41138.382638888892</v>
      </c>
      <c r="E3889">
        <v>14.73</v>
      </c>
      <c r="F3889" t="s">
        <v>9</v>
      </c>
      <c r="G3889">
        <f t="shared" si="453"/>
        <v>14.73</v>
      </c>
      <c r="H3889" s="5">
        <f t="shared" si="454"/>
        <v>41138.382638888892</v>
      </c>
      <c r="I3889">
        <f t="shared" si="449"/>
        <v>-5</v>
      </c>
      <c r="J3889" t="str">
        <f t="shared" si="450"/>
        <v>nc</v>
      </c>
      <c r="K3889" t="s">
        <v>25</v>
      </c>
      <c r="L3889">
        <f>1</f>
        <v>1</v>
      </c>
      <c r="M3889" t="s">
        <v>26</v>
      </c>
      <c r="N3889" t="str">
        <f t="shared" si="451"/>
        <v>((select min("ResultID") from "ODM2Core"."Results"),14.73,'08/17/2012 09:11:00',-5,'nc','"provisional"',1,(select "UnitsID" from "ODM2Core"."Units" where "UnitsTypeCV" = 'time' and "UnitsName"='second')),</v>
      </c>
    </row>
    <row r="3890" spans="1:14">
      <c r="A3890" t="s">
        <v>23</v>
      </c>
      <c r="B3890" s="2">
        <f t="shared" si="452"/>
        <v>41138</v>
      </c>
      <c r="C3890" s="1">
        <v>0.3833333333333333</v>
      </c>
      <c r="D3890" s="3">
        <f t="shared" si="448"/>
        <v>41138.383333333331</v>
      </c>
      <c r="E3890">
        <v>14.73</v>
      </c>
      <c r="F3890" t="s">
        <v>9</v>
      </c>
      <c r="G3890">
        <f t="shared" si="453"/>
        <v>14.73</v>
      </c>
      <c r="H3890" s="5">
        <f t="shared" si="454"/>
        <v>41138.383333333331</v>
      </c>
      <c r="I3890">
        <f t="shared" si="449"/>
        <v>-5</v>
      </c>
      <c r="J3890" t="str">
        <f t="shared" si="450"/>
        <v>nc</v>
      </c>
      <c r="K3890" t="s">
        <v>25</v>
      </c>
      <c r="L3890">
        <f>1</f>
        <v>1</v>
      </c>
      <c r="M3890" t="s">
        <v>26</v>
      </c>
      <c r="N3890" t="str">
        <f t="shared" si="451"/>
        <v>((select min("ResultID") from "ODM2Core"."Results"),14.73,'08/17/2012 09:12:00',-5,'nc','"provisional"',1,(select "UnitsID" from "ODM2Core"."Units" where "UnitsTypeCV" = 'time' and "UnitsName"='second')),</v>
      </c>
    </row>
    <row r="3891" spans="1:14">
      <c r="A3891" t="s">
        <v>23</v>
      </c>
      <c r="B3891" s="2">
        <f t="shared" si="452"/>
        <v>41138</v>
      </c>
      <c r="C3891" s="1">
        <v>0.3840277777777778</v>
      </c>
      <c r="D3891" s="3">
        <f t="shared" si="448"/>
        <v>41138.384027777778</v>
      </c>
      <c r="E3891">
        <v>14.73</v>
      </c>
      <c r="F3891" t="s">
        <v>9</v>
      </c>
      <c r="G3891">
        <f t="shared" si="453"/>
        <v>14.73</v>
      </c>
      <c r="H3891" s="5">
        <f t="shared" si="454"/>
        <v>41138.384027777778</v>
      </c>
      <c r="I3891">
        <f t="shared" si="449"/>
        <v>-5</v>
      </c>
      <c r="J3891" t="str">
        <f t="shared" si="450"/>
        <v>nc</v>
      </c>
      <c r="K3891" t="s">
        <v>25</v>
      </c>
      <c r="L3891">
        <f>1</f>
        <v>1</v>
      </c>
      <c r="M3891" t="s">
        <v>26</v>
      </c>
      <c r="N3891" t="str">
        <f t="shared" si="451"/>
        <v>((select min("ResultID") from "ODM2Core"."Results"),14.73,'08/17/2012 09:13:00',-5,'nc','"provisional"',1,(select "UnitsID" from "ODM2Core"."Units" where "UnitsTypeCV" = 'time' and "UnitsName"='second')),</v>
      </c>
    </row>
    <row r="3892" spans="1:14">
      <c r="A3892" t="s">
        <v>23</v>
      </c>
      <c r="B3892" s="2">
        <f t="shared" si="452"/>
        <v>41138</v>
      </c>
      <c r="C3892" s="1">
        <v>0.38472222222222219</v>
      </c>
      <c r="D3892" s="3">
        <f t="shared" si="448"/>
        <v>41138.384722222225</v>
      </c>
      <c r="E3892">
        <v>14.73</v>
      </c>
      <c r="F3892" t="s">
        <v>9</v>
      </c>
      <c r="G3892">
        <f t="shared" si="453"/>
        <v>14.73</v>
      </c>
      <c r="H3892" s="5">
        <f t="shared" si="454"/>
        <v>41138.384722222225</v>
      </c>
      <c r="I3892">
        <f t="shared" si="449"/>
        <v>-5</v>
      </c>
      <c r="J3892" t="str">
        <f t="shared" si="450"/>
        <v>nc</v>
      </c>
      <c r="K3892" t="s">
        <v>25</v>
      </c>
      <c r="L3892">
        <f>1</f>
        <v>1</v>
      </c>
      <c r="M3892" t="s">
        <v>26</v>
      </c>
      <c r="N3892" t="str">
        <f t="shared" si="451"/>
        <v>((select min("ResultID") from "ODM2Core"."Results"),14.73,'08/17/2012 09:14:00',-5,'nc','"provisional"',1,(select "UnitsID" from "ODM2Core"."Units" where "UnitsTypeCV" = 'time' and "UnitsName"='second')),</v>
      </c>
    </row>
    <row r="3893" spans="1:14">
      <c r="A3893" t="s">
        <v>23</v>
      </c>
      <c r="B3893" s="2">
        <f t="shared" si="452"/>
        <v>41138</v>
      </c>
      <c r="C3893" s="1">
        <v>0.38541666666666669</v>
      </c>
      <c r="D3893" s="3">
        <f t="shared" ref="D3893:D3956" si="455">B3893+C3893</f>
        <v>41138.385416666664</v>
      </c>
      <c r="E3893">
        <v>14.73</v>
      </c>
      <c r="F3893" t="s">
        <v>9</v>
      </c>
      <c r="G3893">
        <f t="shared" si="453"/>
        <v>14.73</v>
      </c>
      <c r="H3893" s="5">
        <f t="shared" si="454"/>
        <v>41138.385416666664</v>
      </c>
      <c r="I3893">
        <f t="shared" ref="I3893:I3956" si="456">-5</f>
        <v>-5</v>
      </c>
      <c r="J3893" t="str">
        <f t="shared" ref="J3893:J3956" si="457">"nc"</f>
        <v>nc</v>
      </c>
      <c r="K3893" t="s">
        <v>25</v>
      </c>
      <c r="L3893">
        <f>1</f>
        <v>1</v>
      </c>
      <c r="M3893" t="s">
        <v>26</v>
      </c>
      <c r="N3893" t="str">
        <f t="shared" si="451"/>
        <v>((select min("ResultID") from "ODM2Core"."Results"),14.73,'08/17/2012 09:15:00',-5,'nc','"provisional"',1,(select "UnitsID" from "ODM2Core"."Units" where "UnitsTypeCV" = 'time' and "UnitsName"='second')),</v>
      </c>
    </row>
    <row r="3894" spans="1:14">
      <c r="A3894" t="s">
        <v>23</v>
      </c>
      <c r="B3894" s="2">
        <f t="shared" si="452"/>
        <v>41138</v>
      </c>
      <c r="C3894" s="1">
        <v>0.38611111111111113</v>
      </c>
      <c r="D3894" s="3">
        <f t="shared" si="455"/>
        <v>41138.386111111111</v>
      </c>
      <c r="E3894">
        <v>14.73</v>
      </c>
      <c r="F3894" t="s">
        <v>9</v>
      </c>
      <c r="G3894">
        <f t="shared" si="453"/>
        <v>14.73</v>
      </c>
      <c r="H3894" s="5">
        <f t="shared" si="454"/>
        <v>41138.386111111111</v>
      </c>
      <c r="I3894">
        <f t="shared" si="456"/>
        <v>-5</v>
      </c>
      <c r="J3894" t="str">
        <f t="shared" si="457"/>
        <v>nc</v>
      </c>
      <c r="K3894" t="s">
        <v>25</v>
      </c>
      <c r="L3894">
        <f>1</f>
        <v>1</v>
      </c>
      <c r="M3894" t="s">
        <v>26</v>
      </c>
      <c r="N3894" t="str">
        <f t="shared" si="451"/>
        <v>((select min("ResultID") from "ODM2Core"."Results"),14.73,'08/17/2012 09:16:00',-5,'nc','"provisional"',1,(select "UnitsID" from "ODM2Core"."Units" where "UnitsTypeCV" = 'time' and "UnitsName"='second')),</v>
      </c>
    </row>
    <row r="3895" spans="1:14">
      <c r="A3895" t="s">
        <v>23</v>
      </c>
      <c r="B3895" s="2">
        <f t="shared" si="452"/>
        <v>41138</v>
      </c>
      <c r="C3895" s="1">
        <v>0.38680555555555557</v>
      </c>
      <c r="D3895" s="3">
        <f t="shared" si="455"/>
        <v>41138.386805555558</v>
      </c>
      <c r="E3895">
        <v>14.73</v>
      </c>
      <c r="F3895" t="s">
        <v>9</v>
      </c>
      <c r="G3895">
        <f t="shared" si="453"/>
        <v>14.73</v>
      </c>
      <c r="H3895" s="5">
        <f t="shared" si="454"/>
        <v>41138.386805555558</v>
      </c>
      <c r="I3895">
        <f t="shared" si="456"/>
        <v>-5</v>
      </c>
      <c r="J3895" t="str">
        <f t="shared" si="457"/>
        <v>nc</v>
      </c>
      <c r="K3895" t="s">
        <v>25</v>
      </c>
      <c r="L3895">
        <f>1</f>
        <v>1</v>
      </c>
      <c r="M3895" t="s">
        <v>26</v>
      </c>
      <c r="N3895" t="str">
        <f t="shared" si="451"/>
        <v>((select min("ResultID") from "ODM2Core"."Results"),14.73,'08/17/2012 09:17:00',-5,'nc','"provisional"',1,(select "UnitsID" from "ODM2Core"."Units" where "UnitsTypeCV" = 'time' and "UnitsName"='second')),</v>
      </c>
    </row>
    <row r="3896" spans="1:14">
      <c r="A3896" t="s">
        <v>23</v>
      </c>
      <c r="B3896" s="2">
        <f t="shared" si="452"/>
        <v>41138</v>
      </c>
      <c r="C3896" s="1">
        <v>0.38750000000000001</v>
      </c>
      <c r="D3896" s="3">
        <f t="shared" si="455"/>
        <v>41138.387499999997</v>
      </c>
      <c r="E3896">
        <v>14.73</v>
      </c>
      <c r="F3896" t="s">
        <v>9</v>
      </c>
      <c r="G3896">
        <f t="shared" si="453"/>
        <v>14.73</v>
      </c>
      <c r="H3896" s="5">
        <f t="shared" si="454"/>
        <v>41138.387499999997</v>
      </c>
      <c r="I3896">
        <f t="shared" si="456"/>
        <v>-5</v>
      </c>
      <c r="J3896" t="str">
        <f t="shared" si="457"/>
        <v>nc</v>
      </c>
      <c r="K3896" t="s">
        <v>25</v>
      </c>
      <c r="L3896">
        <f>1</f>
        <v>1</v>
      </c>
      <c r="M3896" t="s">
        <v>26</v>
      </c>
      <c r="N3896" t="str">
        <f t="shared" si="451"/>
        <v>((select min("ResultID") from "ODM2Core"."Results"),14.73,'08/17/2012 09:18:00',-5,'nc','"provisional"',1,(select "UnitsID" from "ODM2Core"."Units" where "UnitsTypeCV" = 'time' and "UnitsName"='second')),</v>
      </c>
    </row>
    <row r="3897" spans="1:14">
      <c r="A3897" t="s">
        <v>23</v>
      </c>
      <c r="B3897" s="2">
        <f t="shared" si="452"/>
        <v>41138</v>
      </c>
      <c r="C3897" s="1">
        <v>0.38819444444444445</v>
      </c>
      <c r="D3897" s="3">
        <f t="shared" si="455"/>
        <v>41138.388194444444</v>
      </c>
      <c r="E3897">
        <v>14.73</v>
      </c>
      <c r="F3897" t="s">
        <v>9</v>
      </c>
      <c r="G3897">
        <f t="shared" si="453"/>
        <v>14.73</v>
      </c>
      <c r="H3897" s="5">
        <f t="shared" si="454"/>
        <v>41138.388194444444</v>
      </c>
      <c r="I3897">
        <f t="shared" si="456"/>
        <v>-5</v>
      </c>
      <c r="J3897" t="str">
        <f t="shared" si="457"/>
        <v>nc</v>
      </c>
      <c r="K3897" t="s">
        <v>25</v>
      </c>
      <c r="L3897">
        <f>1</f>
        <v>1</v>
      </c>
      <c r="M3897" t="s">
        <v>26</v>
      </c>
      <c r="N3897" t="str">
        <f t="shared" si="451"/>
        <v>((select min("ResultID") from "ODM2Core"."Results"),14.73,'08/17/2012 09:19:00',-5,'nc','"provisional"',1,(select "UnitsID" from "ODM2Core"."Units" where "UnitsTypeCV" = 'time' and "UnitsName"='second')),</v>
      </c>
    </row>
    <row r="3898" spans="1:14">
      <c r="A3898" t="s">
        <v>23</v>
      </c>
      <c r="B3898" s="2">
        <f t="shared" si="452"/>
        <v>41138</v>
      </c>
      <c r="C3898" s="1">
        <v>0.3888888888888889</v>
      </c>
      <c r="D3898" s="3">
        <f t="shared" si="455"/>
        <v>41138.388888888891</v>
      </c>
      <c r="E3898">
        <v>14.73</v>
      </c>
      <c r="F3898" t="s">
        <v>9</v>
      </c>
      <c r="G3898">
        <f t="shared" si="453"/>
        <v>14.73</v>
      </c>
      <c r="H3898" s="5">
        <f t="shared" si="454"/>
        <v>41138.388888888891</v>
      </c>
      <c r="I3898">
        <f t="shared" si="456"/>
        <v>-5</v>
      </c>
      <c r="J3898" t="str">
        <f t="shared" si="457"/>
        <v>nc</v>
      </c>
      <c r="K3898" t="s">
        <v>25</v>
      </c>
      <c r="L3898">
        <f>1</f>
        <v>1</v>
      </c>
      <c r="M3898" t="s">
        <v>26</v>
      </c>
      <c r="N3898" t="str">
        <f t="shared" si="451"/>
        <v>((select min("ResultID") from "ODM2Core"."Results"),14.73,'08/17/2012 09:20:00',-5,'nc','"provisional"',1,(select "UnitsID" from "ODM2Core"."Units" where "UnitsTypeCV" = 'time' and "UnitsName"='second')),</v>
      </c>
    </row>
    <row r="3899" spans="1:14">
      <c r="A3899" t="s">
        <v>23</v>
      </c>
      <c r="B3899" s="2">
        <f t="shared" si="452"/>
        <v>41138</v>
      </c>
      <c r="C3899" s="1">
        <v>0.38958333333333334</v>
      </c>
      <c r="D3899" s="3">
        <f t="shared" si="455"/>
        <v>41138.38958333333</v>
      </c>
      <c r="E3899">
        <v>14.73</v>
      </c>
      <c r="F3899" t="s">
        <v>9</v>
      </c>
      <c r="G3899">
        <f t="shared" si="453"/>
        <v>14.73</v>
      </c>
      <c r="H3899" s="5">
        <f t="shared" si="454"/>
        <v>41138.38958333333</v>
      </c>
      <c r="I3899">
        <f t="shared" si="456"/>
        <v>-5</v>
      </c>
      <c r="J3899" t="str">
        <f t="shared" si="457"/>
        <v>nc</v>
      </c>
      <c r="K3899" t="s">
        <v>25</v>
      </c>
      <c r="L3899">
        <f>1</f>
        <v>1</v>
      </c>
      <c r="M3899" t="s">
        <v>26</v>
      </c>
      <c r="N3899" t="str">
        <f t="shared" si="451"/>
        <v>((select min("ResultID") from "ODM2Core"."Results"),14.73,'08/17/2012 09:21:00',-5,'nc','"provisional"',1,(select "UnitsID" from "ODM2Core"."Units" where "UnitsTypeCV" = 'time' and "UnitsName"='second')),</v>
      </c>
    </row>
    <row r="3900" spans="1:14">
      <c r="A3900" t="s">
        <v>23</v>
      </c>
      <c r="B3900" s="2">
        <f t="shared" si="452"/>
        <v>41138</v>
      </c>
      <c r="C3900" s="1">
        <v>0.39027777777777778</v>
      </c>
      <c r="D3900" s="3">
        <f t="shared" si="455"/>
        <v>41138.390277777777</v>
      </c>
      <c r="E3900">
        <v>14.73</v>
      </c>
      <c r="F3900" t="s">
        <v>9</v>
      </c>
      <c r="G3900">
        <f t="shared" si="453"/>
        <v>14.73</v>
      </c>
      <c r="H3900" s="5">
        <f t="shared" si="454"/>
        <v>41138.390277777777</v>
      </c>
      <c r="I3900">
        <f t="shared" si="456"/>
        <v>-5</v>
      </c>
      <c r="J3900" t="str">
        <f t="shared" si="457"/>
        <v>nc</v>
      </c>
      <c r="K3900" t="s">
        <v>25</v>
      </c>
      <c r="L3900">
        <f>1</f>
        <v>1</v>
      </c>
      <c r="M3900" t="s">
        <v>26</v>
      </c>
      <c r="N3900" t="str">
        <f t="shared" si="451"/>
        <v>((select min("ResultID") from "ODM2Core"."Results"),14.73,'08/17/2012 09:22:00',-5,'nc','"provisional"',1,(select "UnitsID" from "ODM2Core"."Units" where "UnitsTypeCV" = 'time' and "UnitsName"='second')),</v>
      </c>
    </row>
    <row r="3901" spans="1:14">
      <c r="A3901" t="s">
        <v>23</v>
      </c>
      <c r="B3901" s="2">
        <f t="shared" si="452"/>
        <v>41138</v>
      </c>
      <c r="C3901" s="1">
        <v>0.39097222222222222</v>
      </c>
      <c r="D3901" s="3">
        <f t="shared" si="455"/>
        <v>41138.390972222223</v>
      </c>
      <c r="E3901">
        <v>14.73</v>
      </c>
      <c r="F3901" t="s">
        <v>9</v>
      </c>
      <c r="G3901">
        <f t="shared" si="453"/>
        <v>14.73</v>
      </c>
      <c r="H3901" s="5">
        <f t="shared" si="454"/>
        <v>41138.390972222223</v>
      </c>
      <c r="I3901">
        <f t="shared" si="456"/>
        <v>-5</v>
      </c>
      <c r="J3901" t="str">
        <f t="shared" si="457"/>
        <v>nc</v>
      </c>
      <c r="K3901" t="s">
        <v>25</v>
      </c>
      <c r="L3901">
        <f>1</f>
        <v>1</v>
      </c>
      <c r="M3901" t="s">
        <v>26</v>
      </c>
      <c r="N3901" t="str">
        <f t="shared" si="451"/>
        <v>((select min("ResultID") from "ODM2Core"."Results"),14.73,'08/17/2012 09:23:00',-5,'nc','"provisional"',1,(select "UnitsID" from "ODM2Core"."Units" where "UnitsTypeCV" = 'time' and "UnitsName"='second')),</v>
      </c>
    </row>
    <row r="3902" spans="1:14">
      <c r="A3902" t="s">
        <v>23</v>
      </c>
      <c r="B3902" s="2">
        <f t="shared" si="452"/>
        <v>41138</v>
      </c>
      <c r="C3902" s="1">
        <v>0.39166666666666666</v>
      </c>
      <c r="D3902" s="3">
        <f t="shared" si="455"/>
        <v>41138.39166666667</v>
      </c>
      <c r="E3902">
        <v>14.73</v>
      </c>
      <c r="F3902" t="s">
        <v>9</v>
      </c>
      <c r="G3902">
        <f t="shared" si="453"/>
        <v>14.73</v>
      </c>
      <c r="H3902" s="5">
        <f t="shared" si="454"/>
        <v>41138.39166666667</v>
      </c>
      <c r="I3902">
        <f t="shared" si="456"/>
        <v>-5</v>
      </c>
      <c r="J3902" t="str">
        <f t="shared" si="457"/>
        <v>nc</v>
      </c>
      <c r="K3902" t="s">
        <v>25</v>
      </c>
      <c r="L3902">
        <f>1</f>
        <v>1</v>
      </c>
      <c r="M3902" t="s">
        <v>26</v>
      </c>
      <c r="N3902" t="str">
        <f t="shared" si="451"/>
        <v>((select min("ResultID") from "ODM2Core"."Results"),14.73,'08/17/2012 09:24:00',-5,'nc','"provisional"',1,(select "UnitsID" from "ODM2Core"."Units" where "UnitsTypeCV" = 'time' and "UnitsName"='second')),</v>
      </c>
    </row>
    <row r="3903" spans="1:14">
      <c r="A3903" t="s">
        <v>23</v>
      </c>
      <c r="B3903" s="2">
        <f t="shared" si="452"/>
        <v>41138</v>
      </c>
      <c r="C3903" s="1">
        <v>0.3923611111111111</v>
      </c>
      <c r="D3903" s="3">
        <f t="shared" si="455"/>
        <v>41138.392361111109</v>
      </c>
      <c r="E3903">
        <v>14.73</v>
      </c>
      <c r="F3903" t="s">
        <v>9</v>
      </c>
      <c r="G3903">
        <f t="shared" si="453"/>
        <v>14.73</v>
      </c>
      <c r="H3903" s="5">
        <f t="shared" si="454"/>
        <v>41138.392361111109</v>
      </c>
      <c r="I3903">
        <f t="shared" si="456"/>
        <v>-5</v>
      </c>
      <c r="J3903" t="str">
        <f t="shared" si="457"/>
        <v>nc</v>
      </c>
      <c r="K3903" t="s">
        <v>25</v>
      </c>
      <c r="L3903">
        <f>1</f>
        <v>1</v>
      </c>
      <c r="M3903" t="s">
        <v>26</v>
      </c>
      <c r="N3903" t="str">
        <f t="shared" si="451"/>
        <v>((select min("ResultID") from "ODM2Core"."Results"),14.73,'08/17/2012 09:25:00',-5,'nc','"provisional"',1,(select "UnitsID" from "ODM2Core"."Units" where "UnitsTypeCV" = 'time' and "UnitsName"='second')),</v>
      </c>
    </row>
    <row r="3904" spans="1:14">
      <c r="A3904" t="s">
        <v>23</v>
      </c>
      <c r="B3904" s="2">
        <f t="shared" si="452"/>
        <v>41138</v>
      </c>
      <c r="C3904" s="1">
        <v>0.39305555555555555</v>
      </c>
      <c r="D3904" s="3">
        <f t="shared" si="455"/>
        <v>41138.393055555556</v>
      </c>
      <c r="E3904">
        <v>14.73</v>
      </c>
      <c r="F3904" t="s">
        <v>9</v>
      </c>
      <c r="G3904">
        <f t="shared" si="453"/>
        <v>14.73</v>
      </c>
      <c r="H3904" s="5">
        <f t="shared" si="454"/>
        <v>41138.393055555556</v>
      </c>
      <c r="I3904">
        <f t="shared" si="456"/>
        <v>-5</v>
      </c>
      <c r="J3904" t="str">
        <f t="shared" si="457"/>
        <v>nc</v>
      </c>
      <c r="K3904" t="s">
        <v>25</v>
      </c>
      <c r="L3904">
        <f>1</f>
        <v>1</v>
      </c>
      <c r="M3904" t="s">
        <v>26</v>
      </c>
      <c r="N3904" t="str">
        <f t="shared" si="451"/>
        <v>((select min("ResultID") from "ODM2Core"."Results"),14.73,'08/17/2012 09:26:00',-5,'nc','"provisional"',1,(select "UnitsID" from "ODM2Core"."Units" where "UnitsTypeCV" = 'time' and "UnitsName"='second')),</v>
      </c>
    </row>
    <row r="3905" spans="1:14">
      <c r="A3905" t="s">
        <v>23</v>
      </c>
      <c r="B3905" s="2">
        <f t="shared" si="452"/>
        <v>41138</v>
      </c>
      <c r="C3905" s="1">
        <v>0.39374999999999999</v>
      </c>
      <c r="D3905" s="3">
        <f t="shared" si="455"/>
        <v>41138.393750000003</v>
      </c>
      <c r="E3905">
        <v>14.73</v>
      </c>
      <c r="F3905" t="s">
        <v>9</v>
      </c>
      <c r="G3905">
        <f t="shared" si="453"/>
        <v>14.73</v>
      </c>
      <c r="H3905" s="5">
        <f t="shared" si="454"/>
        <v>41138.393750000003</v>
      </c>
      <c r="I3905">
        <f t="shared" si="456"/>
        <v>-5</v>
      </c>
      <c r="J3905" t="str">
        <f t="shared" si="457"/>
        <v>nc</v>
      </c>
      <c r="K3905" t="s">
        <v>25</v>
      </c>
      <c r="L3905">
        <f>1</f>
        <v>1</v>
      </c>
      <c r="M3905" t="s">
        <v>26</v>
      </c>
      <c r="N3905" t="str">
        <f t="shared" si="451"/>
        <v>((select min("ResultID") from "ODM2Core"."Results"),14.73,'08/17/2012 09:27:00',-5,'nc','"provisional"',1,(select "UnitsID" from "ODM2Core"."Units" where "UnitsTypeCV" = 'time' and "UnitsName"='second')),</v>
      </c>
    </row>
    <row r="3906" spans="1:14">
      <c r="A3906" t="s">
        <v>23</v>
      </c>
      <c r="B3906" s="2">
        <f t="shared" si="452"/>
        <v>41138</v>
      </c>
      <c r="C3906" s="1">
        <v>0.39444444444444443</v>
      </c>
      <c r="D3906" s="3">
        <f t="shared" si="455"/>
        <v>41138.394444444442</v>
      </c>
      <c r="E3906">
        <v>14.73</v>
      </c>
      <c r="F3906" t="s">
        <v>9</v>
      </c>
      <c r="G3906">
        <f t="shared" si="453"/>
        <v>14.73</v>
      </c>
      <c r="H3906" s="5">
        <f t="shared" si="454"/>
        <v>41138.394444444442</v>
      </c>
      <c r="I3906">
        <f t="shared" si="456"/>
        <v>-5</v>
      </c>
      <c r="J3906" t="str">
        <f t="shared" si="457"/>
        <v>nc</v>
      </c>
      <c r="K3906" t="s">
        <v>25</v>
      </c>
      <c r="L3906">
        <f>1</f>
        <v>1</v>
      </c>
      <c r="M3906" t="s">
        <v>26</v>
      </c>
      <c r="N3906" t="str">
        <f t="shared" si="451"/>
        <v>((select min("ResultID") from "ODM2Core"."Results"),14.73,'08/17/2012 09:28:00',-5,'nc','"provisional"',1,(select "UnitsID" from "ODM2Core"."Units" where "UnitsTypeCV" = 'time' and "UnitsName"='second')),</v>
      </c>
    </row>
    <row r="3907" spans="1:14">
      <c r="A3907" t="s">
        <v>23</v>
      </c>
      <c r="B3907" s="2">
        <f t="shared" si="452"/>
        <v>41138</v>
      </c>
      <c r="C3907" s="1">
        <v>0.39513888888888887</v>
      </c>
      <c r="D3907" s="3">
        <f t="shared" si="455"/>
        <v>41138.395138888889</v>
      </c>
      <c r="E3907">
        <v>14.73</v>
      </c>
      <c r="F3907" t="s">
        <v>9</v>
      </c>
      <c r="G3907">
        <f t="shared" si="453"/>
        <v>14.73</v>
      </c>
      <c r="H3907" s="5">
        <f t="shared" si="454"/>
        <v>41138.395138888889</v>
      </c>
      <c r="I3907">
        <f t="shared" si="456"/>
        <v>-5</v>
      </c>
      <c r="J3907" t="str">
        <f t="shared" si="457"/>
        <v>nc</v>
      </c>
      <c r="K3907" t="s">
        <v>25</v>
      </c>
      <c r="L3907">
        <f>1</f>
        <v>1</v>
      </c>
      <c r="M3907" t="s">
        <v>26</v>
      </c>
      <c r="N3907" t="str">
        <f t="shared" si="451"/>
        <v>((select min("ResultID") from "ODM2Core"."Results"),14.73,'08/17/2012 09:29:00',-5,'nc','"provisional"',1,(select "UnitsID" from "ODM2Core"."Units" where "UnitsTypeCV" = 'time' and "UnitsName"='second')),</v>
      </c>
    </row>
    <row r="3908" spans="1:14">
      <c r="A3908" t="s">
        <v>23</v>
      </c>
      <c r="B3908" s="2">
        <f t="shared" si="452"/>
        <v>41138</v>
      </c>
      <c r="C3908" s="1">
        <v>0.39583333333333331</v>
      </c>
      <c r="D3908" s="3">
        <f t="shared" si="455"/>
        <v>41138.395833333336</v>
      </c>
      <c r="E3908">
        <v>14.73</v>
      </c>
      <c r="F3908" t="s">
        <v>9</v>
      </c>
      <c r="G3908">
        <f t="shared" si="453"/>
        <v>14.73</v>
      </c>
      <c r="H3908" s="5">
        <f t="shared" si="454"/>
        <v>41138.395833333336</v>
      </c>
      <c r="I3908">
        <f t="shared" si="456"/>
        <v>-5</v>
      </c>
      <c r="J3908" t="str">
        <f t="shared" si="457"/>
        <v>nc</v>
      </c>
      <c r="K3908" t="s">
        <v>25</v>
      </c>
      <c r="L3908">
        <f>1</f>
        <v>1</v>
      </c>
      <c r="M3908" t="s">
        <v>26</v>
      </c>
      <c r="N3908" t="str">
        <f t="shared" si="451"/>
        <v>((select min("ResultID") from "ODM2Core"."Results"),14.73,'08/17/2012 09:30:00',-5,'nc','"provisional"',1,(select "UnitsID" from "ODM2Core"."Units" where "UnitsTypeCV" = 'time' and "UnitsName"='second')),</v>
      </c>
    </row>
    <row r="3909" spans="1:14">
      <c r="A3909" t="s">
        <v>23</v>
      </c>
      <c r="B3909" s="2">
        <f t="shared" si="452"/>
        <v>41138</v>
      </c>
      <c r="C3909" s="1">
        <v>0.39652777777777781</v>
      </c>
      <c r="D3909" s="3">
        <f t="shared" si="455"/>
        <v>41138.396527777775</v>
      </c>
      <c r="E3909">
        <v>14.73</v>
      </c>
      <c r="F3909" t="s">
        <v>9</v>
      </c>
      <c r="G3909">
        <f t="shared" si="453"/>
        <v>14.73</v>
      </c>
      <c r="H3909" s="5">
        <f t="shared" si="454"/>
        <v>41138.396527777775</v>
      </c>
      <c r="I3909">
        <f t="shared" si="456"/>
        <v>-5</v>
      </c>
      <c r="J3909" t="str">
        <f t="shared" si="457"/>
        <v>nc</v>
      </c>
      <c r="K3909" t="s">
        <v>25</v>
      </c>
      <c r="L3909">
        <f>1</f>
        <v>1</v>
      </c>
      <c r="M3909" t="s">
        <v>26</v>
      </c>
      <c r="N3909" t="str">
        <f t="shared" ref="N3909:N3972" si="458">CONCATENATE("(",F3909,",",G3909,",","'",TEXT(H3909,"MM/DD/YYYY HH:MM:SS"),"'",",",I3909,",",,"'",J3909,"'",",","'",K3909,"'",",",L3909,",",M3909,"),")</f>
        <v>((select min("ResultID") from "ODM2Core"."Results"),14.73,'08/17/2012 09:31:00',-5,'nc','"provisional"',1,(select "UnitsID" from "ODM2Core"."Units" where "UnitsTypeCV" = 'time' and "UnitsName"='second')),</v>
      </c>
    </row>
    <row r="3910" spans="1:14">
      <c r="A3910" t="s">
        <v>23</v>
      </c>
      <c r="B3910" s="2">
        <f t="shared" si="452"/>
        <v>41138</v>
      </c>
      <c r="C3910" s="1">
        <v>0.3972222222222222</v>
      </c>
      <c r="D3910" s="3">
        <f t="shared" si="455"/>
        <v>41138.397222222222</v>
      </c>
      <c r="E3910">
        <v>14.73</v>
      </c>
      <c r="F3910" t="s">
        <v>9</v>
      </c>
      <c r="G3910">
        <f t="shared" si="453"/>
        <v>14.73</v>
      </c>
      <c r="H3910" s="5">
        <f t="shared" si="454"/>
        <v>41138.397222222222</v>
      </c>
      <c r="I3910">
        <f t="shared" si="456"/>
        <v>-5</v>
      </c>
      <c r="J3910" t="str">
        <f t="shared" si="457"/>
        <v>nc</v>
      </c>
      <c r="K3910" t="s">
        <v>25</v>
      </c>
      <c r="L3910">
        <f>1</f>
        <v>1</v>
      </c>
      <c r="M3910" t="s">
        <v>26</v>
      </c>
      <c r="N3910" t="str">
        <f t="shared" si="458"/>
        <v>((select min("ResultID") from "ODM2Core"."Results"),14.73,'08/17/2012 09:32:00',-5,'nc','"provisional"',1,(select "UnitsID" from "ODM2Core"."Units" where "UnitsTypeCV" = 'time' and "UnitsName"='second')),</v>
      </c>
    </row>
    <row r="3911" spans="1:14">
      <c r="A3911" t="s">
        <v>23</v>
      </c>
      <c r="B3911" s="2">
        <f t="shared" si="452"/>
        <v>41138</v>
      </c>
      <c r="C3911" s="1">
        <v>0.3979166666666667</v>
      </c>
      <c r="D3911" s="3">
        <f t="shared" si="455"/>
        <v>41138.397916666669</v>
      </c>
      <c r="E3911">
        <v>14.73</v>
      </c>
      <c r="F3911" t="s">
        <v>9</v>
      </c>
      <c r="G3911">
        <f t="shared" si="453"/>
        <v>14.73</v>
      </c>
      <c r="H3911" s="5">
        <f t="shared" si="454"/>
        <v>41138.397916666669</v>
      </c>
      <c r="I3911">
        <f t="shared" si="456"/>
        <v>-5</v>
      </c>
      <c r="J3911" t="str">
        <f t="shared" si="457"/>
        <v>nc</v>
      </c>
      <c r="K3911" t="s">
        <v>25</v>
      </c>
      <c r="L3911">
        <f>1</f>
        <v>1</v>
      </c>
      <c r="M3911" t="s">
        <v>26</v>
      </c>
      <c r="N3911" t="str">
        <f t="shared" si="458"/>
        <v>((select min("ResultID") from "ODM2Core"."Results"),14.73,'08/17/2012 09:33:00',-5,'nc','"provisional"',1,(select "UnitsID" from "ODM2Core"."Units" where "UnitsTypeCV" = 'time' and "UnitsName"='second')),</v>
      </c>
    </row>
    <row r="3912" spans="1:14">
      <c r="A3912" t="s">
        <v>23</v>
      </c>
      <c r="B3912" s="2">
        <f t="shared" si="452"/>
        <v>41138</v>
      </c>
      <c r="C3912" s="1">
        <v>0.39861111111111108</v>
      </c>
      <c r="D3912" s="3">
        <f t="shared" si="455"/>
        <v>41138.398611111108</v>
      </c>
      <c r="E3912">
        <v>14.73</v>
      </c>
      <c r="F3912" t="s">
        <v>9</v>
      </c>
      <c r="G3912">
        <f t="shared" si="453"/>
        <v>14.73</v>
      </c>
      <c r="H3912" s="5">
        <f t="shared" si="454"/>
        <v>41138.398611111108</v>
      </c>
      <c r="I3912">
        <f t="shared" si="456"/>
        <v>-5</v>
      </c>
      <c r="J3912" t="str">
        <f t="shared" si="457"/>
        <v>nc</v>
      </c>
      <c r="K3912" t="s">
        <v>25</v>
      </c>
      <c r="L3912">
        <f>1</f>
        <v>1</v>
      </c>
      <c r="M3912" t="s">
        <v>26</v>
      </c>
      <c r="N3912" t="str">
        <f t="shared" si="458"/>
        <v>((select min("ResultID") from "ODM2Core"."Results"),14.73,'08/17/2012 09:34:00',-5,'nc','"provisional"',1,(select "UnitsID" from "ODM2Core"."Units" where "UnitsTypeCV" = 'time' and "UnitsName"='second')),</v>
      </c>
    </row>
    <row r="3913" spans="1:14">
      <c r="A3913" t="s">
        <v>23</v>
      </c>
      <c r="B3913" s="2">
        <f t="shared" si="452"/>
        <v>41138</v>
      </c>
      <c r="C3913" s="1">
        <v>0.39930555555555558</v>
      </c>
      <c r="D3913" s="3">
        <f t="shared" si="455"/>
        <v>41138.399305555555</v>
      </c>
      <c r="E3913">
        <v>14.73</v>
      </c>
      <c r="F3913" t="s">
        <v>9</v>
      </c>
      <c r="G3913">
        <f t="shared" si="453"/>
        <v>14.73</v>
      </c>
      <c r="H3913" s="5">
        <f t="shared" si="454"/>
        <v>41138.399305555555</v>
      </c>
      <c r="I3913">
        <f t="shared" si="456"/>
        <v>-5</v>
      </c>
      <c r="J3913" t="str">
        <f t="shared" si="457"/>
        <v>nc</v>
      </c>
      <c r="K3913" t="s">
        <v>25</v>
      </c>
      <c r="L3913">
        <f>1</f>
        <v>1</v>
      </c>
      <c r="M3913" t="s">
        <v>26</v>
      </c>
      <c r="N3913" t="str">
        <f t="shared" si="458"/>
        <v>((select min("ResultID") from "ODM2Core"."Results"),14.73,'08/17/2012 09:35:00',-5,'nc','"provisional"',1,(select "UnitsID" from "ODM2Core"."Units" where "UnitsTypeCV" = 'time' and "UnitsName"='second')),</v>
      </c>
    </row>
    <row r="3914" spans="1:14">
      <c r="A3914" t="s">
        <v>23</v>
      </c>
      <c r="B3914" s="2">
        <f t="shared" si="452"/>
        <v>41138</v>
      </c>
      <c r="C3914" s="1">
        <v>0.39999999999999997</v>
      </c>
      <c r="D3914" s="3">
        <f t="shared" si="455"/>
        <v>41138.400000000001</v>
      </c>
      <c r="E3914">
        <v>14.73</v>
      </c>
      <c r="F3914" t="s">
        <v>9</v>
      </c>
      <c r="G3914">
        <f t="shared" si="453"/>
        <v>14.73</v>
      </c>
      <c r="H3914" s="5">
        <f t="shared" si="454"/>
        <v>41138.400000000001</v>
      </c>
      <c r="I3914">
        <f t="shared" si="456"/>
        <v>-5</v>
      </c>
      <c r="J3914" t="str">
        <f t="shared" si="457"/>
        <v>nc</v>
      </c>
      <c r="K3914" t="s">
        <v>25</v>
      </c>
      <c r="L3914">
        <f>1</f>
        <v>1</v>
      </c>
      <c r="M3914" t="s">
        <v>26</v>
      </c>
      <c r="N3914" t="str">
        <f t="shared" si="458"/>
        <v>((select min("ResultID") from "ODM2Core"."Results"),14.73,'08/17/2012 09:36:00',-5,'nc','"provisional"',1,(select "UnitsID" from "ODM2Core"."Units" where "UnitsTypeCV" = 'time' and "UnitsName"='second')),</v>
      </c>
    </row>
    <row r="3915" spans="1:14">
      <c r="A3915" t="s">
        <v>23</v>
      </c>
      <c r="B3915" s="2">
        <f t="shared" ref="B3915:B3978" si="459">DATE(2012,8,17)</f>
        <v>41138</v>
      </c>
      <c r="C3915" s="1">
        <v>0.40069444444444446</v>
      </c>
      <c r="D3915" s="3">
        <f t="shared" si="455"/>
        <v>41138.400694444441</v>
      </c>
      <c r="E3915">
        <v>14.73</v>
      </c>
      <c r="F3915" t="s">
        <v>9</v>
      </c>
      <c r="G3915">
        <f t="shared" ref="G3915:G3978" si="460">E3915</f>
        <v>14.73</v>
      </c>
      <c r="H3915" s="5">
        <f t="shared" ref="H3915:H3978" si="461">D3915</f>
        <v>41138.400694444441</v>
      </c>
      <c r="I3915">
        <f t="shared" si="456"/>
        <v>-5</v>
      </c>
      <c r="J3915" t="str">
        <f t="shared" si="457"/>
        <v>nc</v>
      </c>
      <c r="K3915" t="s">
        <v>25</v>
      </c>
      <c r="L3915">
        <f>1</f>
        <v>1</v>
      </c>
      <c r="M3915" t="s">
        <v>26</v>
      </c>
      <c r="N3915" t="str">
        <f t="shared" si="458"/>
        <v>((select min("ResultID") from "ODM2Core"."Results"),14.73,'08/17/2012 09:37:00',-5,'nc','"provisional"',1,(select "UnitsID" from "ODM2Core"."Units" where "UnitsTypeCV" = 'time' and "UnitsName"='second')),</v>
      </c>
    </row>
    <row r="3916" spans="1:14">
      <c r="A3916" t="s">
        <v>23</v>
      </c>
      <c r="B3916" s="2">
        <f t="shared" si="459"/>
        <v>41138</v>
      </c>
      <c r="C3916" s="1">
        <v>0.40138888888888885</v>
      </c>
      <c r="D3916" s="3">
        <f t="shared" si="455"/>
        <v>41138.401388888888</v>
      </c>
      <c r="E3916">
        <v>14.73</v>
      </c>
      <c r="F3916" t="s">
        <v>9</v>
      </c>
      <c r="G3916">
        <f t="shared" si="460"/>
        <v>14.73</v>
      </c>
      <c r="H3916" s="5">
        <f t="shared" si="461"/>
        <v>41138.401388888888</v>
      </c>
      <c r="I3916">
        <f t="shared" si="456"/>
        <v>-5</v>
      </c>
      <c r="J3916" t="str">
        <f t="shared" si="457"/>
        <v>nc</v>
      </c>
      <c r="K3916" t="s">
        <v>25</v>
      </c>
      <c r="L3916">
        <f>1</f>
        <v>1</v>
      </c>
      <c r="M3916" t="s">
        <v>26</v>
      </c>
      <c r="N3916" t="str">
        <f t="shared" si="458"/>
        <v>((select min("ResultID") from "ODM2Core"."Results"),14.73,'08/17/2012 09:38:00',-5,'nc','"provisional"',1,(select "UnitsID" from "ODM2Core"."Units" where "UnitsTypeCV" = 'time' and "UnitsName"='second')),</v>
      </c>
    </row>
    <row r="3917" spans="1:14">
      <c r="A3917" t="s">
        <v>23</v>
      </c>
      <c r="B3917" s="2">
        <f t="shared" si="459"/>
        <v>41138</v>
      </c>
      <c r="C3917" s="1">
        <v>0.40208333333333335</v>
      </c>
      <c r="D3917" s="3">
        <f t="shared" si="455"/>
        <v>41138.402083333334</v>
      </c>
      <c r="E3917">
        <v>14.73</v>
      </c>
      <c r="F3917" t="s">
        <v>9</v>
      </c>
      <c r="G3917">
        <f t="shared" si="460"/>
        <v>14.73</v>
      </c>
      <c r="H3917" s="5">
        <f t="shared" si="461"/>
        <v>41138.402083333334</v>
      </c>
      <c r="I3917">
        <f t="shared" si="456"/>
        <v>-5</v>
      </c>
      <c r="J3917" t="str">
        <f t="shared" si="457"/>
        <v>nc</v>
      </c>
      <c r="K3917" t="s">
        <v>25</v>
      </c>
      <c r="L3917">
        <f>1</f>
        <v>1</v>
      </c>
      <c r="M3917" t="s">
        <v>26</v>
      </c>
      <c r="N3917" t="str">
        <f t="shared" si="458"/>
        <v>((select min("ResultID") from "ODM2Core"."Results"),14.73,'08/17/2012 09:39:00',-5,'nc','"provisional"',1,(select "UnitsID" from "ODM2Core"."Units" where "UnitsTypeCV" = 'time' and "UnitsName"='second')),</v>
      </c>
    </row>
    <row r="3918" spans="1:14">
      <c r="A3918" t="s">
        <v>23</v>
      </c>
      <c r="B3918" s="2">
        <f t="shared" si="459"/>
        <v>41138</v>
      </c>
      <c r="C3918" s="1">
        <v>0.40277777777777773</v>
      </c>
      <c r="D3918" s="3">
        <f t="shared" si="455"/>
        <v>41138.402777777781</v>
      </c>
      <c r="E3918">
        <v>14.73</v>
      </c>
      <c r="F3918" t="s">
        <v>9</v>
      </c>
      <c r="G3918">
        <f t="shared" si="460"/>
        <v>14.73</v>
      </c>
      <c r="H3918" s="5">
        <f t="shared" si="461"/>
        <v>41138.402777777781</v>
      </c>
      <c r="I3918">
        <f t="shared" si="456"/>
        <v>-5</v>
      </c>
      <c r="J3918" t="str">
        <f t="shared" si="457"/>
        <v>nc</v>
      </c>
      <c r="K3918" t="s">
        <v>25</v>
      </c>
      <c r="L3918">
        <f>1</f>
        <v>1</v>
      </c>
      <c r="M3918" t="s">
        <v>26</v>
      </c>
      <c r="N3918" t="str">
        <f t="shared" si="458"/>
        <v>((select min("ResultID") from "ODM2Core"."Results"),14.73,'08/17/2012 09:40:00',-5,'nc','"provisional"',1,(select "UnitsID" from "ODM2Core"."Units" where "UnitsTypeCV" = 'time' and "UnitsName"='second')),</v>
      </c>
    </row>
    <row r="3919" spans="1:14">
      <c r="A3919" t="s">
        <v>23</v>
      </c>
      <c r="B3919" s="2">
        <f t="shared" si="459"/>
        <v>41138</v>
      </c>
      <c r="C3919" s="1">
        <v>0.40347222222222223</v>
      </c>
      <c r="D3919" s="3">
        <f t="shared" si="455"/>
        <v>41138.40347222222</v>
      </c>
      <c r="E3919">
        <v>14.73</v>
      </c>
      <c r="F3919" t="s">
        <v>9</v>
      </c>
      <c r="G3919">
        <f t="shared" si="460"/>
        <v>14.73</v>
      </c>
      <c r="H3919" s="5">
        <f t="shared" si="461"/>
        <v>41138.40347222222</v>
      </c>
      <c r="I3919">
        <f t="shared" si="456"/>
        <v>-5</v>
      </c>
      <c r="J3919" t="str">
        <f t="shared" si="457"/>
        <v>nc</v>
      </c>
      <c r="K3919" t="s">
        <v>25</v>
      </c>
      <c r="L3919">
        <f>1</f>
        <v>1</v>
      </c>
      <c r="M3919" t="s">
        <v>26</v>
      </c>
      <c r="N3919" t="str">
        <f t="shared" si="458"/>
        <v>((select min("ResultID") from "ODM2Core"."Results"),14.73,'08/17/2012 09:41:00',-5,'nc','"provisional"',1,(select "UnitsID" from "ODM2Core"."Units" where "UnitsTypeCV" = 'time' and "UnitsName"='second')),</v>
      </c>
    </row>
    <row r="3920" spans="1:14">
      <c r="A3920" t="s">
        <v>23</v>
      </c>
      <c r="B3920" s="2">
        <f t="shared" si="459"/>
        <v>41138</v>
      </c>
      <c r="C3920" s="1">
        <v>0.40416666666666662</v>
      </c>
      <c r="D3920" s="3">
        <f t="shared" si="455"/>
        <v>41138.404166666667</v>
      </c>
      <c r="E3920">
        <v>14.73</v>
      </c>
      <c r="F3920" t="s">
        <v>9</v>
      </c>
      <c r="G3920">
        <f t="shared" si="460"/>
        <v>14.73</v>
      </c>
      <c r="H3920" s="5">
        <f t="shared" si="461"/>
        <v>41138.404166666667</v>
      </c>
      <c r="I3920">
        <f t="shared" si="456"/>
        <v>-5</v>
      </c>
      <c r="J3920" t="str">
        <f t="shared" si="457"/>
        <v>nc</v>
      </c>
      <c r="K3920" t="s">
        <v>25</v>
      </c>
      <c r="L3920">
        <f>1</f>
        <v>1</v>
      </c>
      <c r="M3920" t="s">
        <v>26</v>
      </c>
      <c r="N3920" t="str">
        <f t="shared" si="458"/>
        <v>((select min("ResultID") from "ODM2Core"."Results"),14.73,'08/17/2012 09:42:00',-5,'nc','"provisional"',1,(select "UnitsID" from "ODM2Core"."Units" where "UnitsTypeCV" = 'time' and "UnitsName"='second')),</v>
      </c>
    </row>
    <row r="3921" spans="1:14">
      <c r="A3921" t="s">
        <v>23</v>
      </c>
      <c r="B3921" s="2">
        <f t="shared" si="459"/>
        <v>41138</v>
      </c>
      <c r="C3921" s="1">
        <v>0.40486111111111112</v>
      </c>
      <c r="D3921" s="3">
        <f t="shared" si="455"/>
        <v>41138.404861111114</v>
      </c>
      <c r="E3921">
        <v>14.73</v>
      </c>
      <c r="F3921" t="s">
        <v>9</v>
      </c>
      <c r="G3921">
        <f t="shared" si="460"/>
        <v>14.73</v>
      </c>
      <c r="H3921" s="5">
        <f t="shared" si="461"/>
        <v>41138.404861111114</v>
      </c>
      <c r="I3921">
        <f t="shared" si="456"/>
        <v>-5</v>
      </c>
      <c r="J3921" t="str">
        <f t="shared" si="457"/>
        <v>nc</v>
      </c>
      <c r="K3921" t="s">
        <v>25</v>
      </c>
      <c r="L3921">
        <f>1</f>
        <v>1</v>
      </c>
      <c r="M3921" t="s">
        <v>26</v>
      </c>
      <c r="N3921" t="str">
        <f t="shared" si="458"/>
        <v>((select min("ResultID") from "ODM2Core"."Results"),14.73,'08/17/2012 09:43:00',-5,'nc','"provisional"',1,(select "UnitsID" from "ODM2Core"."Units" where "UnitsTypeCV" = 'time' and "UnitsName"='second')),</v>
      </c>
    </row>
    <row r="3922" spans="1:14">
      <c r="A3922" t="s">
        <v>23</v>
      </c>
      <c r="B3922" s="2">
        <f t="shared" si="459"/>
        <v>41138</v>
      </c>
      <c r="C3922" s="1">
        <v>0.4055555555555555</v>
      </c>
      <c r="D3922" s="3">
        <f t="shared" si="455"/>
        <v>41138.405555555553</v>
      </c>
      <c r="E3922">
        <v>14.73</v>
      </c>
      <c r="F3922" t="s">
        <v>9</v>
      </c>
      <c r="G3922">
        <f t="shared" si="460"/>
        <v>14.73</v>
      </c>
      <c r="H3922" s="5">
        <f t="shared" si="461"/>
        <v>41138.405555555553</v>
      </c>
      <c r="I3922">
        <f t="shared" si="456"/>
        <v>-5</v>
      </c>
      <c r="J3922" t="str">
        <f t="shared" si="457"/>
        <v>nc</v>
      </c>
      <c r="K3922" t="s">
        <v>25</v>
      </c>
      <c r="L3922">
        <f>1</f>
        <v>1</v>
      </c>
      <c r="M3922" t="s">
        <v>26</v>
      </c>
      <c r="N3922" t="str">
        <f t="shared" si="458"/>
        <v>((select min("ResultID") from "ODM2Core"."Results"),14.73,'08/17/2012 09:44:00',-5,'nc','"provisional"',1,(select "UnitsID" from "ODM2Core"."Units" where "UnitsTypeCV" = 'time' and "UnitsName"='second')),</v>
      </c>
    </row>
    <row r="3923" spans="1:14">
      <c r="A3923" t="s">
        <v>23</v>
      </c>
      <c r="B3923" s="2">
        <f t="shared" si="459"/>
        <v>41138</v>
      </c>
      <c r="C3923" s="1">
        <v>0.40625</v>
      </c>
      <c r="D3923" s="3">
        <f t="shared" si="455"/>
        <v>41138.40625</v>
      </c>
      <c r="E3923">
        <v>14.73</v>
      </c>
      <c r="F3923" t="s">
        <v>9</v>
      </c>
      <c r="G3923">
        <f t="shared" si="460"/>
        <v>14.73</v>
      </c>
      <c r="H3923" s="5">
        <f t="shared" si="461"/>
        <v>41138.40625</v>
      </c>
      <c r="I3923">
        <f t="shared" si="456"/>
        <v>-5</v>
      </c>
      <c r="J3923" t="str">
        <f t="shared" si="457"/>
        <v>nc</v>
      </c>
      <c r="K3923" t="s">
        <v>25</v>
      </c>
      <c r="L3923">
        <f>1</f>
        <v>1</v>
      </c>
      <c r="M3923" t="s">
        <v>26</v>
      </c>
      <c r="N3923" t="str">
        <f t="shared" si="458"/>
        <v>((select min("ResultID") from "ODM2Core"."Results"),14.73,'08/17/2012 09:45:00',-5,'nc','"provisional"',1,(select "UnitsID" from "ODM2Core"."Units" where "UnitsTypeCV" = 'time' and "UnitsName"='second')),</v>
      </c>
    </row>
    <row r="3924" spans="1:14">
      <c r="A3924" t="s">
        <v>23</v>
      </c>
      <c r="B3924" s="2">
        <f t="shared" si="459"/>
        <v>41138</v>
      </c>
      <c r="C3924" s="1">
        <v>0.4069444444444445</v>
      </c>
      <c r="D3924" s="3">
        <f t="shared" si="455"/>
        <v>41138.406944444447</v>
      </c>
      <c r="E3924">
        <v>14.73</v>
      </c>
      <c r="F3924" t="s">
        <v>9</v>
      </c>
      <c r="G3924">
        <f t="shared" si="460"/>
        <v>14.73</v>
      </c>
      <c r="H3924" s="5">
        <f t="shared" si="461"/>
        <v>41138.406944444447</v>
      </c>
      <c r="I3924">
        <f t="shared" si="456"/>
        <v>-5</v>
      </c>
      <c r="J3924" t="str">
        <f t="shared" si="457"/>
        <v>nc</v>
      </c>
      <c r="K3924" t="s">
        <v>25</v>
      </c>
      <c r="L3924">
        <f>1</f>
        <v>1</v>
      </c>
      <c r="M3924" t="s">
        <v>26</v>
      </c>
      <c r="N3924" t="str">
        <f t="shared" si="458"/>
        <v>((select min("ResultID") from "ODM2Core"."Results"),14.73,'08/17/2012 09:46:00',-5,'nc','"provisional"',1,(select "UnitsID" from "ODM2Core"."Units" where "UnitsTypeCV" = 'time' and "UnitsName"='second')),</v>
      </c>
    </row>
    <row r="3925" spans="1:14">
      <c r="A3925" t="s">
        <v>23</v>
      </c>
      <c r="B3925" s="2">
        <f t="shared" si="459"/>
        <v>41138</v>
      </c>
      <c r="C3925" s="1">
        <v>0.40763888888888888</v>
      </c>
      <c r="D3925" s="3">
        <f t="shared" si="455"/>
        <v>41138.407638888886</v>
      </c>
      <c r="E3925">
        <v>14.73</v>
      </c>
      <c r="F3925" t="s">
        <v>9</v>
      </c>
      <c r="G3925">
        <f t="shared" si="460"/>
        <v>14.73</v>
      </c>
      <c r="H3925" s="5">
        <f t="shared" si="461"/>
        <v>41138.407638888886</v>
      </c>
      <c r="I3925">
        <f t="shared" si="456"/>
        <v>-5</v>
      </c>
      <c r="J3925" t="str">
        <f t="shared" si="457"/>
        <v>nc</v>
      </c>
      <c r="K3925" t="s">
        <v>25</v>
      </c>
      <c r="L3925">
        <f>1</f>
        <v>1</v>
      </c>
      <c r="M3925" t="s">
        <v>26</v>
      </c>
      <c r="N3925" t="str">
        <f t="shared" si="458"/>
        <v>((select min("ResultID") from "ODM2Core"."Results"),14.73,'08/17/2012 09:47:00',-5,'nc','"provisional"',1,(select "UnitsID" from "ODM2Core"."Units" where "UnitsTypeCV" = 'time' and "UnitsName"='second')),</v>
      </c>
    </row>
    <row r="3926" spans="1:14">
      <c r="A3926" t="s">
        <v>23</v>
      </c>
      <c r="B3926" s="2">
        <f t="shared" si="459"/>
        <v>41138</v>
      </c>
      <c r="C3926" s="1">
        <v>0.40833333333333338</v>
      </c>
      <c r="D3926" s="3">
        <f t="shared" si="455"/>
        <v>41138.408333333333</v>
      </c>
      <c r="E3926">
        <v>14.73</v>
      </c>
      <c r="F3926" t="s">
        <v>9</v>
      </c>
      <c r="G3926">
        <f t="shared" si="460"/>
        <v>14.73</v>
      </c>
      <c r="H3926" s="5">
        <f t="shared" si="461"/>
        <v>41138.408333333333</v>
      </c>
      <c r="I3926">
        <f t="shared" si="456"/>
        <v>-5</v>
      </c>
      <c r="J3926" t="str">
        <f t="shared" si="457"/>
        <v>nc</v>
      </c>
      <c r="K3926" t="s">
        <v>25</v>
      </c>
      <c r="L3926">
        <f>1</f>
        <v>1</v>
      </c>
      <c r="M3926" t="s">
        <v>26</v>
      </c>
      <c r="N3926" t="str">
        <f t="shared" si="458"/>
        <v>((select min("ResultID") from "ODM2Core"."Results"),14.73,'08/17/2012 09:48:00',-5,'nc','"provisional"',1,(select "UnitsID" from "ODM2Core"."Units" where "UnitsTypeCV" = 'time' and "UnitsName"='second')),</v>
      </c>
    </row>
    <row r="3927" spans="1:14">
      <c r="A3927" t="s">
        <v>23</v>
      </c>
      <c r="B3927" s="2">
        <f t="shared" si="459"/>
        <v>41138</v>
      </c>
      <c r="C3927" s="1">
        <v>0.40902777777777777</v>
      </c>
      <c r="D3927" s="3">
        <f t="shared" si="455"/>
        <v>41138.40902777778</v>
      </c>
      <c r="E3927">
        <v>14.73</v>
      </c>
      <c r="F3927" t="s">
        <v>9</v>
      </c>
      <c r="G3927">
        <f t="shared" si="460"/>
        <v>14.73</v>
      </c>
      <c r="H3927" s="5">
        <f t="shared" si="461"/>
        <v>41138.40902777778</v>
      </c>
      <c r="I3927">
        <f t="shared" si="456"/>
        <v>-5</v>
      </c>
      <c r="J3927" t="str">
        <f t="shared" si="457"/>
        <v>nc</v>
      </c>
      <c r="K3927" t="s">
        <v>25</v>
      </c>
      <c r="L3927">
        <f>1</f>
        <v>1</v>
      </c>
      <c r="M3927" t="s">
        <v>26</v>
      </c>
      <c r="N3927" t="str">
        <f t="shared" si="458"/>
        <v>((select min("ResultID") from "ODM2Core"."Results"),14.73,'08/17/2012 09:49:00',-5,'nc','"provisional"',1,(select "UnitsID" from "ODM2Core"."Units" where "UnitsTypeCV" = 'time' and "UnitsName"='second')),</v>
      </c>
    </row>
    <row r="3928" spans="1:14">
      <c r="A3928" t="s">
        <v>23</v>
      </c>
      <c r="B3928" s="2">
        <f t="shared" si="459"/>
        <v>41138</v>
      </c>
      <c r="C3928" s="1">
        <v>0.40972222222222227</v>
      </c>
      <c r="D3928" s="3">
        <f t="shared" si="455"/>
        <v>41138.409722222219</v>
      </c>
      <c r="E3928">
        <v>14.73</v>
      </c>
      <c r="F3928" t="s">
        <v>9</v>
      </c>
      <c r="G3928">
        <f t="shared" si="460"/>
        <v>14.73</v>
      </c>
      <c r="H3928" s="5">
        <f t="shared" si="461"/>
        <v>41138.409722222219</v>
      </c>
      <c r="I3928">
        <f t="shared" si="456"/>
        <v>-5</v>
      </c>
      <c r="J3928" t="str">
        <f t="shared" si="457"/>
        <v>nc</v>
      </c>
      <c r="K3928" t="s">
        <v>25</v>
      </c>
      <c r="L3928">
        <f>1</f>
        <v>1</v>
      </c>
      <c r="M3928" t="s">
        <v>26</v>
      </c>
      <c r="N3928" t="str">
        <f t="shared" si="458"/>
        <v>((select min("ResultID") from "ODM2Core"."Results"),14.73,'08/17/2012 09:50:00',-5,'nc','"provisional"',1,(select "UnitsID" from "ODM2Core"."Units" where "UnitsTypeCV" = 'time' and "UnitsName"='second')),</v>
      </c>
    </row>
    <row r="3929" spans="1:14">
      <c r="A3929" t="s">
        <v>23</v>
      </c>
      <c r="B3929" s="2">
        <f t="shared" si="459"/>
        <v>41138</v>
      </c>
      <c r="C3929" s="1">
        <v>0.41041666666666665</v>
      </c>
      <c r="D3929" s="3">
        <f t="shared" si="455"/>
        <v>41138.410416666666</v>
      </c>
      <c r="E3929">
        <v>14.73</v>
      </c>
      <c r="F3929" t="s">
        <v>9</v>
      </c>
      <c r="G3929">
        <f t="shared" si="460"/>
        <v>14.73</v>
      </c>
      <c r="H3929" s="5">
        <f t="shared" si="461"/>
        <v>41138.410416666666</v>
      </c>
      <c r="I3929">
        <f t="shared" si="456"/>
        <v>-5</v>
      </c>
      <c r="J3929" t="str">
        <f t="shared" si="457"/>
        <v>nc</v>
      </c>
      <c r="K3929" t="s">
        <v>25</v>
      </c>
      <c r="L3929">
        <f>1</f>
        <v>1</v>
      </c>
      <c r="M3929" t="s">
        <v>26</v>
      </c>
      <c r="N3929" t="str">
        <f t="shared" si="458"/>
        <v>((select min("ResultID") from "ODM2Core"."Results"),14.73,'08/17/2012 09:51:00',-5,'nc','"provisional"',1,(select "UnitsID" from "ODM2Core"."Units" where "UnitsTypeCV" = 'time' and "UnitsName"='second')),</v>
      </c>
    </row>
    <row r="3930" spans="1:14">
      <c r="A3930" t="s">
        <v>23</v>
      </c>
      <c r="B3930" s="2">
        <f t="shared" si="459"/>
        <v>41138</v>
      </c>
      <c r="C3930" s="1">
        <v>0.41111111111111115</v>
      </c>
      <c r="D3930" s="3">
        <f t="shared" si="455"/>
        <v>41138.411111111112</v>
      </c>
      <c r="E3930">
        <v>14.73</v>
      </c>
      <c r="F3930" t="s">
        <v>9</v>
      </c>
      <c r="G3930">
        <f t="shared" si="460"/>
        <v>14.73</v>
      </c>
      <c r="H3930" s="5">
        <f t="shared" si="461"/>
        <v>41138.411111111112</v>
      </c>
      <c r="I3930">
        <f t="shared" si="456"/>
        <v>-5</v>
      </c>
      <c r="J3930" t="str">
        <f t="shared" si="457"/>
        <v>nc</v>
      </c>
      <c r="K3930" t="s">
        <v>25</v>
      </c>
      <c r="L3930">
        <f>1</f>
        <v>1</v>
      </c>
      <c r="M3930" t="s">
        <v>26</v>
      </c>
      <c r="N3930" t="str">
        <f t="shared" si="458"/>
        <v>((select min("ResultID") from "ODM2Core"."Results"),14.73,'08/17/2012 09:52:00',-5,'nc','"provisional"',1,(select "UnitsID" from "ODM2Core"."Units" where "UnitsTypeCV" = 'time' and "UnitsName"='second')),</v>
      </c>
    </row>
    <row r="3931" spans="1:14">
      <c r="A3931" t="s">
        <v>23</v>
      </c>
      <c r="B3931" s="2">
        <f t="shared" si="459"/>
        <v>41138</v>
      </c>
      <c r="C3931" s="1">
        <v>0.41180555555555554</v>
      </c>
      <c r="D3931" s="3">
        <f t="shared" si="455"/>
        <v>41138.411805555559</v>
      </c>
      <c r="E3931">
        <v>14.73</v>
      </c>
      <c r="F3931" t="s">
        <v>9</v>
      </c>
      <c r="G3931">
        <f t="shared" si="460"/>
        <v>14.73</v>
      </c>
      <c r="H3931" s="5">
        <f t="shared" si="461"/>
        <v>41138.411805555559</v>
      </c>
      <c r="I3931">
        <f t="shared" si="456"/>
        <v>-5</v>
      </c>
      <c r="J3931" t="str">
        <f t="shared" si="457"/>
        <v>nc</v>
      </c>
      <c r="K3931" t="s">
        <v>25</v>
      </c>
      <c r="L3931">
        <f>1</f>
        <v>1</v>
      </c>
      <c r="M3931" t="s">
        <v>26</v>
      </c>
      <c r="N3931" t="str">
        <f t="shared" si="458"/>
        <v>((select min("ResultID") from "ODM2Core"."Results"),14.73,'08/17/2012 09:53:00',-5,'nc','"provisional"',1,(select "UnitsID" from "ODM2Core"."Units" where "UnitsTypeCV" = 'time' and "UnitsName"='second')),</v>
      </c>
    </row>
    <row r="3932" spans="1:14">
      <c r="A3932" t="s">
        <v>23</v>
      </c>
      <c r="B3932" s="2">
        <f t="shared" si="459"/>
        <v>41138</v>
      </c>
      <c r="C3932" s="1">
        <v>0.41250000000000003</v>
      </c>
      <c r="D3932" s="3">
        <f t="shared" si="455"/>
        <v>41138.412499999999</v>
      </c>
      <c r="E3932">
        <v>14.73</v>
      </c>
      <c r="F3932" t="s">
        <v>9</v>
      </c>
      <c r="G3932">
        <f t="shared" si="460"/>
        <v>14.73</v>
      </c>
      <c r="H3932" s="5">
        <f t="shared" si="461"/>
        <v>41138.412499999999</v>
      </c>
      <c r="I3932">
        <f t="shared" si="456"/>
        <v>-5</v>
      </c>
      <c r="J3932" t="str">
        <f t="shared" si="457"/>
        <v>nc</v>
      </c>
      <c r="K3932" t="s">
        <v>25</v>
      </c>
      <c r="L3932">
        <f>1</f>
        <v>1</v>
      </c>
      <c r="M3932" t="s">
        <v>26</v>
      </c>
      <c r="N3932" t="str">
        <f t="shared" si="458"/>
        <v>((select min("ResultID") from "ODM2Core"."Results"),14.73,'08/17/2012 09:54:00',-5,'nc','"provisional"',1,(select "UnitsID" from "ODM2Core"."Units" where "UnitsTypeCV" = 'time' and "UnitsName"='second')),</v>
      </c>
    </row>
    <row r="3933" spans="1:14">
      <c r="A3933" t="s">
        <v>23</v>
      </c>
      <c r="B3933" s="2">
        <f t="shared" si="459"/>
        <v>41138</v>
      </c>
      <c r="C3933" s="1">
        <v>0.41319444444444442</v>
      </c>
      <c r="D3933" s="3">
        <f t="shared" si="455"/>
        <v>41138.413194444445</v>
      </c>
      <c r="E3933">
        <v>14.73</v>
      </c>
      <c r="F3933" t="s">
        <v>9</v>
      </c>
      <c r="G3933">
        <f t="shared" si="460"/>
        <v>14.73</v>
      </c>
      <c r="H3933" s="5">
        <f t="shared" si="461"/>
        <v>41138.413194444445</v>
      </c>
      <c r="I3933">
        <f t="shared" si="456"/>
        <v>-5</v>
      </c>
      <c r="J3933" t="str">
        <f t="shared" si="457"/>
        <v>nc</v>
      </c>
      <c r="K3933" t="s">
        <v>25</v>
      </c>
      <c r="L3933">
        <f>1</f>
        <v>1</v>
      </c>
      <c r="M3933" t="s">
        <v>26</v>
      </c>
      <c r="N3933" t="str">
        <f t="shared" si="458"/>
        <v>((select min("ResultID") from "ODM2Core"."Results"),14.73,'08/17/2012 09:55:00',-5,'nc','"provisional"',1,(select "UnitsID" from "ODM2Core"."Units" where "UnitsTypeCV" = 'time' and "UnitsName"='second')),</v>
      </c>
    </row>
    <row r="3934" spans="1:14">
      <c r="A3934" t="s">
        <v>23</v>
      </c>
      <c r="B3934" s="2">
        <f t="shared" si="459"/>
        <v>41138</v>
      </c>
      <c r="C3934" s="1">
        <v>0.41388888888888892</v>
      </c>
      <c r="D3934" s="3">
        <f t="shared" si="455"/>
        <v>41138.413888888892</v>
      </c>
      <c r="E3934">
        <v>14.73</v>
      </c>
      <c r="F3934" t="s">
        <v>9</v>
      </c>
      <c r="G3934">
        <f t="shared" si="460"/>
        <v>14.73</v>
      </c>
      <c r="H3934" s="5">
        <f t="shared" si="461"/>
        <v>41138.413888888892</v>
      </c>
      <c r="I3934">
        <f t="shared" si="456"/>
        <v>-5</v>
      </c>
      <c r="J3934" t="str">
        <f t="shared" si="457"/>
        <v>nc</v>
      </c>
      <c r="K3934" t="s">
        <v>25</v>
      </c>
      <c r="L3934">
        <f>1</f>
        <v>1</v>
      </c>
      <c r="M3934" t="s">
        <v>26</v>
      </c>
      <c r="N3934" t="str">
        <f t="shared" si="458"/>
        <v>((select min("ResultID") from "ODM2Core"."Results"),14.73,'08/17/2012 09:56:00',-5,'nc','"provisional"',1,(select "UnitsID" from "ODM2Core"."Units" where "UnitsTypeCV" = 'time' and "UnitsName"='second')),</v>
      </c>
    </row>
    <row r="3935" spans="1:14">
      <c r="A3935" t="s">
        <v>23</v>
      </c>
      <c r="B3935" s="2">
        <f t="shared" si="459"/>
        <v>41138</v>
      </c>
      <c r="C3935" s="1">
        <v>0.4145833333333333</v>
      </c>
      <c r="D3935" s="3">
        <f t="shared" si="455"/>
        <v>41138.414583333331</v>
      </c>
      <c r="E3935">
        <v>14.73</v>
      </c>
      <c r="F3935" t="s">
        <v>9</v>
      </c>
      <c r="G3935">
        <f t="shared" si="460"/>
        <v>14.73</v>
      </c>
      <c r="H3935" s="5">
        <f t="shared" si="461"/>
        <v>41138.414583333331</v>
      </c>
      <c r="I3935">
        <f t="shared" si="456"/>
        <v>-5</v>
      </c>
      <c r="J3935" t="str">
        <f t="shared" si="457"/>
        <v>nc</v>
      </c>
      <c r="K3935" t="s">
        <v>25</v>
      </c>
      <c r="L3935">
        <f>1</f>
        <v>1</v>
      </c>
      <c r="M3935" t="s">
        <v>26</v>
      </c>
      <c r="N3935" t="str">
        <f t="shared" si="458"/>
        <v>((select min("ResultID") from "ODM2Core"."Results"),14.73,'08/17/2012 09:57:00',-5,'nc','"provisional"',1,(select "UnitsID" from "ODM2Core"."Units" where "UnitsTypeCV" = 'time' and "UnitsName"='second')),</v>
      </c>
    </row>
    <row r="3936" spans="1:14">
      <c r="A3936" t="s">
        <v>23</v>
      </c>
      <c r="B3936" s="2">
        <f t="shared" si="459"/>
        <v>41138</v>
      </c>
      <c r="C3936" s="1">
        <v>0.4152777777777778</v>
      </c>
      <c r="D3936" s="3">
        <f t="shared" si="455"/>
        <v>41138.415277777778</v>
      </c>
      <c r="E3936">
        <v>14.73</v>
      </c>
      <c r="F3936" t="s">
        <v>9</v>
      </c>
      <c r="G3936">
        <f t="shared" si="460"/>
        <v>14.73</v>
      </c>
      <c r="H3936" s="5">
        <f t="shared" si="461"/>
        <v>41138.415277777778</v>
      </c>
      <c r="I3936">
        <f t="shared" si="456"/>
        <v>-5</v>
      </c>
      <c r="J3936" t="str">
        <f t="shared" si="457"/>
        <v>nc</v>
      </c>
      <c r="K3936" t="s">
        <v>25</v>
      </c>
      <c r="L3936">
        <f>1</f>
        <v>1</v>
      </c>
      <c r="M3936" t="s">
        <v>26</v>
      </c>
      <c r="N3936" t="str">
        <f t="shared" si="458"/>
        <v>((select min("ResultID") from "ODM2Core"."Results"),14.73,'08/17/2012 09:58:00',-5,'nc','"provisional"',1,(select "UnitsID" from "ODM2Core"."Units" where "UnitsTypeCV" = 'time' and "UnitsName"='second')),</v>
      </c>
    </row>
    <row r="3937" spans="1:14">
      <c r="A3937" t="s">
        <v>23</v>
      </c>
      <c r="B3937" s="2">
        <f t="shared" si="459"/>
        <v>41138</v>
      </c>
      <c r="C3937" s="1">
        <v>0.41597222222222219</v>
      </c>
      <c r="D3937" s="3">
        <f t="shared" si="455"/>
        <v>41138.415972222225</v>
      </c>
      <c r="E3937">
        <v>14.73</v>
      </c>
      <c r="F3937" t="s">
        <v>9</v>
      </c>
      <c r="G3937">
        <f t="shared" si="460"/>
        <v>14.73</v>
      </c>
      <c r="H3937" s="5">
        <f t="shared" si="461"/>
        <v>41138.415972222225</v>
      </c>
      <c r="I3937">
        <f t="shared" si="456"/>
        <v>-5</v>
      </c>
      <c r="J3937" t="str">
        <f t="shared" si="457"/>
        <v>nc</v>
      </c>
      <c r="K3937" t="s">
        <v>25</v>
      </c>
      <c r="L3937">
        <f>1</f>
        <v>1</v>
      </c>
      <c r="M3937" t="s">
        <v>26</v>
      </c>
      <c r="N3937" t="str">
        <f t="shared" si="458"/>
        <v>((select min("ResultID") from "ODM2Core"."Results"),14.73,'08/17/2012 09:59:00',-5,'nc','"provisional"',1,(select "UnitsID" from "ODM2Core"."Units" where "UnitsTypeCV" = 'time' and "UnitsName"='second')),</v>
      </c>
    </row>
    <row r="3938" spans="1:14">
      <c r="A3938" t="s">
        <v>23</v>
      </c>
      <c r="B3938" s="2">
        <f t="shared" si="459"/>
        <v>41138</v>
      </c>
      <c r="C3938" s="1">
        <v>0.41666666666666669</v>
      </c>
      <c r="D3938" s="3">
        <f t="shared" si="455"/>
        <v>41138.416666666664</v>
      </c>
      <c r="E3938">
        <v>14.73</v>
      </c>
      <c r="F3938" t="s">
        <v>9</v>
      </c>
      <c r="G3938">
        <f t="shared" si="460"/>
        <v>14.73</v>
      </c>
      <c r="H3938" s="5">
        <f t="shared" si="461"/>
        <v>41138.416666666664</v>
      </c>
      <c r="I3938">
        <f t="shared" si="456"/>
        <v>-5</v>
      </c>
      <c r="J3938" t="str">
        <f t="shared" si="457"/>
        <v>nc</v>
      </c>
      <c r="K3938" t="s">
        <v>25</v>
      </c>
      <c r="L3938">
        <f>1</f>
        <v>1</v>
      </c>
      <c r="M3938" t="s">
        <v>26</v>
      </c>
      <c r="N3938" t="str">
        <f t="shared" si="458"/>
        <v>((select min("ResultID") from "ODM2Core"."Results"),14.73,'08/17/2012 10:00:00',-5,'nc','"provisional"',1,(select "UnitsID" from "ODM2Core"."Units" where "UnitsTypeCV" = 'time' and "UnitsName"='second')),</v>
      </c>
    </row>
    <row r="3939" spans="1:14">
      <c r="A3939" t="s">
        <v>23</v>
      </c>
      <c r="B3939" s="2">
        <f t="shared" si="459"/>
        <v>41138</v>
      </c>
      <c r="C3939" s="1">
        <v>0.41736111111111113</v>
      </c>
      <c r="D3939" s="3">
        <f t="shared" si="455"/>
        <v>41138.417361111111</v>
      </c>
      <c r="E3939">
        <v>14.73</v>
      </c>
      <c r="F3939" t="s">
        <v>9</v>
      </c>
      <c r="G3939">
        <f t="shared" si="460"/>
        <v>14.73</v>
      </c>
      <c r="H3939" s="5">
        <f t="shared" si="461"/>
        <v>41138.417361111111</v>
      </c>
      <c r="I3939">
        <f t="shared" si="456"/>
        <v>-5</v>
      </c>
      <c r="J3939" t="str">
        <f t="shared" si="457"/>
        <v>nc</v>
      </c>
      <c r="K3939" t="s">
        <v>25</v>
      </c>
      <c r="L3939">
        <f>1</f>
        <v>1</v>
      </c>
      <c r="M3939" t="s">
        <v>26</v>
      </c>
      <c r="N3939" t="str">
        <f t="shared" si="458"/>
        <v>((select min("ResultID") from "ODM2Core"."Results"),14.73,'08/17/2012 10:01:00',-5,'nc','"provisional"',1,(select "UnitsID" from "ODM2Core"."Units" where "UnitsTypeCV" = 'time' and "UnitsName"='second')),</v>
      </c>
    </row>
    <row r="3940" spans="1:14">
      <c r="A3940" t="s">
        <v>23</v>
      </c>
      <c r="B3940" s="2">
        <f t="shared" si="459"/>
        <v>41138</v>
      </c>
      <c r="C3940" s="1">
        <v>0.41805555555555557</v>
      </c>
      <c r="D3940" s="3">
        <f t="shared" si="455"/>
        <v>41138.418055555558</v>
      </c>
      <c r="E3940">
        <v>14.73</v>
      </c>
      <c r="F3940" t="s">
        <v>9</v>
      </c>
      <c r="G3940">
        <f t="shared" si="460"/>
        <v>14.73</v>
      </c>
      <c r="H3940" s="5">
        <f t="shared" si="461"/>
        <v>41138.418055555558</v>
      </c>
      <c r="I3940">
        <f t="shared" si="456"/>
        <v>-5</v>
      </c>
      <c r="J3940" t="str">
        <f t="shared" si="457"/>
        <v>nc</v>
      </c>
      <c r="K3940" t="s">
        <v>25</v>
      </c>
      <c r="L3940">
        <f>1</f>
        <v>1</v>
      </c>
      <c r="M3940" t="s">
        <v>26</v>
      </c>
      <c r="N3940" t="str">
        <f t="shared" si="458"/>
        <v>((select min("ResultID") from "ODM2Core"."Results"),14.73,'08/17/2012 10:02:00',-5,'nc','"provisional"',1,(select "UnitsID" from "ODM2Core"."Units" where "UnitsTypeCV" = 'time' and "UnitsName"='second')),</v>
      </c>
    </row>
    <row r="3941" spans="1:14">
      <c r="A3941" t="s">
        <v>23</v>
      </c>
      <c r="B3941" s="2">
        <f t="shared" si="459"/>
        <v>41138</v>
      </c>
      <c r="C3941" s="1">
        <v>0.41875000000000001</v>
      </c>
      <c r="D3941" s="3">
        <f t="shared" si="455"/>
        <v>41138.418749999997</v>
      </c>
      <c r="E3941">
        <v>14.73</v>
      </c>
      <c r="F3941" t="s">
        <v>9</v>
      </c>
      <c r="G3941">
        <f t="shared" si="460"/>
        <v>14.73</v>
      </c>
      <c r="H3941" s="5">
        <f t="shared" si="461"/>
        <v>41138.418749999997</v>
      </c>
      <c r="I3941">
        <f t="shared" si="456"/>
        <v>-5</v>
      </c>
      <c r="J3941" t="str">
        <f t="shared" si="457"/>
        <v>nc</v>
      </c>
      <c r="K3941" t="s">
        <v>25</v>
      </c>
      <c r="L3941">
        <f>1</f>
        <v>1</v>
      </c>
      <c r="M3941" t="s">
        <v>26</v>
      </c>
      <c r="N3941" t="str">
        <f t="shared" si="458"/>
        <v>((select min("ResultID") from "ODM2Core"."Results"),14.73,'08/17/2012 10:03:00',-5,'nc','"provisional"',1,(select "UnitsID" from "ODM2Core"."Units" where "UnitsTypeCV" = 'time' and "UnitsName"='second')),</v>
      </c>
    </row>
    <row r="3942" spans="1:14">
      <c r="A3942" t="s">
        <v>23</v>
      </c>
      <c r="B3942" s="2">
        <f t="shared" si="459"/>
        <v>41138</v>
      </c>
      <c r="C3942" s="1">
        <v>0.41944444444444445</v>
      </c>
      <c r="D3942" s="3">
        <f t="shared" si="455"/>
        <v>41138.419444444444</v>
      </c>
      <c r="E3942">
        <v>14.73</v>
      </c>
      <c r="F3942" t="s">
        <v>9</v>
      </c>
      <c r="G3942">
        <f t="shared" si="460"/>
        <v>14.73</v>
      </c>
      <c r="H3942" s="5">
        <f t="shared" si="461"/>
        <v>41138.419444444444</v>
      </c>
      <c r="I3942">
        <f t="shared" si="456"/>
        <v>-5</v>
      </c>
      <c r="J3942" t="str">
        <f t="shared" si="457"/>
        <v>nc</v>
      </c>
      <c r="K3942" t="s">
        <v>25</v>
      </c>
      <c r="L3942">
        <f>1</f>
        <v>1</v>
      </c>
      <c r="M3942" t="s">
        <v>26</v>
      </c>
      <c r="N3942" t="str">
        <f t="shared" si="458"/>
        <v>((select min("ResultID") from "ODM2Core"."Results"),14.73,'08/17/2012 10:04:00',-5,'nc','"provisional"',1,(select "UnitsID" from "ODM2Core"."Units" where "UnitsTypeCV" = 'time' and "UnitsName"='second')),</v>
      </c>
    </row>
    <row r="3943" spans="1:14">
      <c r="A3943" t="s">
        <v>23</v>
      </c>
      <c r="B3943" s="2">
        <f t="shared" si="459"/>
        <v>41138</v>
      </c>
      <c r="C3943" s="1">
        <v>0.4201388888888889</v>
      </c>
      <c r="D3943" s="3">
        <f t="shared" si="455"/>
        <v>41138.420138888891</v>
      </c>
      <c r="E3943">
        <v>14.73</v>
      </c>
      <c r="F3943" t="s">
        <v>9</v>
      </c>
      <c r="G3943">
        <f t="shared" si="460"/>
        <v>14.73</v>
      </c>
      <c r="H3943" s="5">
        <f t="shared" si="461"/>
        <v>41138.420138888891</v>
      </c>
      <c r="I3943">
        <f t="shared" si="456"/>
        <v>-5</v>
      </c>
      <c r="J3943" t="str">
        <f t="shared" si="457"/>
        <v>nc</v>
      </c>
      <c r="K3943" t="s">
        <v>25</v>
      </c>
      <c r="L3943">
        <f>1</f>
        <v>1</v>
      </c>
      <c r="M3943" t="s">
        <v>26</v>
      </c>
      <c r="N3943" t="str">
        <f t="shared" si="458"/>
        <v>((select min("ResultID") from "ODM2Core"."Results"),14.73,'08/17/2012 10:05:00',-5,'nc','"provisional"',1,(select "UnitsID" from "ODM2Core"."Units" where "UnitsTypeCV" = 'time' and "UnitsName"='second')),</v>
      </c>
    </row>
    <row r="3944" spans="1:14">
      <c r="A3944" t="s">
        <v>23</v>
      </c>
      <c r="B3944" s="2">
        <f t="shared" si="459"/>
        <v>41138</v>
      </c>
      <c r="C3944" s="1">
        <v>0.42083333333333334</v>
      </c>
      <c r="D3944" s="3">
        <f t="shared" si="455"/>
        <v>41138.42083333333</v>
      </c>
      <c r="E3944">
        <v>14.73</v>
      </c>
      <c r="F3944" t="s">
        <v>9</v>
      </c>
      <c r="G3944">
        <f t="shared" si="460"/>
        <v>14.73</v>
      </c>
      <c r="H3944" s="5">
        <f t="shared" si="461"/>
        <v>41138.42083333333</v>
      </c>
      <c r="I3944">
        <f t="shared" si="456"/>
        <v>-5</v>
      </c>
      <c r="J3944" t="str">
        <f t="shared" si="457"/>
        <v>nc</v>
      </c>
      <c r="K3944" t="s">
        <v>25</v>
      </c>
      <c r="L3944">
        <f>1</f>
        <v>1</v>
      </c>
      <c r="M3944" t="s">
        <v>26</v>
      </c>
      <c r="N3944" t="str">
        <f t="shared" si="458"/>
        <v>((select min("ResultID") from "ODM2Core"."Results"),14.73,'08/17/2012 10:06:00',-5,'nc','"provisional"',1,(select "UnitsID" from "ODM2Core"."Units" where "UnitsTypeCV" = 'time' and "UnitsName"='second')),</v>
      </c>
    </row>
    <row r="3945" spans="1:14">
      <c r="A3945" t="s">
        <v>23</v>
      </c>
      <c r="B3945" s="2">
        <f t="shared" si="459"/>
        <v>41138</v>
      </c>
      <c r="C3945" s="1">
        <v>0.42152777777777778</v>
      </c>
      <c r="D3945" s="3">
        <f t="shared" si="455"/>
        <v>41138.421527777777</v>
      </c>
      <c r="E3945">
        <v>14.73</v>
      </c>
      <c r="F3945" t="s">
        <v>9</v>
      </c>
      <c r="G3945">
        <f t="shared" si="460"/>
        <v>14.73</v>
      </c>
      <c r="H3945" s="5">
        <f t="shared" si="461"/>
        <v>41138.421527777777</v>
      </c>
      <c r="I3945">
        <f t="shared" si="456"/>
        <v>-5</v>
      </c>
      <c r="J3945" t="str">
        <f t="shared" si="457"/>
        <v>nc</v>
      </c>
      <c r="K3945" t="s">
        <v>25</v>
      </c>
      <c r="L3945">
        <f>1</f>
        <v>1</v>
      </c>
      <c r="M3945" t="s">
        <v>26</v>
      </c>
      <c r="N3945" t="str">
        <f t="shared" si="458"/>
        <v>((select min("ResultID") from "ODM2Core"."Results"),14.73,'08/17/2012 10:07:00',-5,'nc','"provisional"',1,(select "UnitsID" from "ODM2Core"."Units" where "UnitsTypeCV" = 'time' and "UnitsName"='second')),</v>
      </c>
    </row>
    <row r="3946" spans="1:14">
      <c r="A3946" t="s">
        <v>23</v>
      </c>
      <c r="B3946" s="2">
        <f t="shared" si="459"/>
        <v>41138</v>
      </c>
      <c r="C3946" s="1">
        <v>0.42222222222222222</v>
      </c>
      <c r="D3946" s="3">
        <f t="shared" si="455"/>
        <v>41138.422222222223</v>
      </c>
      <c r="E3946">
        <v>14.73</v>
      </c>
      <c r="F3946" t="s">
        <v>9</v>
      </c>
      <c r="G3946">
        <f t="shared" si="460"/>
        <v>14.73</v>
      </c>
      <c r="H3946" s="5">
        <f t="shared" si="461"/>
        <v>41138.422222222223</v>
      </c>
      <c r="I3946">
        <f t="shared" si="456"/>
        <v>-5</v>
      </c>
      <c r="J3946" t="str">
        <f t="shared" si="457"/>
        <v>nc</v>
      </c>
      <c r="K3946" t="s">
        <v>25</v>
      </c>
      <c r="L3946">
        <f>1</f>
        <v>1</v>
      </c>
      <c r="M3946" t="s">
        <v>26</v>
      </c>
      <c r="N3946" t="str">
        <f t="shared" si="458"/>
        <v>((select min("ResultID") from "ODM2Core"."Results"),14.73,'08/17/2012 10:08:00',-5,'nc','"provisional"',1,(select "UnitsID" from "ODM2Core"."Units" where "UnitsTypeCV" = 'time' and "UnitsName"='second')),</v>
      </c>
    </row>
    <row r="3947" spans="1:14">
      <c r="A3947" t="s">
        <v>23</v>
      </c>
      <c r="B3947" s="2">
        <f t="shared" si="459"/>
        <v>41138</v>
      </c>
      <c r="C3947" s="1">
        <v>0.42291666666666666</v>
      </c>
      <c r="D3947" s="3">
        <f t="shared" si="455"/>
        <v>41138.42291666667</v>
      </c>
      <c r="E3947">
        <v>14.73</v>
      </c>
      <c r="F3947" t="s">
        <v>9</v>
      </c>
      <c r="G3947">
        <f t="shared" si="460"/>
        <v>14.73</v>
      </c>
      <c r="H3947" s="5">
        <f t="shared" si="461"/>
        <v>41138.42291666667</v>
      </c>
      <c r="I3947">
        <f t="shared" si="456"/>
        <v>-5</v>
      </c>
      <c r="J3947" t="str">
        <f t="shared" si="457"/>
        <v>nc</v>
      </c>
      <c r="K3947" t="s">
        <v>25</v>
      </c>
      <c r="L3947">
        <f>1</f>
        <v>1</v>
      </c>
      <c r="M3947" t="s">
        <v>26</v>
      </c>
      <c r="N3947" t="str">
        <f t="shared" si="458"/>
        <v>((select min("ResultID") from "ODM2Core"."Results"),14.73,'08/17/2012 10:09:00',-5,'nc','"provisional"',1,(select "UnitsID" from "ODM2Core"."Units" where "UnitsTypeCV" = 'time' and "UnitsName"='second')),</v>
      </c>
    </row>
    <row r="3948" spans="1:14">
      <c r="A3948" t="s">
        <v>23</v>
      </c>
      <c r="B3948" s="2">
        <f t="shared" si="459"/>
        <v>41138</v>
      </c>
      <c r="C3948" s="1">
        <v>0.4236111111111111</v>
      </c>
      <c r="D3948" s="3">
        <f t="shared" si="455"/>
        <v>41138.423611111109</v>
      </c>
      <c r="E3948">
        <v>14.73</v>
      </c>
      <c r="F3948" t="s">
        <v>9</v>
      </c>
      <c r="G3948">
        <f t="shared" si="460"/>
        <v>14.73</v>
      </c>
      <c r="H3948" s="5">
        <f t="shared" si="461"/>
        <v>41138.423611111109</v>
      </c>
      <c r="I3948">
        <f t="shared" si="456"/>
        <v>-5</v>
      </c>
      <c r="J3948" t="str">
        <f t="shared" si="457"/>
        <v>nc</v>
      </c>
      <c r="K3948" t="s">
        <v>25</v>
      </c>
      <c r="L3948">
        <f>1</f>
        <v>1</v>
      </c>
      <c r="M3948" t="s">
        <v>26</v>
      </c>
      <c r="N3948" t="str">
        <f t="shared" si="458"/>
        <v>((select min("ResultID") from "ODM2Core"."Results"),14.73,'08/17/2012 10:10:00',-5,'nc','"provisional"',1,(select "UnitsID" from "ODM2Core"."Units" where "UnitsTypeCV" = 'time' and "UnitsName"='second')),</v>
      </c>
    </row>
    <row r="3949" spans="1:14">
      <c r="A3949" t="s">
        <v>23</v>
      </c>
      <c r="B3949" s="2">
        <f t="shared" si="459"/>
        <v>41138</v>
      </c>
      <c r="C3949" s="1">
        <v>0.42430555555555555</v>
      </c>
      <c r="D3949" s="3">
        <f t="shared" si="455"/>
        <v>41138.424305555556</v>
      </c>
      <c r="E3949">
        <v>14.98</v>
      </c>
      <c r="F3949" t="s">
        <v>9</v>
      </c>
      <c r="G3949">
        <f t="shared" si="460"/>
        <v>14.98</v>
      </c>
      <c r="H3949" s="5">
        <f t="shared" si="461"/>
        <v>41138.424305555556</v>
      </c>
      <c r="I3949">
        <f t="shared" si="456"/>
        <v>-5</v>
      </c>
      <c r="J3949" t="str">
        <f t="shared" si="457"/>
        <v>nc</v>
      </c>
      <c r="K3949" t="s">
        <v>25</v>
      </c>
      <c r="L3949">
        <f>1</f>
        <v>1</v>
      </c>
      <c r="M3949" t="s">
        <v>26</v>
      </c>
      <c r="N3949" t="str">
        <f t="shared" si="458"/>
        <v>((select min("ResultID") from "ODM2Core"."Results"),14.98,'08/17/2012 10:11:00',-5,'nc','"provisional"',1,(select "UnitsID" from "ODM2Core"."Units" where "UnitsTypeCV" = 'time' and "UnitsName"='second')),</v>
      </c>
    </row>
    <row r="3950" spans="1:14">
      <c r="A3950" t="s">
        <v>23</v>
      </c>
      <c r="B3950" s="2">
        <f t="shared" si="459"/>
        <v>41138</v>
      </c>
      <c r="C3950" s="1">
        <v>0.42499999999999999</v>
      </c>
      <c r="D3950" s="3">
        <f t="shared" si="455"/>
        <v>41138.425000000003</v>
      </c>
      <c r="E3950">
        <v>14.98</v>
      </c>
      <c r="F3950" t="s">
        <v>9</v>
      </c>
      <c r="G3950">
        <f t="shared" si="460"/>
        <v>14.98</v>
      </c>
      <c r="H3950" s="5">
        <f t="shared" si="461"/>
        <v>41138.425000000003</v>
      </c>
      <c r="I3950">
        <f t="shared" si="456"/>
        <v>-5</v>
      </c>
      <c r="J3950" t="str">
        <f t="shared" si="457"/>
        <v>nc</v>
      </c>
      <c r="K3950" t="s">
        <v>25</v>
      </c>
      <c r="L3950">
        <f>1</f>
        <v>1</v>
      </c>
      <c r="M3950" t="s">
        <v>26</v>
      </c>
      <c r="N3950" t="str">
        <f t="shared" si="458"/>
        <v>((select min("ResultID") from "ODM2Core"."Results"),14.98,'08/17/2012 10:12:00',-5,'nc','"provisional"',1,(select "UnitsID" from "ODM2Core"."Units" where "UnitsTypeCV" = 'time' and "UnitsName"='second')),</v>
      </c>
    </row>
    <row r="3951" spans="1:14">
      <c r="A3951" t="s">
        <v>23</v>
      </c>
      <c r="B3951" s="2">
        <f t="shared" si="459"/>
        <v>41138</v>
      </c>
      <c r="C3951" s="1">
        <v>0.42569444444444443</v>
      </c>
      <c r="D3951" s="3">
        <f t="shared" si="455"/>
        <v>41138.425694444442</v>
      </c>
      <c r="E3951">
        <v>14.98</v>
      </c>
      <c r="F3951" t="s">
        <v>9</v>
      </c>
      <c r="G3951">
        <f t="shared" si="460"/>
        <v>14.98</v>
      </c>
      <c r="H3951" s="5">
        <f t="shared" si="461"/>
        <v>41138.425694444442</v>
      </c>
      <c r="I3951">
        <f t="shared" si="456"/>
        <v>-5</v>
      </c>
      <c r="J3951" t="str">
        <f t="shared" si="457"/>
        <v>nc</v>
      </c>
      <c r="K3951" t="s">
        <v>25</v>
      </c>
      <c r="L3951">
        <f>1</f>
        <v>1</v>
      </c>
      <c r="M3951" t="s">
        <v>26</v>
      </c>
      <c r="N3951" t="str">
        <f t="shared" si="458"/>
        <v>((select min("ResultID") from "ODM2Core"."Results"),14.98,'08/17/2012 10:13:00',-5,'nc','"provisional"',1,(select "UnitsID" from "ODM2Core"."Units" where "UnitsTypeCV" = 'time' and "UnitsName"='second')),</v>
      </c>
    </row>
    <row r="3952" spans="1:14">
      <c r="A3952" t="s">
        <v>23</v>
      </c>
      <c r="B3952" s="2">
        <f t="shared" si="459"/>
        <v>41138</v>
      </c>
      <c r="C3952" s="1">
        <v>0.42638888888888887</v>
      </c>
      <c r="D3952" s="3">
        <f t="shared" si="455"/>
        <v>41138.426388888889</v>
      </c>
      <c r="E3952">
        <v>14.98</v>
      </c>
      <c r="F3952" t="s">
        <v>9</v>
      </c>
      <c r="G3952">
        <f t="shared" si="460"/>
        <v>14.98</v>
      </c>
      <c r="H3952" s="5">
        <f t="shared" si="461"/>
        <v>41138.426388888889</v>
      </c>
      <c r="I3952">
        <f t="shared" si="456"/>
        <v>-5</v>
      </c>
      <c r="J3952" t="str">
        <f t="shared" si="457"/>
        <v>nc</v>
      </c>
      <c r="K3952" t="s">
        <v>25</v>
      </c>
      <c r="L3952">
        <f>1</f>
        <v>1</v>
      </c>
      <c r="M3952" t="s">
        <v>26</v>
      </c>
      <c r="N3952" t="str">
        <f t="shared" si="458"/>
        <v>((select min("ResultID") from "ODM2Core"."Results"),14.98,'08/17/2012 10:14:00',-5,'nc','"provisional"',1,(select "UnitsID" from "ODM2Core"."Units" where "UnitsTypeCV" = 'time' and "UnitsName"='second')),</v>
      </c>
    </row>
    <row r="3953" spans="1:14">
      <c r="A3953" t="s">
        <v>23</v>
      </c>
      <c r="B3953" s="2">
        <f t="shared" si="459"/>
        <v>41138</v>
      </c>
      <c r="C3953" s="1">
        <v>0.42708333333333331</v>
      </c>
      <c r="D3953" s="3">
        <f t="shared" si="455"/>
        <v>41138.427083333336</v>
      </c>
      <c r="E3953">
        <v>14.98</v>
      </c>
      <c r="F3953" t="s">
        <v>9</v>
      </c>
      <c r="G3953">
        <f t="shared" si="460"/>
        <v>14.98</v>
      </c>
      <c r="H3953" s="5">
        <f t="shared" si="461"/>
        <v>41138.427083333336</v>
      </c>
      <c r="I3953">
        <f t="shared" si="456"/>
        <v>-5</v>
      </c>
      <c r="J3953" t="str">
        <f t="shared" si="457"/>
        <v>nc</v>
      </c>
      <c r="K3953" t="s">
        <v>25</v>
      </c>
      <c r="L3953">
        <f>1</f>
        <v>1</v>
      </c>
      <c r="M3953" t="s">
        <v>26</v>
      </c>
      <c r="N3953" t="str">
        <f t="shared" si="458"/>
        <v>((select min("ResultID") from "ODM2Core"."Results"),14.98,'08/17/2012 10:15:00',-5,'nc','"provisional"',1,(select "UnitsID" from "ODM2Core"."Units" where "UnitsTypeCV" = 'time' and "UnitsName"='second')),</v>
      </c>
    </row>
    <row r="3954" spans="1:14">
      <c r="A3954" t="s">
        <v>23</v>
      </c>
      <c r="B3954" s="2">
        <f t="shared" si="459"/>
        <v>41138</v>
      </c>
      <c r="C3954" s="1">
        <v>0.42777777777777781</v>
      </c>
      <c r="D3954" s="3">
        <f t="shared" si="455"/>
        <v>41138.427777777775</v>
      </c>
      <c r="E3954">
        <v>14.98</v>
      </c>
      <c r="F3954" t="s">
        <v>9</v>
      </c>
      <c r="G3954">
        <f t="shared" si="460"/>
        <v>14.98</v>
      </c>
      <c r="H3954" s="5">
        <f t="shared" si="461"/>
        <v>41138.427777777775</v>
      </c>
      <c r="I3954">
        <f t="shared" si="456"/>
        <v>-5</v>
      </c>
      <c r="J3954" t="str">
        <f t="shared" si="457"/>
        <v>nc</v>
      </c>
      <c r="K3954" t="s">
        <v>25</v>
      </c>
      <c r="L3954">
        <f>1</f>
        <v>1</v>
      </c>
      <c r="M3954" t="s">
        <v>26</v>
      </c>
      <c r="N3954" t="str">
        <f t="shared" si="458"/>
        <v>((select min("ResultID") from "ODM2Core"."Results"),14.98,'08/17/2012 10:16:00',-5,'nc','"provisional"',1,(select "UnitsID" from "ODM2Core"."Units" where "UnitsTypeCV" = 'time' and "UnitsName"='second')),</v>
      </c>
    </row>
    <row r="3955" spans="1:14">
      <c r="A3955" t="s">
        <v>23</v>
      </c>
      <c r="B3955" s="2">
        <f t="shared" si="459"/>
        <v>41138</v>
      </c>
      <c r="C3955" s="1">
        <v>0.4284722222222222</v>
      </c>
      <c r="D3955" s="3">
        <f t="shared" si="455"/>
        <v>41138.428472222222</v>
      </c>
      <c r="E3955">
        <v>15.24</v>
      </c>
      <c r="F3955" t="s">
        <v>9</v>
      </c>
      <c r="G3955">
        <f t="shared" si="460"/>
        <v>15.24</v>
      </c>
      <c r="H3955" s="5">
        <f t="shared" si="461"/>
        <v>41138.428472222222</v>
      </c>
      <c r="I3955">
        <f t="shared" si="456"/>
        <v>-5</v>
      </c>
      <c r="J3955" t="str">
        <f t="shared" si="457"/>
        <v>nc</v>
      </c>
      <c r="K3955" t="s">
        <v>25</v>
      </c>
      <c r="L3955">
        <f>1</f>
        <v>1</v>
      </c>
      <c r="M3955" t="s">
        <v>26</v>
      </c>
      <c r="N3955" t="str">
        <f t="shared" si="458"/>
        <v>((select min("ResultID") from "ODM2Core"."Results"),15.24,'08/17/2012 10:17:00',-5,'nc','"provisional"',1,(select "UnitsID" from "ODM2Core"."Units" where "UnitsTypeCV" = 'time' and "UnitsName"='second')),</v>
      </c>
    </row>
    <row r="3956" spans="1:14">
      <c r="A3956" t="s">
        <v>23</v>
      </c>
      <c r="B3956" s="2">
        <f t="shared" si="459"/>
        <v>41138</v>
      </c>
      <c r="C3956" s="1">
        <v>0.4291666666666667</v>
      </c>
      <c r="D3956" s="3">
        <f t="shared" si="455"/>
        <v>41138.429166666669</v>
      </c>
      <c r="E3956">
        <v>15.24</v>
      </c>
      <c r="F3956" t="s">
        <v>9</v>
      </c>
      <c r="G3956">
        <f t="shared" si="460"/>
        <v>15.24</v>
      </c>
      <c r="H3956" s="5">
        <f t="shared" si="461"/>
        <v>41138.429166666669</v>
      </c>
      <c r="I3956">
        <f t="shared" si="456"/>
        <v>-5</v>
      </c>
      <c r="J3956" t="str">
        <f t="shared" si="457"/>
        <v>nc</v>
      </c>
      <c r="K3956" t="s">
        <v>25</v>
      </c>
      <c r="L3956">
        <f>1</f>
        <v>1</v>
      </c>
      <c r="M3956" t="s">
        <v>26</v>
      </c>
      <c r="N3956" t="str">
        <f t="shared" si="458"/>
        <v>((select min("ResultID") from "ODM2Core"."Results"),15.24,'08/17/2012 10:18:00',-5,'nc','"provisional"',1,(select "UnitsID" from "ODM2Core"."Units" where "UnitsTypeCV" = 'time' and "UnitsName"='second')),</v>
      </c>
    </row>
    <row r="3957" spans="1:14">
      <c r="A3957" t="s">
        <v>23</v>
      </c>
      <c r="B3957" s="2">
        <f t="shared" si="459"/>
        <v>41138</v>
      </c>
      <c r="C3957" s="1">
        <v>0.42986111111111108</v>
      </c>
      <c r="D3957" s="3">
        <f t="shared" ref="D3957:D4020" si="462">B3957+C3957</f>
        <v>41138.429861111108</v>
      </c>
      <c r="E3957">
        <v>15.24</v>
      </c>
      <c r="F3957" t="s">
        <v>9</v>
      </c>
      <c r="G3957">
        <f t="shared" si="460"/>
        <v>15.24</v>
      </c>
      <c r="H3957" s="5">
        <f t="shared" si="461"/>
        <v>41138.429861111108</v>
      </c>
      <c r="I3957">
        <f t="shared" ref="I3957:I4020" si="463">-5</f>
        <v>-5</v>
      </c>
      <c r="J3957" t="str">
        <f t="shared" ref="J3957:J4020" si="464">"nc"</f>
        <v>nc</v>
      </c>
      <c r="K3957" t="s">
        <v>25</v>
      </c>
      <c r="L3957">
        <f>1</f>
        <v>1</v>
      </c>
      <c r="M3957" t="s">
        <v>26</v>
      </c>
      <c r="N3957" t="str">
        <f t="shared" si="458"/>
        <v>((select min("ResultID") from "ODM2Core"."Results"),15.24,'08/17/2012 10:19:00',-5,'nc','"provisional"',1,(select "UnitsID" from "ODM2Core"."Units" where "UnitsTypeCV" = 'time' and "UnitsName"='second')),</v>
      </c>
    </row>
    <row r="3958" spans="1:14">
      <c r="A3958" t="s">
        <v>23</v>
      </c>
      <c r="B3958" s="2">
        <f t="shared" si="459"/>
        <v>41138</v>
      </c>
      <c r="C3958" s="1">
        <v>0.43055555555555558</v>
      </c>
      <c r="D3958" s="3">
        <f t="shared" si="462"/>
        <v>41138.430555555555</v>
      </c>
      <c r="E3958">
        <v>15.24</v>
      </c>
      <c r="F3958" t="s">
        <v>9</v>
      </c>
      <c r="G3958">
        <f t="shared" si="460"/>
        <v>15.24</v>
      </c>
      <c r="H3958" s="5">
        <f t="shared" si="461"/>
        <v>41138.430555555555</v>
      </c>
      <c r="I3958">
        <f t="shared" si="463"/>
        <v>-5</v>
      </c>
      <c r="J3958" t="str">
        <f t="shared" si="464"/>
        <v>nc</v>
      </c>
      <c r="K3958" t="s">
        <v>25</v>
      </c>
      <c r="L3958">
        <f>1</f>
        <v>1</v>
      </c>
      <c r="M3958" t="s">
        <v>26</v>
      </c>
      <c r="N3958" t="str">
        <f t="shared" si="458"/>
        <v>((select min("ResultID") from "ODM2Core"."Results"),15.24,'08/17/2012 10:20:00',-5,'nc','"provisional"',1,(select "UnitsID" from "ODM2Core"."Units" where "UnitsTypeCV" = 'time' and "UnitsName"='second')),</v>
      </c>
    </row>
    <row r="3959" spans="1:14">
      <c r="A3959" t="s">
        <v>23</v>
      </c>
      <c r="B3959" s="2">
        <f t="shared" si="459"/>
        <v>41138</v>
      </c>
      <c r="C3959" s="1">
        <v>0.43124999999999997</v>
      </c>
      <c r="D3959" s="3">
        <f t="shared" si="462"/>
        <v>41138.431250000001</v>
      </c>
      <c r="E3959">
        <v>15.49</v>
      </c>
      <c r="F3959" t="s">
        <v>9</v>
      </c>
      <c r="G3959">
        <f t="shared" si="460"/>
        <v>15.49</v>
      </c>
      <c r="H3959" s="5">
        <f t="shared" si="461"/>
        <v>41138.431250000001</v>
      </c>
      <c r="I3959">
        <f t="shared" si="463"/>
        <v>-5</v>
      </c>
      <c r="J3959" t="str">
        <f t="shared" si="464"/>
        <v>nc</v>
      </c>
      <c r="K3959" t="s">
        <v>25</v>
      </c>
      <c r="L3959">
        <f>1</f>
        <v>1</v>
      </c>
      <c r="M3959" t="s">
        <v>26</v>
      </c>
      <c r="N3959" t="str">
        <f t="shared" si="458"/>
        <v>((select min("ResultID") from "ODM2Core"."Results"),15.49,'08/17/2012 10:21:00',-5,'nc','"provisional"',1,(select "UnitsID" from "ODM2Core"."Units" where "UnitsTypeCV" = 'time' and "UnitsName"='second')),</v>
      </c>
    </row>
    <row r="3960" spans="1:14">
      <c r="A3960" t="s">
        <v>23</v>
      </c>
      <c r="B3960" s="2">
        <f t="shared" si="459"/>
        <v>41138</v>
      </c>
      <c r="C3960" s="1">
        <v>0.43194444444444446</v>
      </c>
      <c r="D3960" s="3">
        <f t="shared" si="462"/>
        <v>41138.431944444441</v>
      </c>
      <c r="E3960">
        <v>15.49</v>
      </c>
      <c r="F3960" t="s">
        <v>9</v>
      </c>
      <c r="G3960">
        <f t="shared" si="460"/>
        <v>15.49</v>
      </c>
      <c r="H3960" s="5">
        <f t="shared" si="461"/>
        <v>41138.431944444441</v>
      </c>
      <c r="I3960">
        <f t="shared" si="463"/>
        <v>-5</v>
      </c>
      <c r="J3960" t="str">
        <f t="shared" si="464"/>
        <v>nc</v>
      </c>
      <c r="K3960" t="s">
        <v>25</v>
      </c>
      <c r="L3960">
        <f>1</f>
        <v>1</v>
      </c>
      <c r="M3960" t="s">
        <v>26</v>
      </c>
      <c r="N3960" t="str">
        <f t="shared" si="458"/>
        <v>((select min("ResultID") from "ODM2Core"."Results"),15.49,'08/17/2012 10:22:00',-5,'nc','"provisional"',1,(select "UnitsID" from "ODM2Core"."Units" where "UnitsTypeCV" = 'time' and "UnitsName"='second')),</v>
      </c>
    </row>
    <row r="3961" spans="1:14">
      <c r="A3961" t="s">
        <v>23</v>
      </c>
      <c r="B3961" s="2">
        <f t="shared" si="459"/>
        <v>41138</v>
      </c>
      <c r="C3961" s="1">
        <v>0.43263888888888885</v>
      </c>
      <c r="D3961" s="3">
        <f t="shared" si="462"/>
        <v>41138.432638888888</v>
      </c>
      <c r="E3961">
        <v>15.49</v>
      </c>
      <c r="F3961" t="s">
        <v>9</v>
      </c>
      <c r="G3961">
        <f t="shared" si="460"/>
        <v>15.49</v>
      </c>
      <c r="H3961" s="5">
        <f t="shared" si="461"/>
        <v>41138.432638888888</v>
      </c>
      <c r="I3961">
        <f t="shared" si="463"/>
        <v>-5</v>
      </c>
      <c r="J3961" t="str">
        <f t="shared" si="464"/>
        <v>nc</v>
      </c>
      <c r="K3961" t="s">
        <v>25</v>
      </c>
      <c r="L3961">
        <f>1</f>
        <v>1</v>
      </c>
      <c r="M3961" t="s">
        <v>26</v>
      </c>
      <c r="N3961" t="str">
        <f t="shared" si="458"/>
        <v>((select min("ResultID") from "ODM2Core"."Results"),15.49,'08/17/2012 10:23:00',-5,'nc','"provisional"',1,(select "UnitsID" from "ODM2Core"."Units" where "UnitsTypeCV" = 'time' and "UnitsName"='second')),</v>
      </c>
    </row>
    <row r="3962" spans="1:14">
      <c r="A3962" t="s">
        <v>23</v>
      </c>
      <c r="B3962" s="2">
        <f t="shared" si="459"/>
        <v>41138</v>
      </c>
      <c r="C3962" s="1">
        <v>0.43333333333333335</v>
      </c>
      <c r="D3962" s="3">
        <f t="shared" si="462"/>
        <v>41138.433333333334</v>
      </c>
      <c r="E3962">
        <v>15.49</v>
      </c>
      <c r="F3962" t="s">
        <v>9</v>
      </c>
      <c r="G3962">
        <f t="shared" si="460"/>
        <v>15.49</v>
      </c>
      <c r="H3962" s="5">
        <f t="shared" si="461"/>
        <v>41138.433333333334</v>
      </c>
      <c r="I3962">
        <f t="shared" si="463"/>
        <v>-5</v>
      </c>
      <c r="J3962" t="str">
        <f t="shared" si="464"/>
        <v>nc</v>
      </c>
      <c r="K3962" t="s">
        <v>25</v>
      </c>
      <c r="L3962">
        <f>1</f>
        <v>1</v>
      </c>
      <c r="M3962" t="s">
        <v>26</v>
      </c>
      <c r="N3962" t="str">
        <f t="shared" si="458"/>
        <v>((select min("ResultID") from "ODM2Core"."Results"),15.49,'08/17/2012 10:24:00',-5,'nc','"provisional"',1,(select "UnitsID" from "ODM2Core"."Units" where "UnitsTypeCV" = 'time' and "UnitsName"='second')),</v>
      </c>
    </row>
    <row r="3963" spans="1:14">
      <c r="A3963" t="s">
        <v>23</v>
      </c>
      <c r="B3963" s="2">
        <f t="shared" si="459"/>
        <v>41138</v>
      </c>
      <c r="C3963" s="1">
        <v>0.43402777777777773</v>
      </c>
      <c r="D3963" s="3">
        <f t="shared" si="462"/>
        <v>41138.434027777781</v>
      </c>
      <c r="E3963">
        <v>15.74</v>
      </c>
      <c r="F3963" t="s">
        <v>9</v>
      </c>
      <c r="G3963">
        <f t="shared" si="460"/>
        <v>15.74</v>
      </c>
      <c r="H3963" s="5">
        <f t="shared" si="461"/>
        <v>41138.434027777781</v>
      </c>
      <c r="I3963">
        <f t="shared" si="463"/>
        <v>-5</v>
      </c>
      <c r="J3963" t="str">
        <f t="shared" si="464"/>
        <v>nc</v>
      </c>
      <c r="K3963" t="s">
        <v>25</v>
      </c>
      <c r="L3963">
        <f>1</f>
        <v>1</v>
      </c>
      <c r="M3963" t="s">
        <v>26</v>
      </c>
      <c r="N3963" t="str">
        <f t="shared" si="458"/>
        <v>((select min("ResultID") from "ODM2Core"."Results"),15.74,'08/17/2012 10:25:00',-5,'nc','"provisional"',1,(select "UnitsID" from "ODM2Core"."Units" where "UnitsTypeCV" = 'time' and "UnitsName"='second')),</v>
      </c>
    </row>
    <row r="3964" spans="1:14">
      <c r="A3964" t="s">
        <v>23</v>
      </c>
      <c r="B3964" s="2">
        <f t="shared" si="459"/>
        <v>41138</v>
      </c>
      <c r="C3964" s="1">
        <v>0.43472222222222223</v>
      </c>
      <c r="D3964" s="3">
        <f t="shared" si="462"/>
        <v>41138.43472222222</v>
      </c>
      <c r="E3964">
        <v>15.74</v>
      </c>
      <c r="F3964" t="s">
        <v>9</v>
      </c>
      <c r="G3964">
        <f t="shared" si="460"/>
        <v>15.74</v>
      </c>
      <c r="H3964" s="5">
        <f t="shared" si="461"/>
        <v>41138.43472222222</v>
      </c>
      <c r="I3964">
        <f t="shared" si="463"/>
        <v>-5</v>
      </c>
      <c r="J3964" t="str">
        <f t="shared" si="464"/>
        <v>nc</v>
      </c>
      <c r="K3964" t="s">
        <v>25</v>
      </c>
      <c r="L3964">
        <f>1</f>
        <v>1</v>
      </c>
      <c r="M3964" t="s">
        <v>26</v>
      </c>
      <c r="N3964" t="str">
        <f t="shared" si="458"/>
        <v>((select min("ResultID") from "ODM2Core"."Results"),15.74,'08/17/2012 10:26:00',-5,'nc','"provisional"',1,(select "UnitsID" from "ODM2Core"."Units" where "UnitsTypeCV" = 'time' and "UnitsName"='second')),</v>
      </c>
    </row>
    <row r="3965" spans="1:14">
      <c r="A3965" t="s">
        <v>23</v>
      </c>
      <c r="B3965" s="2">
        <f t="shared" si="459"/>
        <v>41138</v>
      </c>
      <c r="C3965" s="1">
        <v>0.43541666666666662</v>
      </c>
      <c r="D3965" s="3">
        <f t="shared" si="462"/>
        <v>41138.435416666667</v>
      </c>
      <c r="E3965">
        <v>15.74</v>
      </c>
      <c r="F3965" t="s">
        <v>9</v>
      </c>
      <c r="G3965">
        <f t="shared" si="460"/>
        <v>15.74</v>
      </c>
      <c r="H3965" s="5">
        <f t="shared" si="461"/>
        <v>41138.435416666667</v>
      </c>
      <c r="I3965">
        <f t="shared" si="463"/>
        <v>-5</v>
      </c>
      <c r="J3965" t="str">
        <f t="shared" si="464"/>
        <v>nc</v>
      </c>
      <c r="K3965" t="s">
        <v>25</v>
      </c>
      <c r="L3965">
        <f>1</f>
        <v>1</v>
      </c>
      <c r="M3965" t="s">
        <v>26</v>
      </c>
      <c r="N3965" t="str">
        <f t="shared" si="458"/>
        <v>((select min("ResultID") from "ODM2Core"."Results"),15.74,'08/17/2012 10:27:00',-5,'nc','"provisional"',1,(select "UnitsID" from "ODM2Core"."Units" where "UnitsTypeCV" = 'time' and "UnitsName"='second')),</v>
      </c>
    </row>
    <row r="3966" spans="1:14">
      <c r="A3966" t="s">
        <v>23</v>
      </c>
      <c r="B3966" s="2">
        <f t="shared" si="459"/>
        <v>41138</v>
      </c>
      <c r="C3966" s="1">
        <v>0.43611111111111112</v>
      </c>
      <c r="D3966" s="3">
        <f t="shared" si="462"/>
        <v>41138.436111111114</v>
      </c>
      <c r="E3966">
        <v>15.74</v>
      </c>
      <c r="F3966" t="s">
        <v>9</v>
      </c>
      <c r="G3966">
        <f t="shared" si="460"/>
        <v>15.74</v>
      </c>
      <c r="H3966" s="5">
        <f t="shared" si="461"/>
        <v>41138.436111111114</v>
      </c>
      <c r="I3966">
        <f t="shared" si="463"/>
        <v>-5</v>
      </c>
      <c r="J3966" t="str">
        <f t="shared" si="464"/>
        <v>nc</v>
      </c>
      <c r="K3966" t="s">
        <v>25</v>
      </c>
      <c r="L3966">
        <f>1</f>
        <v>1</v>
      </c>
      <c r="M3966" t="s">
        <v>26</v>
      </c>
      <c r="N3966" t="str">
        <f t="shared" si="458"/>
        <v>((select min("ResultID") from "ODM2Core"."Results"),15.74,'08/17/2012 10:28:00',-5,'nc','"provisional"',1,(select "UnitsID" from "ODM2Core"."Units" where "UnitsTypeCV" = 'time' and "UnitsName"='second')),</v>
      </c>
    </row>
    <row r="3967" spans="1:14">
      <c r="A3967" t="s">
        <v>23</v>
      </c>
      <c r="B3967" s="2">
        <f t="shared" si="459"/>
        <v>41138</v>
      </c>
      <c r="C3967" s="1">
        <v>0.4368055555555555</v>
      </c>
      <c r="D3967" s="3">
        <f t="shared" si="462"/>
        <v>41138.436805555553</v>
      </c>
      <c r="E3967">
        <v>15.74</v>
      </c>
      <c r="F3967" t="s">
        <v>9</v>
      </c>
      <c r="G3967">
        <f t="shared" si="460"/>
        <v>15.74</v>
      </c>
      <c r="H3967" s="5">
        <f t="shared" si="461"/>
        <v>41138.436805555553</v>
      </c>
      <c r="I3967">
        <f t="shared" si="463"/>
        <v>-5</v>
      </c>
      <c r="J3967" t="str">
        <f t="shared" si="464"/>
        <v>nc</v>
      </c>
      <c r="K3967" t="s">
        <v>25</v>
      </c>
      <c r="L3967">
        <f>1</f>
        <v>1</v>
      </c>
      <c r="M3967" t="s">
        <v>26</v>
      </c>
      <c r="N3967" t="str">
        <f t="shared" si="458"/>
        <v>((select min("ResultID") from "ODM2Core"."Results"),15.74,'08/17/2012 10:29:00',-5,'nc','"provisional"',1,(select "UnitsID" from "ODM2Core"."Units" where "UnitsTypeCV" = 'time' and "UnitsName"='second')),</v>
      </c>
    </row>
    <row r="3968" spans="1:14">
      <c r="A3968" t="s">
        <v>23</v>
      </c>
      <c r="B3968" s="2">
        <f t="shared" si="459"/>
        <v>41138</v>
      </c>
      <c r="C3968" s="1">
        <v>0.4375</v>
      </c>
      <c r="D3968" s="3">
        <f t="shared" si="462"/>
        <v>41138.4375</v>
      </c>
      <c r="E3968">
        <v>15.74</v>
      </c>
      <c r="F3968" t="s">
        <v>9</v>
      </c>
      <c r="G3968">
        <f t="shared" si="460"/>
        <v>15.74</v>
      </c>
      <c r="H3968" s="5">
        <f t="shared" si="461"/>
        <v>41138.4375</v>
      </c>
      <c r="I3968">
        <f t="shared" si="463"/>
        <v>-5</v>
      </c>
      <c r="J3968" t="str">
        <f t="shared" si="464"/>
        <v>nc</v>
      </c>
      <c r="K3968" t="s">
        <v>25</v>
      </c>
      <c r="L3968">
        <f>1</f>
        <v>1</v>
      </c>
      <c r="M3968" t="s">
        <v>26</v>
      </c>
      <c r="N3968" t="str">
        <f t="shared" si="458"/>
        <v>((select min("ResultID") from "ODM2Core"."Results"),15.74,'08/17/2012 10:30:00',-5,'nc','"provisional"',1,(select "UnitsID" from "ODM2Core"."Units" where "UnitsTypeCV" = 'time' and "UnitsName"='second')),</v>
      </c>
    </row>
    <row r="3969" spans="1:14">
      <c r="A3969" t="s">
        <v>23</v>
      </c>
      <c r="B3969" s="2">
        <f t="shared" si="459"/>
        <v>41138</v>
      </c>
      <c r="C3969" s="1">
        <v>0.4381944444444445</v>
      </c>
      <c r="D3969" s="3">
        <f t="shared" si="462"/>
        <v>41138.438194444447</v>
      </c>
      <c r="E3969">
        <v>15.74</v>
      </c>
      <c r="F3969" t="s">
        <v>9</v>
      </c>
      <c r="G3969">
        <f t="shared" si="460"/>
        <v>15.74</v>
      </c>
      <c r="H3969" s="5">
        <f t="shared" si="461"/>
        <v>41138.438194444447</v>
      </c>
      <c r="I3969">
        <f t="shared" si="463"/>
        <v>-5</v>
      </c>
      <c r="J3969" t="str">
        <f t="shared" si="464"/>
        <v>nc</v>
      </c>
      <c r="K3969" t="s">
        <v>25</v>
      </c>
      <c r="L3969">
        <f>1</f>
        <v>1</v>
      </c>
      <c r="M3969" t="s">
        <v>26</v>
      </c>
      <c r="N3969" t="str">
        <f t="shared" si="458"/>
        <v>((select min("ResultID") from "ODM2Core"."Results"),15.74,'08/17/2012 10:31:00',-5,'nc','"provisional"',1,(select "UnitsID" from "ODM2Core"."Units" where "UnitsTypeCV" = 'time' and "UnitsName"='second')),</v>
      </c>
    </row>
    <row r="3970" spans="1:14">
      <c r="A3970" t="s">
        <v>23</v>
      </c>
      <c r="B3970" s="2">
        <f t="shared" si="459"/>
        <v>41138</v>
      </c>
      <c r="C3970" s="1">
        <v>0.43888888888888888</v>
      </c>
      <c r="D3970" s="3">
        <f t="shared" si="462"/>
        <v>41138.438888888886</v>
      </c>
      <c r="E3970">
        <v>16</v>
      </c>
      <c r="F3970" t="s">
        <v>9</v>
      </c>
      <c r="G3970">
        <f t="shared" si="460"/>
        <v>16</v>
      </c>
      <c r="H3970" s="5">
        <f t="shared" si="461"/>
        <v>41138.438888888886</v>
      </c>
      <c r="I3970">
        <f t="shared" si="463"/>
        <v>-5</v>
      </c>
      <c r="J3970" t="str">
        <f t="shared" si="464"/>
        <v>nc</v>
      </c>
      <c r="K3970" t="s">
        <v>25</v>
      </c>
      <c r="L3970">
        <f>1</f>
        <v>1</v>
      </c>
      <c r="M3970" t="s">
        <v>26</v>
      </c>
      <c r="N3970" t="str">
        <f t="shared" si="458"/>
        <v>((select min("ResultID") from "ODM2Core"."Results"),16,'08/17/2012 10:32:00',-5,'nc','"provisional"',1,(select "UnitsID" from "ODM2Core"."Units" where "UnitsTypeCV" = 'time' and "UnitsName"='second')),</v>
      </c>
    </row>
    <row r="3971" spans="1:14">
      <c r="A3971" t="s">
        <v>23</v>
      </c>
      <c r="B3971" s="2">
        <f t="shared" si="459"/>
        <v>41138</v>
      </c>
      <c r="C3971" s="1">
        <v>0.43958333333333338</v>
      </c>
      <c r="D3971" s="3">
        <f t="shared" si="462"/>
        <v>41138.439583333333</v>
      </c>
      <c r="E3971">
        <v>16</v>
      </c>
      <c r="F3971" t="s">
        <v>9</v>
      </c>
      <c r="G3971">
        <f t="shared" si="460"/>
        <v>16</v>
      </c>
      <c r="H3971" s="5">
        <f t="shared" si="461"/>
        <v>41138.439583333333</v>
      </c>
      <c r="I3971">
        <f t="shared" si="463"/>
        <v>-5</v>
      </c>
      <c r="J3971" t="str">
        <f t="shared" si="464"/>
        <v>nc</v>
      </c>
      <c r="K3971" t="s">
        <v>25</v>
      </c>
      <c r="L3971">
        <f>1</f>
        <v>1</v>
      </c>
      <c r="M3971" t="s">
        <v>26</v>
      </c>
      <c r="N3971" t="str">
        <f t="shared" si="458"/>
        <v>((select min("ResultID") from "ODM2Core"."Results"),16,'08/17/2012 10:33:00',-5,'nc','"provisional"',1,(select "UnitsID" from "ODM2Core"."Units" where "UnitsTypeCV" = 'time' and "UnitsName"='second')),</v>
      </c>
    </row>
    <row r="3972" spans="1:14">
      <c r="A3972" t="s">
        <v>23</v>
      </c>
      <c r="B3972" s="2">
        <f t="shared" si="459"/>
        <v>41138</v>
      </c>
      <c r="C3972" s="1">
        <v>0.44027777777777777</v>
      </c>
      <c r="D3972" s="3">
        <f t="shared" si="462"/>
        <v>41138.44027777778</v>
      </c>
      <c r="E3972">
        <v>16</v>
      </c>
      <c r="F3972" t="s">
        <v>9</v>
      </c>
      <c r="G3972">
        <f t="shared" si="460"/>
        <v>16</v>
      </c>
      <c r="H3972" s="5">
        <f t="shared" si="461"/>
        <v>41138.44027777778</v>
      </c>
      <c r="I3972">
        <f t="shared" si="463"/>
        <v>-5</v>
      </c>
      <c r="J3972" t="str">
        <f t="shared" si="464"/>
        <v>nc</v>
      </c>
      <c r="K3972" t="s">
        <v>25</v>
      </c>
      <c r="L3972">
        <f>1</f>
        <v>1</v>
      </c>
      <c r="M3972" t="s">
        <v>26</v>
      </c>
      <c r="N3972" t="str">
        <f t="shared" si="458"/>
        <v>((select min("ResultID") from "ODM2Core"."Results"),16,'08/17/2012 10:34:00',-5,'nc','"provisional"',1,(select "UnitsID" from "ODM2Core"."Units" where "UnitsTypeCV" = 'time' and "UnitsName"='second')),</v>
      </c>
    </row>
    <row r="3973" spans="1:14">
      <c r="A3973" t="s">
        <v>23</v>
      </c>
      <c r="B3973" s="2">
        <f t="shared" si="459"/>
        <v>41138</v>
      </c>
      <c r="C3973" s="1">
        <v>0.44097222222222227</v>
      </c>
      <c r="D3973" s="3">
        <f t="shared" si="462"/>
        <v>41138.440972222219</v>
      </c>
      <c r="E3973">
        <v>16</v>
      </c>
      <c r="F3973" t="s">
        <v>9</v>
      </c>
      <c r="G3973">
        <f t="shared" si="460"/>
        <v>16</v>
      </c>
      <c r="H3973" s="5">
        <f t="shared" si="461"/>
        <v>41138.440972222219</v>
      </c>
      <c r="I3973">
        <f t="shared" si="463"/>
        <v>-5</v>
      </c>
      <c r="J3973" t="str">
        <f t="shared" si="464"/>
        <v>nc</v>
      </c>
      <c r="K3973" t="s">
        <v>25</v>
      </c>
      <c r="L3973">
        <f>1</f>
        <v>1</v>
      </c>
      <c r="M3973" t="s">
        <v>26</v>
      </c>
      <c r="N3973" t="str">
        <f t="shared" ref="N3973:N4036" si="465">CONCATENATE("(",F3973,",",G3973,",","'",TEXT(H3973,"MM/DD/YYYY HH:MM:SS"),"'",",",I3973,",",,"'",J3973,"'",",","'",K3973,"'",",",L3973,",",M3973,"),")</f>
        <v>((select min("ResultID") from "ODM2Core"."Results"),16,'08/17/2012 10:35:00',-5,'nc','"provisional"',1,(select "UnitsID" from "ODM2Core"."Units" where "UnitsTypeCV" = 'time' and "UnitsName"='second')),</v>
      </c>
    </row>
    <row r="3974" spans="1:14">
      <c r="A3974" t="s">
        <v>23</v>
      </c>
      <c r="B3974" s="2">
        <f t="shared" si="459"/>
        <v>41138</v>
      </c>
      <c r="C3974" s="1">
        <v>0.44166666666666665</v>
      </c>
      <c r="D3974" s="3">
        <f t="shared" si="462"/>
        <v>41138.441666666666</v>
      </c>
      <c r="E3974">
        <v>16</v>
      </c>
      <c r="F3974" t="s">
        <v>9</v>
      </c>
      <c r="G3974">
        <f t="shared" si="460"/>
        <v>16</v>
      </c>
      <c r="H3974" s="5">
        <f t="shared" si="461"/>
        <v>41138.441666666666</v>
      </c>
      <c r="I3974">
        <f t="shared" si="463"/>
        <v>-5</v>
      </c>
      <c r="J3974" t="str">
        <f t="shared" si="464"/>
        <v>nc</v>
      </c>
      <c r="K3974" t="s">
        <v>25</v>
      </c>
      <c r="L3974">
        <f>1</f>
        <v>1</v>
      </c>
      <c r="M3974" t="s">
        <v>26</v>
      </c>
      <c r="N3974" t="str">
        <f t="shared" si="465"/>
        <v>((select min("ResultID") from "ODM2Core"."Results"),16,'08/17/2012 10:36:00',-5,'nc','"provisional"',1,(select "UnitsID" from "ODM2Core"."Units" where "UnitsTypeCV" = 'time' and "UnitsName"='second')),</v>
      </c>
    </row>
    <row r="3975" spans="1:14">
      <c r="A3975" t="s">
        <v>23</v>
      </c>
      <c r="B3975" s="2">
        <f t="shared" si="459"/>
        <v>41138</v>
      </c>
      <c r="C3975" s="1">
        <v>0.44236111111111115</v>
      </c>
      <c r="D3975" s="3">
        <f t="shared" si="462"/>
        <v>41138.442361111112</v>
      </c>
      <c r="E3975">
        <v>16</v>
      </c>
      <c r="F3975" t="s">
        <v>9</v>
      </c>
      <c r="G3975">
        <f t="shared" si="460"/>
        <v>16</v>
      </c>
      <c r="H3975" s="5">
        <f t="shared" si="461"/>
        <v>41138.442361111112</v>
      </c>
      <c r="I3975">
        <f t="shared" si="463"/>
        <v>-5</v>
      </c>
      <c r="J3975" t="str">
        <f t="shared" si="464"/>
        <v>nc</v>
      </c>
      <c r="K3975" t="s">
        <v>25</v>
      </c>
      <c r="L3975">
        <f>1</f>
        <v>1</v>
      </c>
      <c r="M3975" t="s">
        <v>26</v>
      </c>
      <c r="N3975" t="str">
        <f t="shared" si="465"/>
        <v>((select min("ResultID") from "ODM2Core"."Results"),16,'08/17/2012 10:37:00',-5,'nc','"provisional"',1,(select "UnitsID" from "ODM2Core"."Units" where "UnitsTypeCV" = 'time' and "UnitsName"='second')),</v>
      </c>
    </row>
    <row r="3976" spans="1:14">
      <c r="A3976" t="s">
        <v>23</v>
      </c>
      <c r="B3976" s="2">
        <f t="shared" si="459"/>
        <v>41138</v>
      </c>
      <c r="C3976" s="1">
        <v>0.44305555555555554</v>
      </c>
      <c r="D3976" s="3">
        <f t="shared" si="462"/>
        <v>41138.443055555559</v>
      </c>
      <c r="E3976">
        <v>16</v>
      </c>
      <c r="F3976" t="s">
        <v>9</v>
      </c>
      <c r="G3976">
        <f t="shared" si="460"/>
        <v>16</v>
      </c>
      <c r="H3976" s="5">
        <f t="shared" si="461"/>
        <v>41138.443055555559</v>
      </c>
      <c r="I3976">
        <f t="shared" si="463"/>
        <v>-5</v>
      </c>
      <c r="J3976" t="str">
        <f t="shared" si="464"/>
        <v>nc</v>
      </c>
      <c r="K3976" t="s">
        <v>25</v>
      </c>
      <c r="L3976">
        <f>1</f>
        <v>1</v>
      </c>
      <c r="M3976" t="s">
        <v>26</v>
      </c>
      <c r="N3976" t="str">
        <f t="shared" si="465"/>
        <v>((select min("ResultID") from "ODM2Core"."Results"),16,'08/17/2012 10:38:00',-5,'nc','"provisional"',1,(select "UnitsID" from "ODM2Core"."Units" where "UnitsTypeCV" = 'time' and "UnitsName"='second')),</v>
      </c>
    </row>
    <row r="3977" spans="1:14">
      <c r="A3977" t="s">
        <v>23</v>
      </c>
      <c r="B3977" s="2">
        <f t="shared" si="459"/>
        <v>41138</v>
      </c>
      <c r="C3977" s="1">
        <v>0.44375000000000003</v>
      </c>
      <c r="D3977" s="3">
        <f t="shared" si="462"/>
        <v>41138.443749999999</v>
      </c>
      <c r="E3977">
        <v>16</v>
      </c>
      <c r="F3977" t="s">
        <v>9</v>
      </c>
      <c r="G3977">
        <f t="shared" si="460"/>
        <v>16</v>
      </c>
      <c r="H3977" s="5">
        <f t="shared" si="461"/>
        <v>41138.443749999999</v>
      </c>
      <c r="I3977">
        <f t="shared" si="463"/>
        <v>-5</v>
      </c>
      <c r="J3977" t="str">
        <f t="shared" si="464"/>
        <v>nc</v>
      </c>
      <c r="K3977" t="s">
        <v>25</v>
      </c>
      <c r="L3977">
        <f>1</f>
        <v>1</v>
      </c>
      <c r="M3977" t="s">
        <v>26</v>
      </c>
      <c r="N3977" t="str">
        <f t="shared" si="465"/>
        <v>((select min("ResultID") from "ODM2Core"."Results"),16,'08/17/2012 10:39:00',-5,'nc','"provisional"',1,(select "UnitsID" from "ODM2Core"."Units" where "UnitsTypeCV" = 'time' and "UnitsName"='second')),</v>
      </c>
    </row>
    <row r="3978" spans="1:14">
      <c r="A3978" t="s">
        <v>23</v>
      </c>
      <c r="B3978" s="2">
        <f t="shared" si="459"/>
        <v>41138</v>
      </c>
      <c r="C3978" s="1">
        <v>0.44444444444444442</v>
      </c>
      <c r="D3978" s="3">
        <f t="shared" si="462"/>
        <v>41138.444444444445</v>
      </c>
      <c r="E3978">
        <v>16</v>
      </c>
      <c r="F3978" t="s">
        <v>9</v>
      </c>
      <c r="G3978">
        <f t="shared" si="460"/>
        <v>16</v>
      </c>
      <c r="H3978" s="5">
        <f t="shared" si="461"/>
        <v>41138.444444444445</v>
      </c>
      <c r="I3978">
        <f t="shared" si="463"/>
        <v>-5</v>
      </c>
      <c r="J3978" t="str">
        <f t="shared" si="464"/>
        <v>nc</v>
      </c>
      <c r="K3978" t="s">
        <v>25</v>
      </c>
      <c r="L3978">
        <f>1</f>
        <v>1</v>
      </c>
      <c r="M3978" t="s">
        <v>26</v>
      </c>
      <c r="N3978" t="str">
        <f t="shared" si="465"/>
        <v>((select min("ResultID") from "ODM2Core"."Results"),16,'08/17/2012 10:40:00',-5,'nc','"provisional"',1,(select "UnitsID" from "ODM2Core"."Units" where "UnitsTypeCV" = 'time' and "UnitsName"='second')),</v>
      </c>
    </row>
    <row r="3979" spans="1:14">
      <c r="A3979" t="s">
        <v>23</v>
      </c>
      <c r="B3979" s="2">
        <f t="shared" ref="B3979:B4042" si="466">DATE(2012,8,17)</f>
        <v>41138</v>
      </c>
      <c r="C3979" s="1">
        <v>0.44513888888888892</v>
      </c>
      <c r="D3979" s="3">
        <f t="shared" si="462"/>
        <v>41138.445138888892</v>
      </c>
      <c r="E3979">
        <v>16</v>
      </c>
      <c r="F3979" t="s">
        <v>9</v>
      </c>
      <c r="G3979">
        <f t="shared" ref="G3979:G4042" si="467">E3979</f>
        <v>16</v>
      </c>
      <c r="H3979" s="5">
        <f t="shared" ref="H3979:H4042" si="468">D3979</f>
        <v>41138.445138888892</v>
      </c>
      <c r="I3979">
        <f t="shared" si="463"/>
        <v>-5</v>
      </c>
      <c r="J3979" t="str">
        <f t="shared" si="464"/>
        <v>nc</v>
      </c>
      <c r="K3979" t="s">
        <v>25</v>
      </c>
      <c r="L3979">
        <f>1</f>
        <v>1</v>
      </c>
      <c r="M3979" t="s">
        <v>26</v>
      </c>
      <c r="N3979" t="str">
        <f t="shared" si="465"/>
        <v>((select min("ResultID") from "ODM2Core"."Results"),16,'08/17/2012 10:41:00',-5,'nc','"provisional"',1,(select "UnitsID" from "ODM2Core"."Units" where "UnitsTypeCV" = 'time' and "UnitsName"='second')),</v>
      </c>
    </row>
    <row r="3980" spans="1:14">
      <c r="A3980" t="s">
        <v>23</v>
      </c>
      <c r="B3980" s="2">
        <f t="shared" si="466"/>
        <v>41138</v>
      </c>
      <c r="C3980" s="1">
        <v>0.4458333333333333</v>
      </c>
      <c r="D3980" s="3">
        <f t="shared" si="462"/>
        <v>41138.445833333331</v>
      </c>
      <c r="E3980">
        <v>16</v>
      </c>
      <c r="F3980" t="s">
        <v>9</v>
      </c>
      <c r="G3980">
        <f t="shared" si="467"/>
        <v>16</v>
      </c>
      <c r="H3980" s="5">
        <f t="shared" si="468"/>
        <v>41138.445833333331</v>
      </c>
      <c r="I3980">
        <f t="shared" si="463"/>
        <v>-5</v>
      </c>
      <c r="J3980" t="str">
        <f t="shared" si="464"/>
        <v>nc</v>
      </c>
      <c r="K3980" t="s">
        <v>25</v>
      </c>
      <c r="L3980">
        <f>1</f>
        <v>1</v>
      </c>
      <c r="M3980" t="s">
        <v>26</v>
      </c>
      <c r="N3980" t="str">
        <f t="shared" si="465"/>
        <v>((select min("ResultID") from "ODM2Core"."Results"),16,'08/17/2012 10:42:00',-5,'nc','"provisional"',1,(select "UnitsID" from "ODM2Core"."Units" where "UnitsTypeCV" = 'time' and "UnitsName"='second')),</v>
      </c>
    </row>
    <row r="3981" spans="1:14">
      <c r="A3981" t="s">
        <v>23</v>
      </c>
      <c r="B3981" s="2">
        <f t="shared" si="466"/>
        <v>41138</v>
      </c>
      <c r="C3981" s="1">
        <v>0.4465277777777778</v>
      </c>
      <c r="D3981" s="3">
        <f t="shared" si="462"/>
        <v>41138.446527777778</v>
      </c>
      <c r="E3981">
        <v>16</v>
      </c>
      <c r="F3981" t="s">
        <v>9</v>
      </c>
      <c r="G3981">
        <f t="shared" si="467"/>
        <v>16</v>
      </c>
      <c r="H3981" s="5">
        <f t="shared" si="468"/>
        <v>41138.446527777778</v>
      </c>
      <c r="I3981">
        <f t="shared" si="463"/>
        <v>-5</v>
      </c>
      <c r="J3981" t="str">
        <f t="shared" si="464"/>
        <v>nc</v>
      </c>
      <c r="K3981" t="s">
        <v>25</v>
      </c>
      <c r="L3981">
        <f>1</f>
        <v>1</v>
      </c>
      <c r="M3981" t="s">
        <v>26</v>
      </c>
      <c r="N3981" t="str">
        <f t="shared" si="465"/>
        <v>((select min("ResultID") from "ODM2Core"."Results"),16,'08/17/2012 10:43:00',-5,'nc','"provisional"',1,(select "UnitsID" from "ODM2Core"."Units" where "UnitsTypeCV" = 'time' and "UnitsName"='second')),</v>
      </c>
    </row>
    <row r="3982" spans="1:14">
      <c r="A3982" t="s">
        <v>23</v>
      </c>
      <c r="B3982" s="2">
        <f t="shared" si="466"/>
        <v>41138</v>
      </c>
      <c r="C3982" s="1">
        <v>0.44722222222222219</v>
      </c>
      <c r="D3982" s="3">
        <f t="shared" si="462"/>
        <v>41138.447222222225</v>
      </c>
      <c r="E3982">
        <v>16</v>
      </c>
      <c r="F3982" t="s">
        <v>9</v>
      </c>
      <c r="G3982">
        <f t="shared" si="467"/>
        <v>16</v>
      </c>
      <c r="H3982" s="5">
        <f t="shared" si="468"/>
        <v>41138.447222222225</v>
      </c>
      <c r="I3982">
        <f t="shared" si="463"/>
        <v>-5</v>
      </c>
      <c r="J3982" t="str">
        <f t="shared" si="464"/>
        <v>nc</v>
      </c>
      <c r="K3982" t="s">
        <v>25</v>
      </c>
      <c r="L3982">
        <f>1</f>
        <v>1</v>
      </c>
      <c r="M3982" t="s">
        <v>26</v>
      </c>
      <c r="N3982" t="str">
        <f t="shared" si="465"/>
        <v>((select min("ResultID") from "ODM2Core"."Results"),16,'08/17/2012 10:44:00',-5,'nc','"provisional"',1,(select "UnitsID" from "ODM2Core"."Units" where "UnitsTypeCV" = 'time' and "UnitsName"='second')),</v>
      </c>
    </row>
    <row r="3983" spans="1:14">
      <c r="A3983" t="s">
        <v>23</v>
      </c>
      <c r="B3983" s="2">
        <f t="shared" si="466"/>
        <v>41138</v>
      </c>
      <c r="C3983" s="1">
        <v>0.44791666666666669</v>
      </c>
      <c r="D3983" s="3">
        <f t="shared" si="462"/>
        <v>41138.447916666664</v>
      </c>
      <c r="E3983">
        <v>16</v>
      </c>
      <c r="F3983" t="s">
        <v>9</v>
      </c>
      <c r="G3983">
        <f t="shared" si="467"/>
        <v>16</v>
      </c>
      <c r="H3983" s="5">
        <f t="shared" si="468"/>
        <v>41138.447916666664</v>
      </c>
      <c r="I3983">
        <f t="shared" si="463"/>
        <v>-5</v>
      </c>
      <c r="J3983" t="str">
        <f t="shared" si="464"/>
        <v>nc</v>
      </c>
      <c r="K3983" t="s">
        <v>25</v>
      </c>
      <c r="L3983">
        <f>1</f>
        <v>1</v>
      </c>
      <c r="M3983" t="s">
        <v>26</v>
      </c>
      <c r="N3983" t="str">
        <f t="shared" si="465"/>
        <v>((select min("ResultID") from "ODM2Core"."Results"),16,'08/17/2012 10:45:00',-5,'nc','"provisional"',1,(select "UnitsID" from "ODM2Core"."Units" where "UnitsTypeCV" = 'time' and "UnitsName"='second')),</v>
      </c>
    </row>
    <row r="3984" spans="1:14">
      <c r="A3984" t="s">
        <v>23</v>
      </c>
      <c r="B3984" s="2">
        <f t="shared" si="466"/>
        <v>41138</v>
      </c>
      <c r="C3984" s="1">
        <v>0.44861111111111113</v>
      </c>
      <c r="D3984" s="3">
        <f t="shared" si="462"/>
        <v>41138.448611111111</v>
      </c>
      <c r="E3984">
        <v>16</v>
      </c>
      <c r="F3984" t="s">
        <v>9</v>
      </c>
      <c r="G3984">
        <f t="shared" si="467"/>
        <v>16</v>
      </c>
      <c r="H3984" s="5">
        <f t="shared" si="468"/>
        <v>41138.448611111111</v>
      </c>
      <c r="I3984">
        <f t="shared" si="463"/>
        <v>-5</v>
      </c>
      <c r="J3984" t="str">
        <f t="shared" si="464"/>
        <v>nc</v>
      </c>
      <c r="K3984" t="s">
        <v>25</v>
      </c>
      <c r="L3984">
        <f>1</f>
        <v>1</v>
      </c>
      <c r="M3984" t="s">
        <v>26</v>
      </c>
      <c r="N3984" t="str">
        <f t="shared" si="465"/>
        <v>((select min("ResultID") from "ODM2Core"."Results"),16,'08/17/2012 10:46:00',-5,'nc','"provisional"',1,(select "UnitsID" from "ODM2Core"."Units" where "UnitsTypeCV" = 'time' and "UnitsName"='second')),</v>
      </c>
    </row>
    <row r="3985" spans="1:14">
      <c r="A3985" t="s">
        <v>23</v>
      </c>
      <c r="B3985" s="2">
        <f t="shared" si="466"/>
        <v>41138</v>
      </c>
      <c r="C3985" s="1">
        <v>0.44930555555555557</v>
      </c>
      <c r="D3985" s="3">
        <f t="shared" si="462"/>
        <v>41138.449305555558</v>
      </c>
      <c r="E3985">
        <v>16</v>
      </c>
      <c r="F3985" t="s">
        <v>9</v>
      </c>
      <c r="G3985">
        <f t="shared" si="467"/>
        <v>16</v>
      </c>
      <c r="H3985" s="5">
        <f t="shared" si="468"/>
        <v>41138.449305555558</v>
      </c>
      <c r="I3985">
        <f t="shared" si="463"/>
        <v>-5</v>
      </c>
      <c r="J3985" t="str">
        <f t="shared" si="464"/>
        <v>nc</v>
      </c>
      <c r="K3985" t="s">
        <v>25</v>
      </c>
      <c r="L3985">
        <f>1</f>
        <v>1</v>
      </c>
      <c r="M3985" t="s">
        <v>26</v>
      </c>
      <c r="N3985" t="str">
        <f t="shared" si="465"/>
        <v>((select min("ResultID") from "ODM2Core"."Results"),16,'08/17/2012 10:47:00',-5,'nc','"provisional"',1,(select "UnitsID" from "ODM2Core"."Units" where "UnitsTypeCV" = 'time' and "UnitsName"='second')),</v>
      </c>
    </row>
    <row r="3986" spans="1:14">
      <c r="A3986" t="s">
        <v>23</v>
      </c>
      <c r="B3986" s="2">
        <f t="shared" si="466"/>
        <v>41138</v>
      </c>
      <c r="C3986" s="1">
        <v>0.45</v>
      </c>
      <c r="D3986" s="3">
        <f t="shared" si="462"/>
        <v>41138.449999999997</v>
      </c>
      <c r="E3986">
        <v>16</v>
      </c>
      <c r="F3986" t="s">
        <v>9</v>
      </c>
      <c r="G3986">
        <f t="shared" si="467"/>
        <v>16</v>
      </c>
      <c r="H3986" s="5">
        <f t="shared" si="468"/>
        <v>41138.449999999997</v>
      </c>
      <c r="I3986">
        <f t="shared" si="463"/>
        <v>-5</v>
      </c>
      <c r="J3986" t="str">
        <f t="shared" si="464"/>
        <v>nc</v>
      </c>
      <c r="K3986" t="s">
        <v>25</v>
      </c>
      <c r="L3986">
        <f>1</f>
        <v>1</v>
      </c>
      <c r="M3986" t="s">
        <v>26</v>
      </c>
      <c r="N3986" t="str">
        <f t="shared" si="465"/>
        <v>((select min("ResultID") from "ODM2Core"."Results"),16,'08/17/2012 10:48:00',-5,'nc','"provisional"',1,(select "UnitsID" from "ODM2Core"."Units" where "UnitsTypeCV" = 'time' and "UnitsName"='second')),</v>
      </c>
    </row>
    <row r="3987" spans="1:14">
      <c r="A3987" t="s">
        <v>23</v>
      </c>
      <c r="B3987" s="2">
        <f t="shared" si="466"/>
        <v>41138</v>
      </c>
      <c r="C3987" s="1">
        <v>0.45069444444444445</v>
      </c>
      <c r="D3987" s="3">
        <f t="shared" si="462"/>
        <v>41138.450694444444</v>
      </c>
      <c r="E3987">
        <v>16</v>
      </c>
      <c r="F3987" t="s">
        <v>9</v>
      </c>
      <c r="G3987">
        <f t="shared" si="467"/>
        <v>16</v>
      </c>
      <c r="H3987" s="5">
        <f t="shared" si="468"/>
        <v>41138.450694444444</v>
      </c>
      <c r="I3987">
        <f t="shared" si="463"/>
        <v>-5</v>
      </c>
      <c r="J3987" t="str">
        <f t="shared" si="464"/>
        <v>nc</v>
      </c>
      <c r="K3987" t="s">
        <v>25</v>
      </c>
      <c r="L3987">
        <f>1</f>
        <v>1</v>
      </c>
      <c r="M3987" t="s">
        <v>26</v>
      </c>
      <c r="N3987" t="str">
        <f t="shared" si="465"/>
        <v>((select min("ResultID") from "ODM2Core"."Results"),16,'08/17/2012 10:49:00',-5,'nc','"provisional"',1,(select "UnitsID" from "ODM2Core"."Units" where "UnitsTypeCV" = 'time' and "UnitsName"='second')),</v>
      </c>
    </row>
    <row r="3988" spans="1:14">
      <c r="A3988" t="s">
        <v>23</v>
      </c>
      <c r="B3988" s="2">
        <f t="shared" si="466"/>
        <v>41138</v>
      </c>
      <c r="C3988" s="1">
        <v>0.4513888888888889</v>
      </c>
      <c r="D3988" s="3">
        <f t="shared" si="462"/>
        <v>41138.451388888891</v>
      </c>
      <c r="E3988">
        <v>16</v>
      </c>
      <c r="F3988" t="s">
        <v>9</v>
      </c>
      <c r="G3988">
        <f t="shared" si="467"/>
        <v>16</v>
      </c>
      <c r="H3988" s="5">
        <f t="shared" si="468"/>
        <v>41138.451388888891</v>
      </c>
      <c r="I3988">
        <f t="shared" si="463"/>
        <v>-5</v>
      </c>
      <c r="J3988" t="str">
        <f t="shared" si="464"/>
        <v>nc</v>
      </c>
      <c r="K3988" t="s">
        <v>25</v>
      </c>
      <c r="L3988">
        <f>1</f>
        <v>1</v>
      </c>
      <c r="M3988" t="s">
        <v>26</v>
      </c>
      <c r="N3988" t="str">
        <f t="shared" si="465"/>
        <v>((select min("ResultID") from "ODM2Core"."Results"),16,'08/17/2012 10:50:00',-5,'nc','"provisional"',1,(select "UnitsID" from "ODM2Core"."Units" where "UnitsTypeCV" = 'time' and "UnitsName"='second')),</v>
      </c>
    </row>
    <row r="3989" spans="1:14">
      <c r="A3989" t="s">
        <v>23</v>
      </c>
      <c r="B3989" s="2">
        <f t="shared" si="466"/>
        <v>41138</v>
      </c>
      <c r="C3989" s="1">
        <v>0.45208333333333334</v>
      </c>
      <c r="D3989" s="3">
        <f t="shared" si="462"/>
        <v>41138.45208333333</v>
      </c>
      <c r="E3989">
        <v>16</v>
      </c>
      <c r="F3989" t="s">
        <v>9</v>
      </c>
      <c r="G3989">
        <f t="shared" si="467"/>
        <v>16</v>
      </c>
      <c r="H3989" s="5">
        <f t="shared" si="468"/>
        <v>41138.45208333333</v>
      </c>
      <c r="I3989">
        <f t="shared" si="463"/>
        <v>-5</v>
      </c>
      <c r="J3989" t="str">
        <f t="shared" si="464"/>
        <v>nc</v>
      </c>
      <c r="K3989" t="s">
        <v>25</v>
      </c>
      <c r="L3989">
        <f>1</f>
        <v>1</v>
      </c>
      <c r="M3989" t="s">
        <v>26</v>
      </c>
      <c r="N3989" t="str">
        <f t="shared" si="465"/>
        <v>((select min("ResultID") from "ODM2Core"."Results"),16,'08/17/2012 10:51:00',-5,'nc','"provisional"',1,(select "UnitsID" from "ODM2Core"."Units" where "UnitsTypeCV" = 'time' and "UnitsName"='second')),</v>
      </c>
    </row>
    <row r="3990" spans="1:14">
      <c r="A3990" t="s">
        <v>23</v>
      </c>
      <c r="B3990" s="2">
        <f t="shared" si="466"/>
        <v>41138</v>
      </c>
      <c r="C3990" s="1">
        <v>0.45277777777777778</v>
      </c>
      <c r="D3990" s="3">
        <f t="shared" si="462"/>
        <v>41138.452777777777</v>
      </c>
      <c r="E3990">
        <v>16</v>
      </c>
      <c r="F3990" t="s">
        <v>9</v>
      </c>
      <c r="G3990">
        <f t="shared" si="467"/>
        <v>16</v>
      </c>
      <c r="H3990" s="5">
        <f t="shared" si="468"/>
        <v>41138.452777777777</v>
      </c>
      <c r="I3990">
        <f t="shared" si="463"/>
        <v>-5</v>
      </c>
      <c r="J3990" t="str">
        <f t="shared" si="464"/>
        <v>nc</v>
      </c>
      <c r="K3990" t="s">
        <v>25</v>
      </c>
      <c r="L3990">
        <f>1</f>
        <v>1</v>
      </c>
      <c r="M3990" t="s">
        <v>26</v>
      </c>
      <c r="N3990" t="str">
        <f t="shared" si="465"/>
        <v>((select min("ResultID") from "ODM2Core"."Results"),16,'08/17/2012 10:52:00',-5,'nc','"provisional"',1,(select "UnitsID" from "ODM2Core"."Units" where "UnitsTypeCV" = 'time' and "UnitsName"='second')),</v>
      </c>
    </row>
    <row r="3991" spans="1:14">
      <c r="A3991" t="s">
        <v>23</v>
      </c>
      <c r="B3991" s="2">
        <f t="shared" si="466"/>
        <v>41138</v>
      </c>
      <c r="C3991" s="1">
        <v>0.45347222222222222</v>
      </c>
      <c r="D3991" s="3">
        <f t="shared" si="462"/>
        <v>41138.453472222223</v>
      </c>
      <c r="E3991">
        <v>16</v>
      </c>
      <c r="F3991" t="s">
        <v>9</v>
      </c>
      <c r="G3991">
        <f t="shared" si="467"/>
        <v>16</v>
      </c>
      <c r="H3991" s="5">
        <f t="shared" si="468"/>
        <v>41138.453472222223</v>
      </c>
      <c r="I3991">
        <f t="shared" si="463"/>
        <v>-5</v>
      </c>
      <c r="J3991" t="str">
        <f t="shared" si="464"/>
        <v>nc</v>
      </c>
      <c r="K3991" t="s">
        <v>25</v>
      </c>
      <c r="L3991">
        <f>1</f>
        <v>1</v>
      </c>
      <c r="M3991" t="s">
        <v>26</v>
      </c>
      <c r="N3991" t="str">
        <f t="shared" si="465"/>
        <v>((select min("ResultID") from "ODM2Core"."Results"),16,'08/17/2012 10:53:00',-5,'nc','"provisional"',1,(select "UnitsID" from "ODM2Core"."Units" where "UnitsTypeCV" = 'time' and "UnitsName"='second')),</v>
      </c>
    </row>
    <row r="3992" spans="1:14">
      <c r="A3992" t="s">
        <v>23</v>
      </c>
      <c r="B3992" s="2">
        <f t="shared" si="466"/>
        <v>41138</v>
      </c>
      <c r="C3992" s="1">
        <v>0.45416666666666666</v>
      </c>
      <c r="D3992" s="3">
        <f t="shared" si="462"/>
        <v>41138.45416666667</v>
      </c>
      <c r="E3992">
        <v>16</v>
      </c>
      <c r="F3992" t="s">
        <v>9</v>
      </c>
      <c r="G3992">
        <f t="shared" si="467"/>
        <v>16</v>
      </c>
      <c r="H3992" s="5">
        <f t="shared" si="468"/>
        <v>41138.45416666667</v>
      </c>
      <c r="I3992">
        <f t="shared" si="463"/>
        <v>-5</v>
      </c>
      <c r="J3992" t="str">
        <f t="shared" si="464"/>
        <v>nc</v>
      </c>
      <c r="K3992" t="s">
        <v>25</v>
      </c>
      <c r="L3992">
        <f>1</f>
        <v>1</v>
      </c>
      <c r="M3992" t="s">
        <v>26</v>
      </c>
      <c r="N3992" t="str">
        <f t="shared" si="465"/>
        <v>((select min("ResultID") from "ODM2Core"."Results"),16,'08/17/2012 10:54:00',-5,'nc','"provisional"',1,(select "UnitsID" from "ODM2Core"."Units" where "UnitsTypeCV" = 'time' and "UnitsName"='second')),</v>
      </c>
    </row>
    <row r="3993" spans="1:14">
      <c r="A3993" t="s">
        <v>23</v>
      </c>
      <c r="B3993" s="2">
        <f t="shared" si="466"/>
        <v>41138</v>
      </c>
      <c r="C3993" s="1">
        <v>0.4548611111111111</v>
      </c>
      <c r="D3993" s="3">
        <f t="shared" si="462"/>
        <v>41138.454861111109</v>
      </c>
      <c r="E3993">
        <v>16.25</v>
      </c>
      <c r="F3993" t="s">
        <v>9</v>
      </c>
      <c r="G3993">
        <f t="shared" si="467"/>
        <v>16.25</v>
      </c>
      <c r="H3993" s="5">
        <f t="shared" si="468"/>
        <v>41138.454861111109</v>
      </c>
      <c r="I3993">
        <f t="shared" si="463"/>
        <v>-5</v>
      </c>
      <c r="J3993" t="str">
        <f t="shared" si="464"/>
        <v>nc</v>
      </c>
      <c r="K3993" t="s">
        <v>25</v>
      </c>
      <c r="L3993">
        <f>1</f>
        <v>1</v>
      </c>
      <c r="M3993" t="s">
        <v>26</v>
      </c>
      <c r="N3993" t="str">
        <f t="shared" si="465"/>
        <v>((select min("ResultID") from "ODM2Core"."Results"),16.25,'08/17/2012 10:55:00',-5,'nc','"provisional"',1,(select "UnitsID" from "ODM2Core"."Units" where "UnitsTypeCV" = 'time' and "UnitsName"='second')),</v>
      </c>
    </row>
    <row r="3994" spans="1:14">
      <c r="A3994" t="s">
        <v>23</v>
      </c>
      <c r="B3994" s="2">
        <f t="shared" si="466"/>
        <v>41138</v>
      </c>
      <c r="C3994" s="1">
        <v>0.45555555555555555</v>
      </c>
      <c r="D3994" s="3">
        <f t="shared" si="462"/>
        <v>41138.455555555556</v>
      </c>
      <c r="E3994">
        <v>16.25</v>
      </c>
      <c r="F3994" t="s">
        <v>9</v>
      </c>
      <c r="G3994">
        <f t="shared" si="467"/>
        <v>16.25</v>
      </c>
      <c r="H3994" s="5">
        <f t="shared" si="468"/>
        <v>41138.455555555556</v>
      </c>
      <c r="I3994">
        <f t="shared" si="463"/>
        <v>-5</v>
      </c>
      <c r="J3994" t="str">
        <f t="shared" si="464"/>
        <v>nc</v>
      </c>
      <c r="K3994" t="s">
        <v>25</v>
      </c>
      <c r="L3994">
        <f>1</f>
        <v>1</v>
      </c>
      <c r="M3994" t="s">
        <v>26</v>
      </c>
      <c r="N3994" t="str">
        <f t="shared" si="465"/>
        <v>((select min("ResultID") from "ODM2Core"."Results"),16.25,'08/17/2012 10:56:00',-5,'nc','"provisional"',1,(select "UnitsID" from "ODM2Core"."Units" where "UnitsTypeCV" = 'time' and "UnitsName"='second')),</v>
      </c>
    </row>
    <row r="3995" spans="1:14">
      <c r="A3995" t="s">
        <v>23</v>
      </c>
      <c r="B3995" s="2">
        <f t="shared" si="466"/>
        <v>41138</v>
      </c>
      <c r="C3995" s="1">
        <v>0.45624999999999999</v>
      </c>
      <c r="D3995" s="3">
        <f t="shared" si="462"/>
        <v>41138.456250000003</v>
      </c>
      <c r="E3995">
        <v>16.25</v>
      </c>
      <c r="F3995" t="s">
        <v>9</v>
      </c>
      <c r="G3995">
        <f t="shared" si="467"/>
        <v>16.25</v>
      </c>
      <c r="H3995" s="5">
        <f t="shared" si="468"/>
        <v>41138.456250000003</v>
      </c>
      <c r="I3995">
        <f t="shared" si="463"/>
        <v>-5</v>
      </c>
      <c r="J3995" t="str">
        <f t="shared" si="464"/>
        <v>nc</v>
      </c>
      <c r="K3995" t="s">
        <v>25</v>
      </c>
      <c r="L3995">
        <f>1</f>
        <v>1</v>
      </c>
      <c r="M3995" t="s">
        <v>26</v>
      </c>
      <c r="N3995" t="str">
        <f t="shared" si="465"/>
        <v>((select min("ResultID") from "ODM2Core"."Results"),16.25,'08/17/2012 10:57:00',-5,'nc','"provisional"',1,(select "UnitsID" from "ODM2Core"."Units" where "UnitsTypeCV" = 'time' and "UnitsName"='second')),</v>
      </c>
    </row>
    <row r="3996" spans="1:14">
      <c r="A3996" t="s">
        <v>23</v>
      </c>
      <c r="B3996" s="2">
        <f t="shared" si="466"/>
        <v>41138</v>
      </c>
      <c r="C3996" s="1">
        <v>0.45694444444444443</v>
      </c>
      <c r="D3996" s="3">
        <f t="shared" si="462"/>
        <v>41138.456944444442</v>
      </c>
      <c r="E3996">
        <v>16.25</v>
      </c>
      <c r="F3996" t="s">
        <v>9</v>
      </c>
      <c r="G3996">
        <f t="shared" si="467"/>
        <v>16.25</v>
      </c>
      <c r="H3996" s="5">
        <f t="shared" si="468"/>
        <v>41138.456944444442</v>
      </c>
      <c r="I3996">
        <f t="shared" si="463"/>
        <v>-5</v>
      </c>
      <c r="J3996" t="str">
        <f t="shared" si="464"/>
        <v>nc</v>
      </c>
      <c r="K3996" t="s">
        <v>25</v>
      </c>
      <c r="L3996">
        <f>1</f>
        <v>1</v>
      </c>
      <c r="M3996" t="s">
        <v>26</v>
      </c>
      <c r="N3996" t="str">
        <f t="shared" si="465"/>
        <v>((select min("ResultID") from "ODM2Core"."Results"),16.25,'08/17/2012 10:58:00',-5,'nc','"provisional"',1,(select "UnitsID" from "ODM2Core"."Units" where "UnitsTypeCV" = 'time' and "UnitsName"='second')),</v>
      </c>
    </row>
    <row r="3997" spans="1:14">
      <c r="A3997" t="s">
        <v>23</v>
      </c>
      <c r="B3997" s="2">
        <f t="shared" si="466"/>
        <v>41138</v>
      </c>
      <c r="C3997" s="1">
        <v>0.45763888888888887</v>
      </c>
      <c r="D3997" s="3">
        <f t="shared" si="462"/>
        <v>41138.457638888889</v>
      </c>
      <c r="E3997">
        <v>16.25</v>
      </c>
      <c r="F3997" t="s">
        <v>9</v>
      </c>
      <c r="G3997">
        <f t="shared" si="467"/>
        <v>16.25</v>
      </c>
      <c r="H3997" s="5">
        <f t="shared" si="468"/>
        <v>41138.457638888889</v>
      </c>
      <c r="I3997">
        <f t="shared" si="463"/>
        <v>-5</v>
      </c>
      <c r="J3997" t="str">
        <f t="shared" si="464"/>
        <v>nc</v>
      </c>
      <c r="K3997" t="s">
        <v>25</v>
      </c>
      <c r="L3997">
        <f>1</f>
        <v>1</v>
      </c>
      <c r="M3997" t="s">
        <v>26</v>
      </c>
      <c r="N3997" t="str">
        <f t="shared" si="465"/>
        <v>((select min("ResultID") from "ODM2Core"."Results"),16.25,'08/17/2012 10:59:00',-5,'nc','"provisional"',1,(select "UnitsID" from "ODM2Core"."Units" where "UnitsTypeCV" = 'time' and "UnitsName"='second')),</v>
      </c>
    </row>
    <row r="3998" spans="1:14">
      <c r="A3998" t="s">
        <v>23</v>
      </c>
      <c r="B3998" s="2">
        <f t="shared" si="466"/>
        <v>41138</v>
      </c>
      <c r="C3998" s="1">
        <v>0.45833333333333331</v>
      </c>
      <c r="D3998" s="3">
        <f t="shared" si="462"/>
        <v>41138.458333333336</v>
      </c>
      <c r="E3998">
        <v>16.25</v>
      </c>
      <c r="F3998" t="s">
        <v>9</v>
      </c>
      <c r="G3998">
        <f t="shared" si="467"/>
        <v>16.25</v>
      </c>
      <c r="H3998" s="5">
        <f t="shared" si="468"/>
        <v>41138.458333333336</v>
      </c>
      <c r="I3998">
        <f t="shared" si="463"/>
        <v>-5</v>
      </c>
      <c r="J3998" t="str">
        <f t="shared" si="464"/>
        <v>nc</v>
      </c>
      <c r="K3998" t="s">
        <v>25</v>
      </c>
      <c r="L3998">
        <f>1</f>
        <v>1</v>
      </c>
      <c r="M3998" t="s">
        <v>26</v>
      </c>
      <c r="N3998" t="str">
        <f t="shared" si="465"/>
        <v>((select min("ResultID") from "ODM2Core"."Results"),16.25,'08/17/2012 11:00:00',-5,'nc','"provisional"',1,(select "UnitsID" from "ODM2Core"."Units" where "UnitsTypeCV" = 'time' and "UnitsName"='second')),</v>
      </c>
    </row>
    <row r="3999" spans="1:14">
      <c r="A3999" t="s">
        <v>23</v>
      </c>
      <c r="B3999" s="2">
        <f t="shared" si="466"/>
        <v>41138</v>
      </c>
      <c r="C3999" s="1">
        <v>0.45902777777777781</v>
      </c>
      <c r="D3999" s="3">
        <f t="shared" si="462"/>
        <v>41138.459027777775</v>
      </c>
      <c r="E3999">
        <v>16.25</v>
      </c>
      <c r="F3999" t="s">
        <v>9</v>
      </c>
      <c r="G3999">
        <f t="shared" si="467"/>
        <v>16.25</v>
      </c>
      <c r="H3999" s="5">
        <f t="shared" si="468"/>
        <v>41138.459027777775</v>
      </c>
      <c r="I3999">
        <f t="shared" si="463"/>
        <v>-5</v>
      </c>
      <c r="J3999" t="str">
        <f t="shared" si="464"/>
        <v>nc</v>
      </c>
      <c r="K3999" t="s">
        <v>25</v>
      </c>
      <c r="L3999">
        <f>1</f>
        <v>1</v>
      </c>
      <c r="M3999" t="s">
        <v>26</v>
      </c>
      <c r="N3999" t="str">
        <f t="shared" si="465"/>
        <v>((select min("ResultID") from "ODM2Core"."Results"),16.25,'08/17/2012 11:01:00',-5,'nc','"provisional"',1,(select "UnitsID" from "ODM2Core"."Units" where "UnitsTypeCV" = 'time' and "UnitsName"='second')),</v>
      </c>
    </row>
    <row r="4000" spans="1:14">
      <c r="A4000" t="s">
        <v>23</v>
      </c>
      <c r="B4000" s="2">
        <f t="shared" si="466"/>
        <v>41138</v>
      </c>
      <c r="C4000" s="1">
        <v>0.4597222222222222</v>
      </c>
      <c r="D4000" s="3">
        <f t="shared" si="462"/>
        <v>41138.459722222222</v>
      </c>
      <c r="E4000">
        <v>16.25</v>
      </c>
      <c r="F4000" t="s">
        <v>9</v>
      </c>
      <c r="G4000">
        <f t="shared" si="467"/>
        <v>16.25</v>
      </c>
      <c r="H4000" s="5">
        <f t="shared" si="468"/>
        <v>41138.459722222222</v>
      </c>
      <c r="I4000">
        <f t="shared" si="463"/>
        <v>-5</v>
      </c>
      <c r="J4000" t="str">
        <f t="shared" si="464"/>
        <v>nc</v>
      </c>
      <c r="K4000" t="s">
        <v>25</v>
      </c>
      <c r="L4000">
        <f>1</f>
        <v>1</v>
      </c>
      <c r="M4000" t="s">
        <v>26</v>
      </c>
      <c r="N4000" t="str">
        <f t="shared" si="465"/>
        <v>((select min("ResultID") from "ODM2Core"."Results"),16.25,'08/17/2012 11:02:00',-5,'nc','"provisional"',1,(select "UnitsID" from "ODM2Core"."Units" where "UnitsTypeCV" = 'time' and "UnitsName"='second')),</v>
      </c>
    </row>
    <row r="4001" spans="1:14">
      <c r="A4001" t="s">
        <v>23</v>
      </c>
      <c r="B4001" s="2">
        <f t="shared" si="466"/>
        <v>41138</v>
      </c>
      <c r="C4001" s="1">
        <v>0.4604166666666667</v>
      </c>
      <c r="D4001" s="3">
        <f t="shared" si="462"/>
        <v>41138.460416666669</v>
      </c>
      <c r="E4001">
        <v>16.25</v>
      </c>
      <c r="F4001" t="s">
        <v>9</v>
      </c>
      <c r="G4001">
        <f t="shared" si="467"/>
        <v>16.25</v>
      </c>
      <c r="H4001" s="5">
        <f t="shared" si="468"/>
        <v>41138.460416666669</v>
      </c>
      <c r="I4001">
        <f t="shared" si="463"/>
        <v>-5</v>
      </c>
      <c r="J4001" t="str">
        <f t="shared" si="464"/>
        <v>nc</v>
      </c>
      <c r="K4001" t="s">
        <v>25</v>
      </c>
      <c r="L4001">
        <f>1</f>
        <v>1</v>
      </c>
      <c r="M4001" t="s">
        <v>26</v>
      </c>
      <c r="N4001" t="str">
        <f t="shared" si="465"/>
        <v>((select min("ResultID") from "ODM2Core"."Results"),16.25,'08/17/2012 11:03:00',-5,'nc','"provisional"',1,(select "UnitsID" from "ODM2Core"."Units" where "UnitsTypeCV" = 'time' and "UnitsName"='second')),</v>
      </c>
    </row>
    <row r="4002" spans="1:14">
      <c r="A4002" t="s">
        <v>23</v>
      </c>
      <c r="B4002" s="2">
        <f t="shared" si="466"/>
        <v>41138</v>
      </c>
      <c r="C4002" s="1">
        <v>0.46111111111111108</v>
      </c>
      <c r="D4002" s="3">
        <f t="shared" si="462"/>
        <v>41138.461111111108</v>
      </c>
      <c r="E4002">
        <v>16.25</v>
      </c>
      <c r="F4002" t="s">
        <v>9</v>
      </c>
      <c r="G4002">
        <f t="shared" si="467"/>
        <v>16.25</v>
      </c>
      <c r="H4002" s="5">
        <f t="shared" si="468"/>
        <v>41138.461111111108</v>
      </c>
      <c r="I4002">
        <f t="shared" si="463"/>
        <v>-5</v>
      </c>
      <c r="J4002" t="str">
        <f t="shared" si="464"/>
        <v>nc</v>
      </c>
      <c r="K4002" t="s">
        <v>25</v>
      </c>
      <c r="L4002">
        <f>1</f>
        <v>1</v>
      </c>
      <c r="M4002" t="s">
        <v>26</v>
      </c>
      <c r="N4002" t="str">
        <f t="shared" si="465"/>
        <v>((select min("ResultID") from "ODM2Core"."Results"),16.25,'08/17/2012 11:04:00',-5,'nc','"provisional"',1,(select "UnitsID" from "ODM2Core"."Units" where "UnitsTypeCV" = 'time' and "UnitsName"='second')),</v>
      </c>
    </row>
    <row r="4003" spans="1:14">
      <c r="A4003" t="s">
        <v>23</v>
      </c>
      <c r="B4003" s="2">
        <f t="shared" si="466"/>
        <v>41138</v>
      </c>
      <c r="C4003" s="1">
        <v>0.46180555555555558</v>
      </c>
      <c r="D4003" s="3">
        <f t="shared" si="462"/>
        <v>41138.461805555555</v>
      </c>
      <c r="E4003">
        <v>16.25</v>
      </c>
      <c r="F4003" t="s">
        <v>9</v>
      </c>
      <c r="G4003">
        <f t="shared" si="467"/>
        <v>16.25</v>
      </c>
      <c r="H4003" s="5">
        <f t="shared" si="468"/>
        <v>41138.461805555555</v>
      </c>
      <c r="I4003">
        <f t="shared" si="463"/>
        <v>-5</v>
      </c>
      <c r="J4003" t="str">
        <f t="shared" si="464"/>
        <v>nc</v>
      </c>
      <c r="K4003" t="s">
        <v>25</v>
      </c>
      <c r="L4003">
        <f>1</f>
        <v>1</v>
      </c>
      <c r="M4003" t="s">
        <v>26</v>
      </c>
      <c r="N4003" t="str">
        <f t="shared" si="465"/>
        <v>((select min("ResultID") from "ODM2Core"."Results"),16.25,'08/17/2012 11:05:00',-5,'nc','"provisional"',1,(select "UnitsID" from "ODM2Core"."Units" where "UnitsTypeCV" = 'time' and "UnitsName"='second')),</v>
      </c>
    </row>
    <row r="4004" spans="1:14">
      <c r="A4004" t="s">
        <v>23</v>
      </c>
      <c r="B4004" s="2">
        <f t="shared" si="466"/>
        <v>41138</v>
      </c>
      <c r="C4004" s="1">
        <v>0.46249999999999997</v>
      </c>
      <c r="D4004" s="3">
        <f t="shared" si="462"/>
        <v>41138.462500000001</v>
      </c>
      <c r="E4004">
        <v>16.25</v>
      </c>
      <c r="F4004" t="s">
        <v>9</v>
      </c>
      <c r="G4004">
        <f t="shared" si="467"/>
        <v>16.25</v>
      </c>
      <c r="H4004" s="5">
        <f t="shared" si="468"/>
        <v>41138.462500000001</v>
      </c>
      <c r="I4004">
        <f t="shared" si="463"/>
        <v>-5</v>
      </c>
      <c r="J4004" t="str">
        <f t="shared" si="464"/>
        <v>nc</v>
      </c>
      <c r="K4004" t="s">
        <v>25</v>
      </c>
      <c r="L4004">
        <f>1</f>
        <v>1</v>
      </c>
      <c r="M4004" t="s">
        <v>26</v>
      </c>
      <c r="N4004" t="str">
        <f t="shared" si="465"/>
        <v>((select min("ResultID") from "ODM2Core"."Results"),16.25,'08/17/2012 11:06:00',-5,'nc','"provisional"',1,(select "UnitsID" from "ODM2Core"."Units" where "UnitsTypeCV" = 'time' and "UnitsName"='second')),</v>
      </c>
    </row>
    <row r="4005" spans="1:14">
      <c r="A4005" t="s">
        <v>23</v>
      </c>
      <c r="B4005" s="2">
        <f t="shared" si="466"/>
        <v>41138</v>
      </c>
      <c r="C4005" s="1">
        <v>0.46319444444444446</v>
      </c>
      <c r="D4005" s="3">
        <f t="shared" si="462"/>
        <v>41138.463194444441</v>
      </c>
      <c r="E4005">
        <v>16.25</v>
      </c>
      <c r="F4005" t="s">
        <v>9</v>
      </c>
      <c r="G4005">
        <f t="shared" si="467"/>
        <v>16.25</v>
      </c>
      <c r="H4005" s="5">
        <f t="shared" si="468"/>
        <v>41138.463194444441</v>
      </c>
      <c r="I4005">
        <f t="shared" si="463"/>
        <v>-5</v>
      </c>
      <c r="J4005" t="str">
        <f t="shared" si="464"/>
        <v>nc</v>
      </c>
      <c r="K4005" t="s">
        <v>25</v>
      </c>
      <c r="L4005">
        <f>1</f>
        <v>1</v>
      </c>
      <c r="M4005" t="s">
        <v>26</v>
      </c>
      <c r="N4005" t="str">
        <f t="shared" si="465"/>
        <v>((select min("ResultID") from "ODM2Core"."Results"),16.25,'08/17/2012 11:07:00',-5,'nc','"provisional"',1,(select "UnitsID" from "ODM2Core"."Units" where "UnitsTypeCV" = 'time' and "UnitsName"='second')),</v>
      </c>
    </row>
    <row r="4006" spans="1:14">
      <c r="A4006" t="s">
        <v>23</v>
      </c>
      <c r="B4006" s="2">
        <f t="shared" si="466"/>
        <v>41138</v>
      </c>
      <c r="C4006" s="1">
        <v>0.46388888888888885</v>
      </c>
      <c r="D4006" s="3">
        <f t="shared" si="462"/>
        <v>41138.463888888888</v>
      </c>
      <c r="E4006">
        <v>16.25</v>
      </c>
      <c r="F4006" t="s">
        <v>9</v>
      </c>
      <c r="G4006">
        <f t="shared" si="467"/>
        <v>16.25</v>
      </c>
      <c r="H4006" s="5">
        <f t="shared" si="468"/>
        <v>41138.463888888888</v>
      </c>
      <c r="I4006">
        <f t="shared" si="463"/>
        <v>-5</v>
      </c>
      <c r="J4006" t="str">
        <f t="shared" si="464"/>
        <v>nc</v>
      </c>
      <c r="K4006" t="s">
        <v>25</v>
      </c>
      <c r="L4006">
        <f>1</f>
        <v>1</v>
      </c>
      <c r="M4006" t="s">
        <v>26</v>
      </c>
      <c r="N4006" t="str">
        <f t="shared" si="465"/>
        <v>((select min("ResultID") from "ODM2Core"."Results"),16.25,'08/17/2012 11:08:00',-5,'nc','"provisional"',1,(select "UnitsID" from "ODM2Core"."Units" where "UnitsTypeCV" = 'time' and "UnitsName"='second')),</v>
      </c>
    </row>
    <row r="4007" spans="1:14">
      <c r="A4007" t="s">
        <v>23</v>
      </c>
      <c r="B4007" s="2">
        <f t="shared" si="466"/>
        <v>41138</v>
      </c>
      <c r="C4007" s="1">
        <v>0.46458333333333335</v>
      </c>
      <c r="D4007" s="3">
        <f t="shared" si="462"/>
        <v>41138.464583333334</v>
      </c>
      <c r="E4007">
        <v>16.25</v>
      </c>
      <c r="F4007" t="s">
        <v>9</v>
      </c>
      <c r="G4007">
        <f t="shared" si="467"/>
        <v>16.25</v>
      </c>
      <c r="H4007" s="5">
        <f t="shared" si="468"/>
        <v>41138.464583333334</v>
      </c>
      <c r="I4007">
        <f t="shared" si="463"/>
        <v>-5</v>
      </c>
      <c r="J4007" t="str">
        <f t="shared" si="464"/>
        <v>nc</v>
      </c>
      <c r="K4007" t="s">
        <v>25</v>
      </c>
      <c r="L4007">
        <f>1</f>
        <v>1</v>
      </c>
      <c r="M4007" t="s">
        <v>26</v>
      </c>
      <c r="N4007" t="str">
        <f t="shared" si="465"/>
        <v>((select min("ResultID") from "ODM2Core"."Results"),16.25,'08/17/2012 11:09:00',-5,'nc','"provisional"',1,(select "UnitsID" from "ODM2Core"."Units" where "UnitsTypeCV" = 'time' and "UnitsName"='second')),</v>
      </c>
    </row>
    <row r="4008" spans="1:14">
      <c r="A4008" t="s">
        <v>23</v>
      </c>
      <c r="B4008" s="2">
        <f t="shared" si="466"/>
        <v>41138</v>
      </c>
      <c r="C4008" s="1">
        <v>0.46527777777777773</v>
      </c>
      <c r="D4008" s="3">
        <f t="shared" si="462"/>
        <v>41138.465277777781</v>
      </c>
      <c r="E4008">
        <v>16.25</v>
      </c>
      <c r="F4008" t="s">
        <v>9</v>
      </c>
      <c r="G4008">
        <f t="shared" si="467"/>
        <v>16.25</v>
      </c>
      <c r="H4008" s="5">
        <f t="shared" si="468"/>
        <v>41138.465277777781</v>
      </c>
      <c r="I4008">
        <f t="shared" si="463"/>
        <v>-5</v>
      </c>
      <c r="J4008" t="str">
        <f t="shared" si="464"/>
        <v>nc</v>
      </c>
      <c r="K4008" t="s">
        <v>25</v>
      </c>
      <c r="L4008">
        <f>1</f>
        <v>1</v>
      </c>
      <c r="M4008" t="s">
        <v>26</v>
      </c>
      <c r="N4008" t="str">
        <f t="shared" si="465"/>
        <v>((select min("ResultID") from "ODM2Core"."Results"),16.25,'08/17/2012 11:10:00',-5,'nc','"provisional"',1,(select "UnitsID" from "ODM2Core"."Units" where "UnitsTypeCV" = 'time' and "UnitsName"='second')),</v>
      </c>
    </row>
    <row r="4009" spans="1:14">
      <c r="A4009" t="s">
        <v>23</v>
      </c>
      <c r="B4009" s="2">
        <f t="shared" si="466"/>
        <v>41138</v>
      </c>
      <c r="C4009" s="1">
        <v>0.46597222222222223</v>
      </c>
      <c r="D4009" s="3">
        <f t="shared" si="462"/>
        <v>41138.46597222222</v>
      </c>
      <c r="E4009">
        <v>16.25</v>
      </c>
      <c r="F4009" t="s">
        <v>9</v>
      </c>
      <c r="G4009">
        <f t="shared" si="467"/>
        <v>16.25</v>
      </c>
      <c r="H4009" s="5">
        <f t="shared" si="468"/>
        <v>41138.46597222222</v>
      </c>
      <c r="I4009">
        <f t="shared" si="463"/>
        <v>-5</v>
      </c>
      <c r="J4009" t="str">
        <f t="shared" si="464"/>
        <v>nc</v>
      </c>
      <c r="K4009" t="s">
        <v>25</v>
      </c>
      <c r="L4009">
        <f>1</f>
        <v>1</v>
      </c>
      <c r="M4009" t="s">
        <v>26</v>
      </c>
      <c r="N4009" t="str">
        <f t="shared" si="465"/>
        <v>((select min("ResultID") from "ODM2Core"."Results"),16.25,'08/17/2012 11:11:00',-5,'nc','"provisional"',1,(select "UnitsID" from "ODM2Core"."Units" where "UnitsTypeCV" = 'time' and "UnitsName"='second')),</v>
      </c>
    </row>
    <row r="4010" spans="1:14">
      <c r="A4010" t="s">
        <v>23</v>
      </c>
      <c r="B4010" s="2">
        <f t="shared" si="466"/>
        <v>41138</v>
      </c>
      <c r="C4010" s="1">
        <v>0.46666666666666662</v>
      </c>
      <c r="D4010" s="3">
        <f t="shared" si="462"/>
        <v>41138.466666666667</v>
      </c>
      <c r="E4010">
        <v>16.25</v>
      </c>
      <c r="F4010" t="s">
        <v>9</v>
      </c>
      <c r="G4010">
        <f t="shared" si="467"/>
        <v>16.25</v>
      </c>
      <c r="H4010" s="5">
        <f t="shared" si="468"/>
        <v>41138.466666666667</v>
      </c>
      <c r="I4010">
        <f t="shared" si="463"/>
        <v>-5</v>
      </c>
      <c r="J4010" t="str">
        <f t="shared" si="464"/>
        <v>nc</v>
      </c>
      <c r="K4010" t="s">
        <v>25</v>
      </c>
      <c r="L4010">
        <f>1</f>
        <v>1</v>
      </c>
      <c r="M4010" t="s">
        <v>26</v>
      </c>
      <c r="N4010" t="str">
        <f t="shared" si="465"/>
        <v>((select min("ResultID") from "ODM2Core"."Results"),16.25,'08/17/2012 11:12:00',-5,'nc','"provisional"',1,(select "UnitsID" from "ODM2Core"."Units" where "UnitsTypeCV" = 'time' and "UnitsName"='second')),</v>
      </c>
    </row>
    <row r="4011" spans="1:14">
      <c r="A4011" t="s">
        <v>23</v>
      </c>
      <c r="B4011" s="2">
        <f t="shared" si="466"/>
        <v>41138</v>
      </c>
      <c r="C4011" s="1">
        <v>0.46736111111111112</v>
      </c>
      <c r="D4011" s="3">
        <f t="shared" si="462"/>
        <v>41138.467361111114</v>
      </c>
      <c r="E4011">
        <v>16.25</v>
      </c>
      <c r="F4011" t="s">
        <v>9</v>
      </c>
      <c r="G4011">
        <f t="shared" si="467"/>
        <v>16.25</v>
      </c>
      <c r="H4011" s="5">
        <f t="shared" si="468"/>
        <v>41138.467361111114</v>
      </c>
      <c r="I4011">
        <f t="shared" si="463"/>
        <v>-5</v>
      </c>
      <c r="J4011" t="str">
        <f t="shared" si="464"/>
        <v>nc</v>
      </c>
      <c r="K4011" t="s">
        <v>25</v>
      </c>
      <c r="L4011">
        <f>1</f>
        <v>1</v>
      </c>
      <c r="M4011" t="s">
        <v>26</v>
      </c>
      <c r="N4011" t="str">
        <f t="shared" si="465"/>
        <v>((select min("ResultID") from "ODM2Core"."Results"),16.25,'08/17/2012 11:13:00',-5,'nc','"provisional"',1,(select "UnitsID" from "ODM2Core"."Units" where "UnitsTypeCV" = 'time' and "UnitsName"='second')),</v>
      </c>
    </row>
    <row r="4012" spans="1:14">
      <c r="A4012" t="s">
        <v>23</v>
      </c>
      <c r="B4012" s="2">
        <f t="shared" si="466"/>
        <v>41138</v>
      </c>
      <c r="C4012" s="1">
        <v>0.4680555555555555</v>
      </c>
      <c r="D4012" s="3">
        <f t="shared" si="462"/>
        <v>41138.468055555553</v>
      </c>
      <c r="E4012">
        <v>16.25</v>
      </c>
      <c r="F4012" t="s">
        <v>9</v>
      </c>
      <c r="G4012">
        <f t="shared" si="467"/>
        <v>16.25</v>
      </c>
      <c r="H4012" s="5">
        <f t="shared" si="468"/>
        <v>41138.468055555553</v>
      </c>
      <c r="I4012">
        <f t="shared" si="463"/>
        <v>-5</v>
      </c>
      <c r="J4012" t="str">
        <f t="shared" si="464"/>
        <v>nc</v>
      </c>
      <c r="K4012" t="s">
        <v>25</v>
      </c>
      <c r="L4012">
        <f>1</f>
        <v>1</v>
      </c>
      <c r="M4012" t="s">
        <v>26</v>
      </c>
      <c r="N4012" t="str">
        <f t="shared" si="465"/>
        <v>((select min("ResultID") from "ODM2Core"."Results"),16.25,'08/17/2012 11:14:00',-5,'nc','"provisional"',1,(select "UnitsID" from "ODM2Core"."Units" where "UnitsTypeCV" = 'time' and "UnitsName"='second')),</v>
      </c>
    </row>
    <row r="4013" spans="1:14">
      <c r="A4013" t="s">
        <v>23</v>
      </c>
      <c r="B4013" s="2">
        <f t="shared" si="466"/>
        <v>41138</v>
      </c>
      <c r="C4013" s="1">
        <v>0.46875</v>
      </c>
      <c r="D4013" s="3">
        <f t="shared" si="462"/>
        <v>41138.46875</v>
      </c>
      <c r="E4013">
        <v>16.25</v>
      </c>
      <c r="F4013" t="s">
        <v>9</v>
      </c>
      <c r="G4013">
        <f t="shared" si="467"/>
        <v>16.25</v>
      </c>
      <c r="H4013" s="5">
        <f t="shared" si="468"/>
        <v>41138.46875</v>
      </c>
      <c r="I4013">
        <f t="shared" si="463"/>
        <v>-5</v>
      </c>
      <c r="J4013" t="str">
        <f t="shared" si="464"/>
        <v>nc</v>
      </c>
      <c r="K4013" t="s">
        <v>25</v>
      </c>
      <c r="L4013">
        <f>1</f>
        <v>1</v>
      </c>
      <c r="M4013" t="s">
        <v>26</v>
      </c>
      <c r="N4013" t="str">
        <f t="shared" si="465"/>
        <v>((select min("ResultID") from "ODM2Core"."Results"),16.25,'08/17/2012 11:15:00',-5,'nc','"provisional"',1,(select "UnitsID" from "ODM2Core"."Units" where "UnitsTypeCV" = 'time' and "UnitsName"='second')),</v>
      </c>
    </row>
    <row r="4014" spans="1:14">
      <c r="A4014" t="s">
        <v>23</v>
      </c>
      <c r="B4014" s="2">
        <f t="shared" si="466"/>
        <v>41138</v>
      </c>
      <c r="C4014" s="1">
        <v>0.4694444444444445</v>
      </c>
      <c r="D4014" s="3">
        <f t="shared" si="462"/>
        <v>41138.469444444447</v>
      </c>
      <c r="E4014">
        <v>16.25</v>
      </c>
      <c r="F4014" t="s">
        <v>9</v>
      </c>
      <c r="G4014">
        <f t="shared" si="467"/>
        <v>16.25</v>
      </c>
      <c r="H4014" s="5">
        <f t="shared" si="468"/>
        <v>41138.469444444447</v>
      </c>
      <c r="I4014">
        <f t="shared" si="463"/>
        <v>-5</v>
      </c>
      <c r="J4014" t="str">
        <f t="shared" si="464"/>
        <v>nc</v>
      </c>
      <c r="K4014" t="s">
        <v>25</v>
      </c>
      <c r="L4014">
        <f>1</f>
        <v>1</v>
      </c>
      <c r="M4014" t="s">
        <v>26</v>
      </c>
      <c r="N4014" t="str">
        <f t="shared" si="465"/>
        <v>((select min("ResultID") from "ODM2Core"."Results"),16.25,'08/17/2012 11:16:00',-5,'nc','"provisional"',1,(select "UnitsID" from "ODM2Core"."Units" where "UnitsTypeCV" = 'time' and "UnitsName"='second')),</v>
      </c>
    </row>
    <row r="4015" spans="1:14">
      <c r="A4015" t="s">
        <v>23</v>
      </c>
      <c r="B4015" s="2">
        <f t="shared" si="466"/>
        <v>41138</v>
      </c>
      <c r="C4015" s="1">
        <v>0.47013888888888888</v>
      </c>
      <c r="D4015" s="3">
        <f t="shared" si="462"/>
        <v>41138.470138888886</v>
      </c>
      <c r="E4015">
        <v>16.25</v>
      </c>
      <c r="F4015" t="s">
        <v>9</v>
      </c>
      <c r="G4015">
        <f t="shared" si="467"/>
        <v>16.25</v>
      </c>
      <c r="H4015" s="5">
        <f t="shared" si="468"/>
        <v>41138.470138888886</v>
      </c>
      <c r="I4015">
        <f t="shared" si="463"/>
        <v>-5</v>
      </c>
      <c r="J4015" t="str">
        <f t="shared" si="464"/>
        <v>nc</v>
      </c>
      <c r="K4015" t="s">
        <v>25</v>
      </c>
      <c r="L4015">
        <f>1</f>
        <v>1</v>
      </c>
      <c r="M4015" t="s">
        <v>26</v>
      </c>
      <c r="N4015" t="str">
        <f t="shared" si="465"/>
        <v>((select min("ResultID") from "ODM2Core"."Results"),16.25,'08/17/2012 11:17:00',-5,'nc','"provisional"',1,(select "UnitsID" from "ODM2Core"."Units" where "UnitsTypeCV" = 'time' and "UnitsName"='second')),</v>
      </c>
    </row>
    <row r="4016" spans="1:14">
      <c r="A4016" t="s">
        <v>23</v>
      </c>
      <c r="B4016" s="2">
        <f t="shared" si="466"/>
        <v>41138</v>
      </c>
      <c r="C4016" s="1">
        <v>0.47083333333333338</v>
      </c>
      <c r="D4016" s="3">
        <f t="shared" si="462"/>
        <v>41138.470833333333</v>
      </c>
      <c r="E4016">
        <v>16.25</v>
      </c>
      <c r="F4016" t="s">
        <v>9</v>
      </c>
      <c r="G4016">
        <f t="shared" si="467"/>
        <v>16.25</v>
      </c>
      <c r="H4016" s="5">
        <f t="shared" si="468"/>
        <v>41138.470833333333</v>
      </c>
      <c r="I4016">
        <f t="shared" si="463"/>
        <v>-5</v>
      </c>
      <c r="J4016" t="str">
        <f t="shared" si="464"/>
        <v>nc</v>
      </c>
      <c r="K4016" t="s">
        <v>25</v>
      </c>
      <c r="L4016">
        <f>1</f>
        <v>1</v>
      </c>
      <c r="M4016" t="s">
        <v>26</v>
      </c>
      <c r="N4016" t="str">
        <f t="shared" si="465"/>
        <v>((select min("ResultID") from "ODM2Core"."Results"),16.25,'08/17/2012 11:18:00',-5,'nc','"provisional"',1,(select "UnitsID" from "ODM2Core"."Units" where "UnitsTypeCV" = 'time' and "UnitsName"='second')),</v>
      </c>
    </row>
    <row r="4017" spans="1:14">
      <c r="A4017" t="s">
        <v>23</v>
      </c>
      <c r="B4017" s="2">
        <f t="shared" si="466"/>
        <v>41138</v>
      </c>
      <c r="C4017" s="1">
        <v>0.47152777777777777</v>
      </c>
      <c r="D4017" s="3">
        <f t="shared" si="462"/>
        <v>41138.47152777778</v>
      </c>
      <c r="E4017">
        <v>16.25</v>
      </c>
      <c r="F4017" t="s">
        <v>9</v>
      </c>
      <c r="G4017">
        <f t="shared" si="467"/>
        <v>16.25</v>
      </c>
      <c r="H4017" s="5">
        <f t="shared" si="468"/>
        <v>41138.47152777778</v>
      </c>
      <c r="I4017">
        <f t="shared" si="463"/>
        <v>-5</v>
      </c>
      <c r="J4017" t="str">
        <f t="shared" si="464"/>
        <v>nc</v>
      </c>
      <c r="K4017" t="s">
        <v>25</v>
      </c>
      <c r="L4017">
        <f>1</f>
        <v>1</v>
      </c>
      <c r="M4017" t="s">
        <v>26</v>
      </c>
      <c r="N4017" t="str">
        <f t="shared" si="465"/>
        <v>((select min("ResultID") from "ODM2Core"."Results"),16.25,'08/17/2012 11:19:00',-5,'nc','"provisional"',1,(select "UnitsID" from "ODM2Core"."Units" where "UnitsTypeCV" = 'time' and "UnitsName"='second')),</v>
      </c>
    </row>
    <row r="4018" spans="1:14">
      <c r="A4018" t="s">
        <v>23</v>
      </c>
      <c r="B4018" s="2">
        <f t="shared" si="466"/>
        <v>41138</v>
      </c>
      <c r="C4018" s="1">
        <v>0.47222222222222227</v>
      </c>
      <c r="D4018" s="3">
        <f t="shared" si="462"/>
        <v>41138.472222222219</v>
      </c>
      <c r="E4018">
        <v>16.25</v>
      </c>
      <c r="F4018" t="s">
        <v>9</v>
      </c>
      <c r="G4018">
        <f t="shared" si="467"/>
        <v>16.25</v>
      </c>
      <c r="H4018" s="5">
        <f t="shared" si="468"/>
        <v>41138.472222222219</v>
      </c>
      <c r="I4018">
        <f t="shared" si="463"/>
        <v>-5</v>
      </c>
      <c r="J4018" t="str">
        <f t="shared" si="464"/>
        <v>nc</v>
      </c>
      <c r="K4018" t="s">
        <v>25</v>
      </c>
      <c r="L4018">
        <f>1</f>
        <v>1</v>
      </c>
      <c r="M4018" t="s">
        <v>26</v>
      </c>
      <c r="N4018" t="str">
        <f t="shared" si="465"/>
        <v>((select min("ResultID") from "ODM2Core"."Results"),16.25,'08/17/2012 11:20:00',-5,'nc','"provisional"',1,(select "UnitsID" from "ODM2Core"."Units" where "UnitsTypeCV" = 'time' and "UnitsName"='second')),</v>
      </c>
    </row>
    <row r="4019" spans="1:14">
      <c r="A4019" t="s">
        <v>23</v>
      </c>
      <c r="B4019" s="2">
        <f t="shared" si="466"/>
        <v>41138</v>
      </c>
      <c r="C4019" s="1">
        <v>0.47291666666666665</v>
      </c>
      <c r="D4019" s="3">
        <f t="shared" si="462"/>
        <v>41138.472916666666</v>
      </c>
      <c r="E4019">
        <v>16.25</v>
      </c>
      <c r="F4019" t="s">
        <v>9</v>
      </c>
      <c r="G4019">
        <f t="shared" si="467"/>
        <v>16.25</v>
      </c>
      <c r="H4019" s="5">
        <f t="shared" si="468"/>
        <v>41138.472916666666</v>
      </c>
      <c r="I4019">
        <f t="shared" si="463"/>
        <v>-5</v>
      </c>
      <c r="J4019" t="str">
        <f t="shared" si="464"/>
        <v>nc</v>
      </c>
      <c r="K4019" t="s">
        <v>25</v>
      </c>
      <c r="L4019">
        <f>1</f>
        <v>1</v>
      </c>
      <c r="M4019" t="s">
        <v>26</v>
      </c>
      <c r="N4019" t="str">
        <f t="shared" si="465"/>
        <v>((select min("ResultID") from "ODM2Core"."Results"),16.25,'08/17/2012 11:21:00',-5,'nc','"provisional"',1,(select "UnitsID" from "ODM2Core"."Units" where "UnitsTypeCV" = 'time' and "UnitsName"='second')),</v>
      </c>
    </row>
    <row r="4020" spans="1:14">
      <c r="A4020" t="s">
        <v>23</v>
      </c>
      <c r="B4020" s="2">
        <f t="shared" si="466"/>
        <v>41138</v>
      </c>
      <c r="C4020" s="1">
        <v>0.47361111111111115</v>
      </c>
      <c r="D4020" s="3">
        <f t="shared" si="462"/>
        <v>41138.473611111112</v>
      </c>
      <c r="E4020">
        <v>16.25</v>
      </c>
      <c r="F4020" t="s">
        <v>9</v>
      </c>
      <c r="G4020">
        <f t="shared" si="467"/>
        <v>16.25</v>
      </c>
      <c r="H4020" s="5">
        <f t="shared" si="468"/>
        <v>41138.473611111112</v>
      </c>
      <c r="I4020">
        <f t="shared" si="463"/>
        <v>-5</v>
      </c>
      <c r="J4020" t="str">
        <f t="shared" si="464"/>
        <v>nc</v>
      </c>
      <c r="K4020" t="s">
        <v>25</v>
      </c>
      <c r="L4020">
        <f>1</f>
        <v>1</v>
      </c>
      <c r="M4020" t="s">
        <v>26</v>
      </c>
      <c r="N4020" t="str">
        <f t="shared" si="465"/>
        <v>((select min("ResultID") from "ODM2Core"."Results"),16.25,'08/17/2012 11:22:00',-5,'nc','"provisional"',1,(select "UnitsID" from "ODM2Core"."Units" where "UnitsTypeCV" = 'time' and "UnitsName"='second')),</v>
      </c>
    </row>
    <row r="4021" spans="1:14">
      <c r="A4021" t="s">
        <v>23</v>
      </c>
      <c r="B4021" s="2">
        <f t="shared" si="466"/>
        <v>41138</v>
      </c>
      <c r="C4021" s="1">
        <v>0.47430555555555554</v>
      </c>
      <c r="D4021" s="3">
        <f t="shared" ref="D4021:D4084" si="469">B4021+C4021</f>
        <v>41138.474305555559</v>
      </c>
      <c r="E4021">
        <v>16.25</v>
      </c>
      <c r="F4021" t="s">
        <v>9</v>
      </c>
      <c r="G4021">
        <f t="shared" si="467"/>
        <v>16.25</v>
      </c>
      <c r="H4021" s="5">
        <f t="shared" si="468"/>
        <v>41138.474305555559</v>
      </c>
      <c r="I4021">
        <f t="shared" ref="I4021:I4084" si="470">-5</f>
        <v>-5</v>
      </c>
      <c r="J4021" t="str">
        <f t="shared" ref="J4021:J4084" si="471">"nc"</f>
        <v>nc</v>
      </c>
      <c r="K4021" t="s">
        <v>25</v>
      </c>
      <c r="L4021">
        <f>1</f>
        <v>1</v>
      </c>
      <c r="M4021" t="s">
        <v>26</v>
      </c>
      <c r="N4021" t="str">
        <f t="shared" si="465"/>
        <v>((select min("ResultID") from "ODM2Core"."Results"),16.25,'08/17/2012 11:23:00',-5,'nc','"provisional"',1,(select "UnitsID" from "ODM2Core"."Units" where "UnitsTypeCV" = 'time' and "UnitsName"='second')),</v>
      </c>
    </row>
    <row r="4022" spans="1:14">
      <c r="A4022" t="s">
        <v>23</v>
      </c>
      <c r="B4022" s="2">
        <f t="shared" si="466"/>
        <v>41138</v>
      </c>
      <c r="C4022" s="1">
        <v>0.47500000000000003</v>
      </c>
      <c r="D4022" s="3">
        <f t="shared" si="469"/>
        <v>41138.474999999999</v>
      </c>
      <c r="E4022">
        <v>16.25</v>
      </c>
      <c r="F4022" t="s">
        <v>9</v>
      </c>
      <c r="G4022">
        <f t="shared" si="467"/>
        <v>16.25</v>
      </c>
      <c r="H4022" s="5">
        <f t="shared" si="468"/>
        <v>41138.474999999999</v>
      </c>
      <c r="I4022">
        <f t="shared" si="470"/>
        <v>-5</v>
      </c>
      <c r="J4022" t="str">
        <f t="shared" si="471"/>
        <v>nc</v>
      </c>
      <c r="K4022" t="s">
        <v>25</v>
      </c>
      <c r="L4022">
        <f>1</f>
        <v>1</v>
      </c>
      <c r="M4022" t="s">
        <v>26</v>
      </c>
      <c r="N4022" t="str">
        <f t="shared" si="465"/>
        <v>((select min("ResultID") from "ODM2Core"."Results"),16.25,'08/17/2012 11:24:00',-5,'nc','"provisional"',1,(select "UnitsID" from "ODM2Core"."Units" where "UnitsTypeCV" = 'time' and "UnitsName"='second')),</v>
      </c>
    </row>
    <row r="4023" spans="1:14">
      <c r="A4023" t="s">
        <v>23</v>
      </c>
      <c r="B4023" s="2">
        <f t="shared" si="466"/>
        <v>41138</v>
      </c>
      <c r="C4023" s="1">
        <v>0.47569444444444442</v>
      </c>
      <c r="D4023" s="3">
        <f t="shared" si="469"/>
        <v>41138.475694444445</v>
      </c>
      <c r="E4023">
        <v>16.25</v>
      </c>
      <c r="F4023" t="s">
        <v>9</v>
      </c>
      <c r="G4023">
        <f t="shared" si="467"/>
        <v>16.25</v>
      </c>
      <c r="H4023" s="5">
        <f t="shared" si="468"/>
        <v>41138.475694444445</v>
      </c>
      <c r="I4023">
        <f t="shared" si="470"/>
        <v>-5</v>
      </c>
      <c r="J4023" t="str">
        <f t="shared" si="471"/>
        <v>nc</v>
      </c>
      <c r="K4023" t="s">
        <v>25</v>
      </c>
      <c r="L4023">
        <f>1</f>
        <v>1</v>
      </c>
      <c r="M4023" t="s">
        <v>26</v>
      </c>
      <c r="N4023" t="str">
        <f t="shared" si="465"/>
        <v>((select min("ResultID") from "ODM2Core"."Results"),16.25,'08/17/2012 11:25:00',-5,'nc','"provisional"',1,(select "UnitsID" from "ODM2Core"."Units" where "UnitsTypeCV" = 'time' and "UnitsName"='second')),</v>
      </c>
    </row>
    <row r="4024" spans="1:14">
      <c r="A4024" t="s">
        <v>23</v>
      </c>
      <c r="B4024" s="2">
        <f t="shared" si="466"/>
        <v>41138</v>
      </c>
      <c r="C4024" s="1">
        <v>0.47638888888888892</v>
      </c>
      <c r="D4024" s="3">
        <f t="shared" si="469"/>
        <v>41138.476388888892</v>
      </c>
      <c r="E4024">
        <v>16.25</v>
      </c>
      <c r="F4024" t="s">
        <v>9</v>
      </c>
      <c r="G4024">
        <f t="shared" si="467"/>
        <v>16.25</v>
      </c>
      <c r="H4024" s="5">
        <f t="shared" si="468"/>
        <v>41138.476388888892</v>
      </c>
      <c r="I4024">
        <f t="shared" si="470"/>
        <v>-5</v>
      </c>
      <c r="J4024" t="str">
        <f t="shared" si="471"/>
        <v>nc</v>
      </c>
      <c r="K4024" t="s">
        <v>25</v>
      </c>
      <c r="L4024">
        <f>1</f>
        <v>1</v>
      </c>
      <c r="M4024" t="s">
        <v>26</v>
      </c>
      <c r="N4024" t="str">
        <f t="shared" si="465"/>
        <v>((select min("ResultID") from "ODM2Core"."Results"),16.25,'08/17/2012 11:26:00',-5,'nc','"provisional"',1,(select "UnitsID" from "ODM2Core"."Units" where "UnitsTypeCV" = 'time' and "UnitsName"='second')),</v>
      </c>
    </row>
    <row r="4025" spans="1:14">
      <c r="A4025" t="s">
        <v>23</v>
      </c>
      <c r="B4025" s="2">
        <f t="shared" si="466"/>
        <v>41138</v>
      </c>
      <c r="C4025" s="1">
        <v>0.4770833333333333</v>
      </c>
      <c r="D4025" s="3">
        <f t="shared" si="469"/>
        <v>41138.477083333331</v>
      </c>
      <c r="E4025">
        <v>16.25</v>
      </c>
      <c r="F4025" t="s">
        <v>9</v>
      </c>
      <c r="G4025">
        <f t="shared" si="467"/>
        <v>16.25</v>
      </c>
      <c r="H4025" s="5">
        <f t="shared" si="468"/>
        <v>41138.477083333331</v>
      </c>
      <c r="I4025">
        <f t="shared" si="470"/>
        <v>-5</v>
      </c>
      <c r="J4025" t="str">
        <f t="shared" si="471"/>
        <v>nc</v>
      </c>
      <c r="K4025" t="s">
        <v>25</v>
      </c>
      <c r="L4025">
        <f>1</f>
        <v>1</v>
      </c>
      <c r="M4025" t="s">
        <v>26</v>
      </c>
      <c r="N4025" t="str">
        <f t="shared" si="465"/>
        <v>((select min("ResultID") from "ODM2Core"."Results"),16.25,'08/17/2012 11:27:00',-5,'nc','"provisional"',1,(select "UnitsID" from "ODM2Core"."Units" where "UnitsTypeCV" = 'time' and "UnitsName"='second')),</v>
      </c>
    </row>
    <row r="4026" spans="1:14">
      <c r="A4026" t="s">
        <v>23</v>
      </c>
      <c r="B4026" s="2">
        <f t="shared" si="466"/>
        <v>41138</v>
      </c>
      <c r="C4026" s="1">
        <v>0.4777777777777778</v>
      </c>
      <c r="D4026" s="3">
        <f t="shared" si="469"/>
        <v>41138.477777777778</v>
      </c>
      <c r="E4026">
        <v>16.25</v>
      </c>
      <c r="F4026" t="s">
        <v>9</v>
      </c>
      <c r="G4026">
        <f t="shared" si="467"/>
        <v>16.25</v>
      </c>
      <c r="H4026" s="5">
        <f t="shared" si="468"/>
        <v>41138.477777777778</v>
      </c>
      <c r="I4026">
        <f t="shared" si="470"/>
        <v>-5</v>
      </c>
      <c r="J4026" t="str">
        <f t="shared" si="471"/>
        <v>nc</v>
      </c>
      <c r="K4026" t="s">
        <v>25</v>
      </c>
      <c r="L4026">
        <f>1</f>
        <v>1</v>
      </c>
      <c r="M4026" t="s">
        <v>26</v>
      </c>
      <c r="N4026" t="str">
        <f t="shared" si="465"/>
        <v>((select min("ResultID") from "ODM2Core"."Results"),16.25,'08/17/2012 11:28:00',-5,'nc','"provisional"',1,(select "UnitsID" from "ODM2Core"."Units" where "UnitsTypeCV" = 'time' and "UnitsName"='second')),</v>
      </c>
    </row>
    <row r="4027" spans="1:14">
      <c r="A4027" t="s">
        <v>23</v>
      </c>
      <c r="B4027" s="2">
        <f t="shared" si="466"/>
        <v>41138</v>
      </c>
      <c r="C4027" s="1">
        <v>0.47847222222222219</v>
      </c>
      <c r="D4027" s="3">
        <f t="shared" si="469"/>
        <v>41138.478472222225</v>
      </c>
      <c r="E4027">
        <v>16.25</v>
      </c>
      <c r="F4027" t="s">
        <v>9</v>
      </c>
      <c r="G4027">
        <f t="shared" si="467"/>
        <v>16.25</v>
      </c>
      <c r="H4027" s="5">
        <f t="shared" si="468"/>
        <v>41138.478472222225</v>
      </c>
      <c r="I4027">
        <f t="shared" si="470"/>
        <v>-5</v>
      </c>
      <c r="J4027" t="str">
        <f t="shared" si="471"/>
        <v>nc</v>
      </c>
      <c r="K4027" t="s">
        <v>25</v>
      </c>
      <c r="L4027">
        <f>1</f>
        <v>1</v>
      </c>
      <c r="M4027" t="s">
        <v>26</v>
      </c>
      <c r="N4027" t="str">
        <f t="shared" si="465"/>
        <v>((select min("ResultID") from "ODM2Core"."Results"),16.25,'08/17/2012 11:29:00',-5,'nc','"provisional"',1,(select "UnitsID" from "ODM2Core"."Units" where "UnitsTypeCV" = 'time' and "UnitsName"='second')),</v>
      </c>
    </row>
    <row r="4028" spans="1:14">
      <c r="A4028" t="s">
        <v>23</v>
      </c>
      <c r="B4028" s="2">
        <f t="shared" si="466"/>
        <v>41138</v>
      </c>
      <c r="C4028" s="1">
        <v>0.47916666666666669</v>
      </c>
      <c r="D4028" s="3">
        <f t="shared" si="469"/>
        <v>41138.479166666664</v>
      </c>
      <c r="E4028">
        <v>16.25</v>
      </c>
      <c r="F4028" t="s">
        <v>9</v>
      </c>
      <c r="G4028">
        <f t="shared" si="467"/>
        <v>16.25</v>
      </c>
      <c r="H4028" s="5">
        <f t="shared" si="468"/>
        <v>41138.479166666664</v>
      </c>
      <c r="I4028">
        <f t="shared" si="470"/>
        <v>-5</v>
      </c>
      <c r="J4028" t="str">
        <f t="shared" si="471"/>
        <v>nc</v>
      </c>
      <c r="K4028" t="s">
        <v>25</v>
      </c>
      <c r="L4028">
        <f>1</f>
        <v>1</v>
      </c>
      <c r="M4028" t="s">
        <v>26</v>
      </c>
      <c r="N4028" t="str">
        <f t="shared" si="465"/>
        <v>((select min("ResultID") from "ODM2Core"."Results"),16.25,'08/17/2012 11:30:00',-5,'nc','"provisional"',1,(select "UnitsID" from "ODM2Core"."Units" where "UnitsTypeCV" = 'time' and "UnitsName"='second')),</v>
      </c>
    </row>
    <row r="4029" spans="1:14">
      <c r="A4029" t="s">
        <v>23</v>
      </c>
      <c r="B4029" s="2">
        <f t="shared" si="466"/>
        <v>41138</v>
      </c>
      <c r="C4029" s="1">
        <v>0.47986111111111113</v>
      </c>
      <c r="D4029" s="3">
        <f t="shared" si="469"/>
        <v>41138.479861111111</v>
      </c>
      <c r="E4029">
        <v>16.25</v>
      </c>
      <c r="F4029" t="s">
        <v>9</v>
      </c>
      <c r="G4029">
        <f t="shared" si="467"/>
        <v>16.25</v>
      </c>
      <c r="H4029" s="5">
        <f t="shared" si="468"/>
        <v>41138.479861111111</v>
      </c>
      <c r="I4029">
        <f t="shared" si="470"/>
        <v>-5</v>
      </c>
      <c r="J4029" t="str">
        <f t="shared" si="471"/>
        <v>nc</v>
      </c>
      <c r="K4029" t="s">
        <v>25</v>
      </c>
      <c r="L4029">
        <f>1</f>
        <v>1</v>
      </c>
      <c r="M4029" t="s">
        <v>26</v>
      </c>
      <c r="N4029" t="str">
        <f t="shared" si="465"/>
        <v>((select min("ResultID") from "ODM2Core"."Results"),16.25,'08/17/2012 11:31:00',-5,'nc','"provisional"',1,(select "UnitsID" from "ODM2Core"."Units" where "UnitsTypeCV" = 'time' and "UnitsName"='second')),</v>
      </c>
    </row>
    <row r="4030" spans="1:14">
      <c r="A4030" t="s">
        <v>23</v>
      </c>
      <c r="B4030" s="2">
        <f t="shared" si="466"/>
        <v>41138</v>
      </c>
      <c r="C4030" s="1">
        <v>0.48055555555555557</v>
      </c>
      <c r="D4030" s="3">
        <f t="shared" si="469"/>
        <v>41138.480555555558</v>
      </c>
      <c r="E4030">
        <v>16.25</v>
      </c>
      <c r="F4030" t="s">
        <v>9</v>
      </c>
      <c r="G4030">
        <f t="shared" si="467"/>
        <v>16.25</v>
      </c>
      <c r="H4030" s="5">
        <f t="shared" si="468"/>
        <v>41138.480555555558</v>
      </c>
      <c r="I4030">
        <f t="shared" si="470"/>
        <v>-5</v>
      </c>
      <c r="J4030" t="str">
        <f t="shared" si="471"/>
        <v>nc</v>
      </c>
      <c r="K4030" t="s">
        <v>25</v>
      </c>
      <c r="L4030">
        <f>1</f>
        <v>1</v>
      </c>
      <c r="M4030" t="s">
        <v>26</v>
      </c>
      <c r="N4030" t="str">
        <f t="shared" si="465"/>
        <v>((select min("ResultID") from "ODM2Core"."Results"),16.25,'08/17/2012 11:32:00',-5,'nc','"provisional"',1,(select "UnitsID" from "ODM2Core"."Units" where "UnitsTypeCV" = 'time' and "UnitsName"='second')),</v>
      </c>
    </row>
    <row r="4031" spans="1:14">
      <c r="A4031" t="s">
        <v>23</v>
      </c>
      <c r="B4031" s="2">
        <f t="shared" si="466"/>
        <v>41138</v>
      </c>
      <c r="C4031" s="1">
        <v>0.48125000000000001</v>
      </c>
      <c r="D4031" s="3">
        <f t="shared" si="469"/>
        <v>41138.481249999997</v>
      </c>
      <c r="E4031">
        <v>16.25</v>
      </c>
      <c r="F4031" t="s">
        <v>9</v>
      </c>
      <c r="G4031">
        <f t="shared" si="467"/>
        <v>16.25</v>
      </c>
      <c r="H4031" s="5">
        <f t="shared" si="468"/>
        <v>41138.481249999997</v>
      </c>
      <c r="I4031">
        <f t="shared" si="470"/>
        <v>-5</v>
      </c>
      <c r="J4031" t="str">
        <f t="shared" si="471"/>
        <v>nc</v>
      </c>
      <c r="K4031" t="s">
        <v>25</v>
      </c>
      <c r="L4031">
        <f>1</f>
        <v>1</v>
      </c>
      <c r="M4031" t="s">
        <v>26</v>
      </c>
      <c r="N4031" t="str">
        <f t="shared" si="465"/>
        <v>((select min("ResultID") from "ODM2Core"."Results"),16.25,'08/17/2012 11:33:00',-5,'nc','"provisional"',1,(select "UnitsID" from "ODM2Core"."Units" where "UnitsTypeCV" = 'time' and "UnitsName"='second')),</v>
      </c>
    </row>
    <row r="4032" spans="1:14">
      <c r="A4032" t="s">
        <v>23</v>
      </c>
      <c r="B4032" s="2">
        <f t="shared" si="466"/>
        <v>41138</v>
      </c>
      <c r="C4032" s="1">
        <v>0.48194444444444445</v>
      </c>
      <c r="D4032" s="3">
        <f t="shared" si="469"/>
        <v>41138.481944444444</v>
      </c>
      <c r="E4032">
        <v>16.25</v>
      </c>
      <c r="F4032" t="s">
        <v>9</v>
      </c>
      <c r="G4032">
        <f t="shared" si="467"/>
        <v>16.25</v>
      </c>
      <c r="H4032" s="5">
        <f t="shared" si="468"/>
        <v>41138.481944444444</v>
      </c>
      <c r="I4032">
        <f t="shared" si="470"/>
        <v>-5</v>
      </c>
      <c r="J4032" t="str">
        <f t="shared" si="471"/>
        <v>nc</v>
      </c>
      <c r="K4032" t="s">
        <v>25</v>
      </c>
      <c r="L4032">
        <f>1</f>
        <v>1</v>
      </c>
      <c r="M4032" t="s">
        <v>26</v>
      </c>
      <c r="N4032" t="str">
        <f t="shared" si="465"/>
        <v>((select min("ResultID") from "ODM2Core"."Results"),16.25,'08/17/2012 11:34:00',-5,'nc','"provisional"',1,(select "UnitsID" from "ODM2Core"."Units" where "UnitsTypeCV" = 'time' and "UnitsName"='second')),</v>
      </c>
    </row>
    <row r="4033" spans="1:14">
      <c r="A4033" t="s">
        <v>23</v>
      </c>
      <c r="B4033" s="2">
        <f t="shared" si="466"/>
        <v>41138</v>
      </c>
      <c r="C4033" s="1">
        <v>0.4826388888888889</v>
      </c>
      <c r="D4033" s="3">
        <f t="shared" si="469"/>
        <v>41138.482638888891</v>
      </c>
      <c r="E4033">
        <v>16.25</v>
      </c>
      <c r="F4033" t="s">
        <v>9</v>
      </c>
      <c r="G4033">
        <f t="shared" si="467"/>
        <v>16.25</v>
      </c>
      <c r="H4033" s="5">
        <f t="shared" si="468"/>
        <v>41138.482638888891</v>
      </c>
      <c r="I4033">
        <f t="shared" si="470"/>
        <v>-5</v>
      </c>
      <c r="J4033" t="str">
        <f t="shared" si="471"/>
        <v>nc</v>
      </c>
      <c r="K4033" t="s">
        <v>25</v>
      </c>
      <c r="L4033">
        <f>1</f>
        <v>1</v>
      </c>
      <c r="M4033" t="s">
        <v>26</v>
      </c>
      <c r="N4033" t="str">
        <f t="shared" si="465"/>
        <v>((select min("ResultID") from "ODM2Core"."Results"),16.25,'08/17/2012 11:35:00',-5,'nc','"provisional"',1,(select "UnitsID" from "ODM2Core"."Units" where "UnitsTypeCV" = 'time' and "UnitsName"='second')),</v>
      </c>
    </row>
    <row r="4034" spans="1:14">
      <c r="A4034" t="s">
        <v>23</v>
      </c>
      <c r="B4034" s="2">
        <f t="shared" si="466"/>
        <v>41138</v>
      </c>
      <c r="C4034" s="1">
        <v>0.48333333333333334</v>
      </c>
      <c r="D4034" s="3">
        <f t="shared" si="469"/>
        <v>41138.48333333333</v>
      </c>
      <c r="E4034">
        <v>16.25</v>
      </c>
      <c r="F4034" t="s">
        <v>9</v>
      </c>
      <c r="G4034">
        <f t="shared" si="467"/>
        <v>16.25</v>
      </c>
      <c r="H4034" s="5">
        <f t="shared" si="468"/>
        <v>41138.48333333333</v>
      </c>
      <c r="I4034">
        <f t="shared" si="470"/>
        <v>-5</v>
      </c>
      <c r="J4034" t="str">
        <f t="shared" si="471"/>
        <v>nc</v>
      </c>
      <c r="K4034" t="s">
        <v>25</v>
      </c>
      <c r="L4034">
        <f>1</f>
        <v>1</v>
      </c>
      <c r="M4034" t="s">
        <v>26</v>
      </c>
      <c r="N4034" t="str">
        <f t="shared" si="465"/>
        <v>((select min("ResultID") from "ODM2Core"."Results"),16.25,'08/17/2012 11:36:00',-5,'nc','"provisional"',1,(select "UnitsID" from "ODM2Core"."Units" where "UnitsTypeCV" = 'time' and "UnitsName"='second')),</v>
      </c>
    </row>
    <row r="4035" spans="1:14">
      <c r="A4035" t="s">
        <v>23</v>
      </c>
      <c r="B4035" s="2">
        <f t="shared" si="466"/>
        <v>41138</v>
      </c>
      <c r="C4035" s="1">
        <v>0.48402777777777778</v>
      </c>
      <c r="D4035" s="3">
        <f t="shared" si="469"/>
        <v>41138.484027777777</v>
      </c>
      <c r="E4035">
        <v>16.25</v>
      </c>
      <c r="F4035" t="s">
        <v>9</v>
      </c>
      <c r="G4035">
        <f t="shared" si="467"/>
        <v>16.25</v>
      </c>
      <c r="H4035" s="5">
        <f t="shared" si="468"/>
        <v>41138.484027777777</v>
      </c>
      <c r="I4035">
        <f t="shared" si="470"/>
        <v>-5</v>
      </c>
      <c r="J4035" t="str">
        <f t="shared" si="471"/>
        <v>nc</v>
      </c>
      <c r="K4035" t="s">
        <v>25</v>
      </c>
      <c r="L4035">
        <f>1</f>
        <v>1</v>
      </c>
      <c r="M4035" t="s">
        <v>26</v>
      </c>
      <c r="N4035" t="str">
        <f t="shared" si="465"/>
        <v>((select min("ResultID") from "ODM2Core"."Results"),16.25,'08/17/2012 11:37:00',-5,'nc','"provisional"',1,(select "UnitsID" from "ODM2Core"."Units" where "UnitsTypeCV" = 'time' and "UnitsName"='second')),</v>
      </c>
    </row>
    <row r="4036" spans="1:14">
      <c r="A4036" t="s">
        <v>23</v>
      </c>
      <c r="B4036" s="2">
        <f t="shared" si="466"/>
        <v>41138</v>
      </c>
      <c r="C4036" s="1">
        <v>0.48472222222222222</v>
      </c>
      <c r="D4036" s="3">
        <f t="shared" si="469"/>
        <v>41138.484722222223</v>
      </c>
      <c r="E4036">
        <v>16.25</v>
      </c>
      <c r="F4036" t="s">
        <v>9</v>
      </c>
      <c r="G4036">
        <f t="shared" si="467"/>
        <v>16.25</v>
      </c>
      <c r="H4036" s="5">
        <f t="shared" si="468"/>
        <v>41138.484722222223</v>
      </c>
      <c r="I4036">
        <f t="shared" si="470"/>
        <v>-5</v>
      </c>
      <c r="J4036" t="str">
        <f t="shared" si="471"/>
        <v>nc</v>
      </c>
      <c r="K4036" t="s">
        <v>25</v>
      </c>
      <c r="L4036">
        <f>1</f>
        <v>1</v>
      </c>
      <c r="M4036" t="s">
        <v>26</v>
      </c>
      <c r="N4036" t="str">
        <f t="shared" si="465"/>
        <v>((select min("ResultID") from "ODM2Core"."Results"),16.25,'08/17/2012 11:38:00',-5,'nc','"provisional"',1,(select "UnitsID" from "ODM2Core"."Units" where "UnitsTypeCV" = 'time' and "UnitsName"='second')),</v>
      </c>
    </row>
    <row r="4037" spans="1:14">
      <c r="A4037" t="s">
        <v>23</v>
      </c>
      <c r="B4037" s="2">
        <f t="shared" si="466"/>
        <v>41138</v>
      </c>
      <c r="C4037" s="1">
        <v>0.48541666666666666</v>
      </c>
      <c r="D4037" s="3">
        <f t="shared" si="469"/>
        <v>41138.48541666667</v>
      </c>
      <c r="E4037">
        <v>16.25</v>
      </c>
      <c r="F4037" t="s">
        <v>9</v>
      </c>
      <c r="G4037">
        <f t="shared" si="467"/>
        <v>16.25</v>
      </c>
      <c r="H4037" s="5">
        <f t="shared" si="468"/>
        <v>41138.48541666667</v>
      </c>
      <c r="I4037">
        <f t="shared" si="470"/>
        <v>-5</v>
      </c>
      <c r="J4037" t="str">
        <f t="shared" si="471"/>
        <v>nc</v>
      </c>
      <c r="K4037" t="s">
        <v>25</v>
      </c>
      <c r="L4037">
        <f>1</f>
        <v>1</v>
      </c>
      <c r="M4037" t="s">
        <v>26</v>
      </c>
      <c r="N4037" t="str">
        <f t="shared" ref="N4037:N4100" si="472">CONCATENATE("(",F4037,",",G4037,",","'",TEXT(H4037,"MM/DD/YYYY HH:MM:SS"),"'",",",I4037,",",,"'",J4037,"'",",","'",K4037,"'",",",L4037,",",M4037,"),")</f>
        <v>((select min("ResultID") from "ODM2Core"."Results"),16.25,'08/17/2012 11:39:00',-5,'nc','"provisional"',1,(select "UnitsID" from "ODM2Core"."Units" where "UnitsTypeCV" = 'time' and "UnitsName"='second')),</v>
      </c>
    </row>
    <row r="4038" spans="1:14">
      <c r="A4038" t="s">
        <v>23</v>
      </c>
      <c r="B4038" s="2">
        <f t="shared" si="466"/>
        <v>41138</v>
      </c>
      <c r="C4038" s="1">
        <v>0.4861111111111111</v>
      </c>
      <c r="D4038" s="3">
        <f t="shared" si="469"/>
        <v>41138.486111111109</v>
      </c>
      <c r="E4038">
        <v>16.25</v>
      </c>
      <c r="F4038" t="s">
        <v>9</v>
      </c>
      <c r="G4038">
        <f t="shared" si="467"/>
        <v>16.25</v>
      </c>
      <c r="H4038" s="5">
        <f t="shared" si="468"/>
        <v>41138.486111111109</v>
      </c>
      <c r="I4038">
        <f t="shared" si="470"/>
        <v>-5</v>
      </c>
      <c r="J4038" t="str">
        <f t="shared" si="471"/>
        <v>nc</v>
      </c>
      <c r="K4038" t="s">
        <v>25</v>
      </c>
      <c r="L4038">
        <f>1</f>
        <v>1</v>
      </c>
      <c r="M4038" t="s">
        <v>26</v>
      </c>
      <c r="N4038" t="str">
        <f t="shared" si="472"/>
        <v>((select min("ResultID") from "ODM2Core"."Results"),16.25,'08/17/2012 11:40:00',-5,'nc','"provisional"',1,(select "UnitsID" from "ODM2Core"."Units" where "UnitsTypeCV" = 'time' and "UnitsName"='second')),</v>
      </c>
    </row>
    <row r="4039" spans="1:14">
      <c r="A4039" t="s">
        <v>23</v>
      </c>
      <c r="B4039" s="2">
        <f t="shared" si="466"/>
        <v>41138</v>
      </c>
      <c r="C4039" s="1">
        <v>0.48680555555555555</v>
      </c>
      <c r="D4039" s="3">
        <f t="shared" si="469"/>
        <v>41138.486805555556</v>
      </c>
      <c r="E4039">
        <v>16.25</v>
      </c>
      <c r="F4039" t="s">
        <v>9</v>
      </c>
      <c r="G4039">
        <f t="shared" si="467"/>
        <v>16.25</v>
      </c>
      <c r="H4039" s="5">
        <f t="shared" si="468"/>
        <v>41138.486805555556</v>
      </c>
      <c r="I4039">
        <f t="shared" si="470"/>
        <v>-5</v>
      </c>
      <c r="J4039" t="str">
        <f t="shared" si="471"/>
        <v>nc</v>
      </c>
      <c r="K4039" t="s">
        <v>25</v>
      </c>
      <c r="L4039">
        <f>1</f>
        <v>1</v>
      </c>
      <c r="M4039" t="s">
        <v>26</v>
      </c>
      <c r="N4039" t="str">
        <f t="shared" si="472"/>
        <v>((select min("ResultID") from "ODM2Core"."Results"),16.25,'08/17/2012 11:41:00',-5,'nc','"provisional"',1,(select "UnitsID" from "ODM2Core"."Units" where "UnitsTypeCV" = 'time' and "UnitsName"='second')),</v>
      </c>
    </row>
    <row r="4040" spans="1:14">
      <c r="A4040" t="s">
        <v>23</v>
      </c>
      <c r="B4040" s="2">
        <f t="shared" si="466"/>
        <v>41138</v>
      </c>
      <c r="C4040" s="1">
        <v>0.48749999999999999</v>
      </c>
      <c r="D4040" s="3">
        <f t="shared" si="469"/>
        <v>41138.487500000003</v>
      </c>
      <c r="E4040">
        <v>16.25</v>
      </c>
      <c r="F4040" t="s">
        <v>9</v>
      </c>
      <c r="G4040">
        <f t="shared" si="467"/>
        <v>16.25</v>
      </c>
      <c r="H4040" s="5">
        <f t="shared" si="468"/>
        <v>41138.487500000003</v>
      </c>
      <c r="I4040">
        <f t="shared" si="470"/>
        <v>-5</v>
      </c>
      <c r="J4040" t="str">
        <f t="shared" si="471"/>
        <v>nc</v>
      </c>
      <c r="K4040" t="s">
        <v>25</v>
      </c>
      <c r="L4040">
        <f>1</f>
        <v>1</v>
      </c>
      <c r="M4040" t="s">
        <v>26</v>
      </c>
      <c r="N4040" t="str">
        <f t="shared" si="472"/>
        <v>((select min("ResultID") from "ODM2Core"."Results"),16.25,'08/17/2012 11:42:00',-5,'nc','"provisional"',1,(select "UnitsID" from "ODM2Core"."Units" where "UnitsTypeCV" = 'time' and "UnitsName"='second')),</v>
      </c>
    </row>
    <row r="4041" spans="1:14">
      <c r="A4041" t="s">
        <v>23</v>
      </c>
      <c r="B4041" s="2">
        <f t="shared" si="466"/>
        <v>41138</v>
      </c>
      <c r="C4041" s="1">
        <v>0.48819444444444443</v>
      </c>
      <c r="D4041" s="3">
        <f t="shared" si="469"/>
        <v>41138.488194444442</v>
      </c>
      <c r="E4041">
        <v>16.25</v>
      </c>
      <c r="F4041" t="s">
        <v>9</v>
      </c>
      <c r="G4041">
        <f t="shared" si="467"/>
        <v>16.25</v>
      </c>
      <c r="H4041" s="5">
        <f t="shared" si="468"/>
        <v>41138.488194444442</v>
      </c>
      <c r="I4041">
        <f t="shared" si="470"/>
        <v>-5</v>
      </c>
      <c r="J4041" t="str">
        <f t="shared" si="471"/>
        <v>nc</v>
      </c>
      <c r="K4041" t="s">
        <v>25</v>
      </c>
      <c r="L4041">
        <f>1</f>
        <v>1</v>
      </c>
      <c r="M4041" t="s">
        <v>26</v>
      </c>
      <c r="N4041" t="str">
        <f t="shared" si="472"/>
        <v>((select min("ResultID") from "ODM2Core"."Results"),16.25,'08/17/2012 11:43:00',-5,'nc','"provisional"',1,(select "UnitsID" from "ODM2Core"."Units" where "UnitsTypeCV" = 'time' and "UnitsName"='second')),</v>
      </c>
    </row>
    <row r="4042" spans="1:14">
      <c r="A4042" t="s">
        <v>23</v>
      </c>
      <c r="B4042" s="2">
        <f t="shared" si="466"/>
        <v>41138</v>
      </c>
      <c r="C4042" s="1">
        <v>0.48888888888888887</v>
      </c>
      <c r="D4042" s="3">
        <f t="shared" si="469"/>
        <v>41138.488888888889</v>
      </c>
      <c r="E4042">
        <v>16.25</v>
      </c>
      <c r="F4042" t="s">
        <v>9</v>
      </c>
      <c r="G4042">
        <f t="shared" si="467"/>
        <v>16.25</v>
      </c>
      <c r="H4042" s="5">
        <f t="shared" si="468"/>
        <v>41138.488888888889</v>
      </c>
      <c r="I4042">
        <f t="shared" si="470"/>
        <v>-5</v>
      </c>
      <c r="J4042" t="str">
        <f t="shared" si="471"/>
        <v>nc</v>
      </c>
      <c r="K4042" t="s">
        <v>25</v>
      </c>
      <c r="L4042">
        <f>1</f>
        <v>1</v>
      </c>
      <c r="M4042" t="s">
        <v>26</v>
      </c>
      <c r="N4042" t="str">
        <f t="shared" si="472"/>
        <v>((select min("ResultID") from "ODM2Core"."Results"),16.25,'08/17/2012 11:44:00',-5,'nc','"provisional"',1,(select "UnitsID" from "ODM2Core"."Units" where "UnitsTypeCV" = 'time' and "UnitsName"='second')),</v>
      </c>
    </row>
    <row r="4043" spans="1:14">
      <c r="A4043" t="s">
        <v>23</v>
      </c>
      <c r="B4043" s="2">
        <f t="shared" ref="B4043:B4106" si="473">DATE(2012,8,17)</f>
        <v>41138</v>
      </c>
      <c r="C4043" s="1">
        <v>0.48958333333333331</v>
      </c>
      <c r="D4043" s="3">
        <f t="shared" si="469"/>
        <v>41138.489583333336</v>
      </c>
      <c r="E4043">
        <v>16.25</v>
      </c>
      <c r="F4043" t="s">
        <v>9</v>
      </c>
      <c r="G4043">
        <f t="shared" ref="G4043:G4106" si="474">E4043</f>
        <v>16.25</v>
      </c>
      <c r="H4043" s="5">
        <f t="shared" ref="H4043:H4106" si="475">D4043</f>
        <v>41138.489583333336</v>
      </c>
      <c r="I4043">
        <f t="shared" si="470"/>
        <v>-5</v>
      </c>
      <c r="J4043" t="str">
        <f t="shared" si="471"/>
        <v>nc</v>
      </c>
      <c r="K4043" t="s">
        <v>25</v>
      </c>
      <c r="L4043">
        <f>1</f>
        <v>1</v>
      </c>
      <c r="M4043" t="s">
        <v>26</v>
      </c>
      <c r="N4043" t="str">
        <f t="shared" si="472"/>
        <v>((select min("ResultID") from "ODM2Core"."Results"),16.25,'08/17/2012 11:45:00',-5,'nc','"provisional"',1,(select "UnitsID" from "ODM2Core"."Units" where "UnitsTypeCV" = 'time' and "UnitsName"='second')),</v>
      </c>
    </row>
    <row r="4044" spans="1:14">
      <c r="A4044" t="s">
        <v>23</v>
      </c>
      <c r="B4044" s="2">
        <f t="shared" si="473"/>
        <v>41138</v>
      </c>
      <c r="C4044" s="1">
        <v>0.49027777777777781</v>
      </c>
      <c r="D4044" s="3">
        <f t="shared" si="469"/>
        <v>41138.490277777775</v>
      </c>
      <c r="E4044">
        <v>16.25</v>
      </c>
      <c r="F4044" t="s">
        <v>9</v>
      </c>
      <c r="G4044">
        <f t="shared" si="474"/>
        <v>16.25</v>
      </c>
      <c r="H4044" s="5">
        <f t="shared" si="475"/>
        <v>41138.490277777775</v>
      </c>
      <c r="I4044">
        <f t="shared" si="470"/>
        <v>-5</v>
      </c>
      <c r="J4044" t="str">
        <f t="shared" si="471"/>
        <v>nc</v>
      </c>
      <c r="K4044" t="s">
        <v>25</v>
      </c>
      <c r="L4044">
        <f>1</f>
        <v>1</v>
      </c>
      <c r="M4044" t="s">
        <v>26</v>
      </c>
      <c r="N4044" t="str">
        <f t="shared" si="472"/>
        <v>((select min("ResultID") from "ODM2Core"."Results"),16.25,'08/17/2012 11:46:00',-5,'nc','"provisional"',1,(select "UnitsID" from "ODM2Core"."Units" where "UnitsTypeCV" = 'time' and "UnitsName"='second')),</v>
      </c>
    </row>
    <row r="4045" spans="1:14">
      <c r="A4045" t="s">
        <v>23</v>
      </c>
      <c r="B4045" s="2">
        <f t="shared" si="473"/>
        <v>41138</v>
      </c>
      <c r="C4045" s="1">
        <v>0.4909722222222222</v>
      </c>
      <c r="D4045" s="3">
        <f t="shared" si="469"/>
        <v>41138.490972222222</v>
      </c>
      <c r="E4045">
        <v>16.25</v>
      </c>
      <c r="F4045" t="s">
        <v>9</v>
      </c>
      <c r="G4045">
        <f t="shared" si="474"/>
        <v>16.25</v>
      </c>
      <c r="H4045" s="5">
        <f t="shared" si="475"/>
        <v>41138.490972222222</v>
      </c>
      <c r="I4045">
        <f t="shared" si="470"/>
        <v>-5</v>
      </c>
      <c r="J4045" t="str">
        <f t="shared" si="471"/>
        <v>nc</v>
      </c>
      <c r="K4045" t="s">
        <v>25</v>
      </c>
      <c r="L4045">
        <f>1</f>
        <v>1</v>
      </c>
      <c r="M4045" t="s">
        <v>26</v>
      </c>
      <c r="N4045" t="str">
        <f t="shared" si="472"/>
        <v>((select min("ResultID") from "ODM2Core"."Results"),16.25,'08/17/2012 11:47:00',-5,'nc','"provisional"',1,(select "UnitsID" from "ODM2Core"."Units" where "UnitsTypeCV" = 'time' and "UnitsName"='second')),</v>
      </c>
    </row>
    <row r="4046" spans="1:14">
      <c r="A4046" t="s">
        <v>23</v>
      </c>
      <c r="B4046" s="2">
        <f t="shared" si="473"/>
        <v>41138</v>
      </c>
      <c r="C4046" s="1">
        <v>0.4916666666666667</v>
      </c>
      <c r="D4046" s="3">
        <f t="shared" si="469"/>
        <v>41138.491666666669</v>
      </c>
      <c r="E4046">
        <v>16.25</v>
      </c>
      <c r="F4046" t="s">
        <v>9</v>
      </c>
      <c r="G4046">
        <f t="shared" si="474"/>
        <v>16.25</v>
      </c>
      <c r="H4046" s="5">
        <f t="shared" si="475"/>
        <v>41138.491666666669</v>
      </c>
      <c r="I4046">
        <f t="shared" si="470"/>
        <v>-5</v>
      </c>
      <c r="J4046" t="str">
        <f t="shared" si="471"/>
        <v>nc</v>
      </c>
      <c r="K4046" t="s">
        <v>25</v>
      </c>
      <c r="L4046">
        <f>1</f>
        <v>1</v>
      </c>
      <c r="M4046" t="s">
        <v>26</v>
      </c>
      <c r="N4046" t="str">
        <f t="shared" si="472"/>
        <v>((select min("ResultID") from "ODM2Core"."Results"),16.25,'08/17/2012 11:48:00',-5,'nc','"provisional"',1,(select "UnitsID" from "ODM2Core"."Units" where "UnitsTypeCV" = 'time' and "UnitsName"='second')),</v>
      </c>
    </row>
    <row r="4047" spans="1:14">
      <c r="A4047" t="s">
        <v>23</v>
      </c>
      <c r="B4047" s="2">
        <f t="shared" si="473"/>
        <v>41138</v>
      </c>
      <c r="C4047" s="1">
        <v>0.49236111111111108</v>
      </c>
      <c r="D4047" s="3">
        <f t="shared" si="469"/>
        <v>41138.492361111108</v>
      </c>
      <c r="E4047">
        <v>16.25</v>
      </c>
      <c r="F4047" t="s">
        <v>9</v>
      </c>
      <c r="G4047">
        <f t="shared" si="474"/>
        <v>16.25</v>
      </c>
      <c r="H4047" s="5">
        <f t="shared" si="475"/>
        <v>41138.492361111108</v>
      </c>
      <c r="I4047">
        <f t="shared" si="470"/>
        <v>-5</v>
      </c>
      <c r="J4047" t="str">
        <f t="shared" si="471"/>
        <v>nc</v>
      </c>
      <c r="K4047" t="s">
        <v>25</v>
      </c>
      <c r="L4047">
        <f>1</f>
        <v>1</v>
      </c>
      <c r="M4047" t="s">
        <v>26</v>
      </c>
      <c r="N4047" t="str">
        <f t="shared" si="472"/>
        <v>((select min("ResultID") from "ODM2Core"."Results"),16.25,'08/17/2012 11:49:00',-5,'nc','"provisional"',1,(select "UnitsID" from "ODM2Core"."Units" where "UnitsTypeCV" = 'time' and "UnitsName"='second')),</v>
      </c>
    </row>
    <row r="4048" spans="1:14">
      <c r="A4048" t="s">
        <v>23</v>
      </c>
      <c r="B4048" s="2">
        <f t="shared" si="473"/>
        <v>41138</v>
      </c>
      <c r="C4048" s="1">
        <v>0.49305555555555558</v>
      </c>
      <c r="D4048" s="3">
        <f t="shared" si="469"/>
        <v>41138.493055555555</v>
      </c>
      <c r="E4048">
        <v>16.25</v>
      </c>
      <c r="F4048" t="s">
        <v>9</v>
      </c>
      <c r="G4048">
        <f t="shared" si="474"/>
        <v>16.25</v>
      </c>
      <c r="H4048" s="5">
        <f t="shared" si="475"/>
        <v>41138.493055555555</v>
      </c>
      <c r="I4048">
        <f t="shared" si="470"/>
        <v>-5</v>
      </c>
      <c r="J4048" t="str">
        <f t="shared" si="471"/>
        <v>nc</v>
      </c>
      <c r="K4048" t="s">
        <v>25</v>
      </c>
      <c r="L4048">
        <f>1</f>
        <v>1</v>
      </c>
      <c r="M4048" t="s">
        <v>26</v>
      </c>
      <c r="N4048" t="str">
        <f t="shared" si="472"/>
        <v>((select min("ResultID") from "ODM2Core"."Results"),16.25,'08/17/2012 11:50:00',-5,'nc','"provisional"',1,(select "UnitsID" from "ODM2Core"."Units" where "UnitsTypeCV" = 'time' and "UnitsName"='second')),</v>
      </c>
    </row>
    <row r="4049" spans="1:14">
      <c r="A4049" t="s">
        <v>23</v>
      </c>
      <c r="B4049" s="2">
        <f t="shared" si="473"/>
        <v>41138</v>
      </c>
      <c r="C4049" s="1">
        <v>0.49374999999999997</v>
      </c>
      <c r="D4049" s="3">
        <f t="shared" si="469"/>
        <v>41138.493750000001</v>
      </c>
      <c r="E4049">
        <v>16.25</v>
      </c>
      <c r="F4049" t="s">
        <v>9</v>
      </c>
      <c r="G4049">
        <f t="shared" si="474"/>
        <v>16.25</v>
      </c>
      <c r="H4049" s="5">
        <f t="shared" si="475"/>
        <v>41138.493750000001</v>
      </c>
      <c r="I4049">
        <f t="shared" si="470"/>
        <v>-5</v>
      </c>
      <c r="J4049" t="str">
        <f t="shared" si="471"/>
        <v>nc</v>
      </c>
      <c r="K4049" t="s">
        <v>25</v>
      </c>
      <c r="L4049">
        <f>1</f>
        <v>1</v>
      </c>
      <c r="M4049" t="s">
        <v>26</v>
      </c>
      <c r="N4049" t="str">
        <f t="shared" si="472"/>
        <v>((select min("ResultID") from "ODM2Core"."Results"),16.25,'08/17/2012 11:51:00',-5,'nc','"provisional"',1,(select "UnitsID" from "ODM2Core"."Units" where "UnitsTypeCV" = 'time' and "UnitsName"='second')),</v>
      </c>
    </row>
    <row r="4050" spans="1:14">
      <c r="A4050" t="s">
        <v>23</v>
      </c>
      <c r="B4050" s="2">
        <f t="shared" si="473"/>
        <v>41138</v>
      </c>
      <c r="C4050" s="1">
        <v>0.49444444444444446</v>
      </c>
      <c r="D4050" s="3">
        <f t="shared" si="469"/>
        <v>41138.494444444441</v>
      </c>
      <c r="E4050">
        <v>16.25</v>
      </c>
      <c r="F4050" t="s">
        <v>9</v>
      </c>
      <c r="G4050">
        <f t="shared" si="474"/>
        <v>16.25</v>
      </c>
      <c r="H4050" s="5">
        <f t="shared" si="475"/>
        <v>41138.494444444441</v>
      </c>
      <c r="I4050">
        <f t="shared" si="470"/>
        <v>-5</v>
      </c>
      <c r="J4050" t="str">
        <f t="shared" si="471"/>
        <v>nc</v>
      </c>
      <c r="K4050" t="s">
        <v>25</v>
      </c>
      <c r="L4050">
        <f>1</f>
        <v>1</v>
      </c>
      <c r="M4050" t="s">
        <v>26</v>
      </c>
      <c r="N4050" t="str">
        <f t="shared" si="472"/>
        <v>((select min("ResultID") from "ODM2Core"."Results"),16.25,'08/17/2012 11:52:00',-5,'nc','"provisional"',1,(select "UnitsID" from "ODM2Core"."Units" where "UnitsTypeCV" = 'time' and "UnitsName"='second')),</v>
      </c>
    </row>
    <row r="4051" spans="1:14">
      <c r="A4051" t="s">
        <v>23</v>
      </c>
      <c r="B4051" s="2">
        <f t="shared" si="473"/>
        <v>41138</v>
      </c>
      <c r="C4051" s="1">
        <v>0.49513888888888885</v>
      </c>
      <c r="D4051" s="3">
        <f t="shared" si="469"/>
        <v>41138.495138888888</v>
      </c>
      <c r="E4051">
        <v>16.25</v>
      </c>
      <c r="F4051" t="s">
        <v>9</v>
      </c>
      <c r="G4051">
        <f t="shared" si="474"/>
        <v>16.25</v>
      </c>
      <c r="H4051" s="5">
        <f t="shared" si="475"/>
        <v>41138.495138888888</v>
      </c>
      <c r="I4051">
        <f t="shared" si="470"/>
        <v>-5</v>
      </c>
      <c r="J4051" t="str">
        <f t="shared" si="471"/>
        <v>nc</v>
      </c>
      <c r="K4051" t="s">
        <v>25</v>
      </c>
      <c r="L4051">
        <f>1</f>
        <v>1</v>
      </c>
      <c r="M4051" t="s">
        <v>26</v>
      </c>
      <c r="N4051" t="str">
        <f t="shared" si="472"/>
        <v>((select min("ResultID") from "ODM2Core"."Results"),16.25,'08/17/2012 11:53:00',-5,'nc','"provisional"',1,(select "UnitsID" from "ODM2Core"."Units" where "UnitsTypeCV" = 'time' and "UnitsName"='second')),</v>
      </c>
    </row>
    <row r="4052" spans="1:14">
      <c r="A4052" t="s">
        <v>23</v>
      </c>
      <c r="B4052" s="2">
        <f t="shared" si="473"/>
        <v>41138</v>
      </c>
      <c r="C4052" s="1">
        <v>0.49583333333333335</v>
      </c>
      <c r="D4052" s="3">
        <f t="shared" si="469"/>
        <v>41138.495833333334</v>
      </c>
      <c r="E4052">
        <v>16.25</v>
      </c>
      <c r="F4052" t="s">
        <v>9</v>
      </c>
      <c r="G4052">
        <f t="shared" si="474"/>
        <v>16.25</v>
      </c>
      <c r="H4052" s="5">
        <f t="shared" si="475"/>
        <v>41138.495833333334</v>
      </c>
      <c r="I4052">
        <f t="shared" si="470"/>
        <v>-5</v>
      </c>
      <c r="J4052" t="str">
        <f t="shared" si="471"/>
        <v>nc</v>
      </c>
      <c r="K4052" t="s">
        <v>25</v>
      </c>
      <c r="L4052">
        <f>1</f>
        <v>1</v>
      </c>
      <c r="M4052" t="s">
        <v>26</v>
      </c>
      <c r="N4052" t="str">
        <f t="shared" si="472"/>
        <v>((select min("ResultID") from "ODM2Core"."Results"),16.25,'08/17/2012 11:54:00',-5,'nc','"provisional"',1,(select "UnitsID" from "ODM2Core"."Units" where "UnitsTypeCV" = 'time' and "UnitsName"='second')),</v>
      </c>
    </row>
    <row r="4053" spans="1:14">
      <c r="A4053" t="s">
        <v>23</v>
      </c>
      <c r="B4053" s="2">
        <f t="shared" si="473"/>
        <v>41138</v>
      </c>
      <c r="C4053" s="1">
        <v>0.49652777777777773</v>
      </c>
      <c r="D4053" s="3">
        <f t="shared" si="469"/>
        <v>41138.496527777781</v>
      </c>
      <c r="E4053">
        <v>16.25</v>
      </c>
      <c r="F4053" t="s">
        <v>9</v>
      </c>
      <c r="G4053">
        <f t="shared" si="474"/>
        <v>16.25</v>
      </c>
      <c r="H4053" s="5">
        <f t="shared" si="475"/>
        <v>41138.496527777781</v>
      </c>
      <c r="I4053">
        <f t="shared" si="470"/>
        <v>-5</v>
      </c>
      <c r="J4053" t="str">
        <f t="shared" si="471"/>
        <v>nc</v>
      </c>
      <c r="K4053" t="s">
        <v>25</v>
      </c>
      <c r="L4053">
        <f>1</f>
        <v>1</v>
      </c>
      <c r="M4053" t="s">
        <v>26</v>
      </c>
      <c r="N4053" t="str">
        <f t="shared" si="472"/>
        <v>((select min("ResultID") from "ODM2Core"."Results"),16.25,'08/17/2012 11:55:00',-5,'nc','"provisional"',1,(select "UnitsID" from "ODM2Core"."Units" where "UnitsTypeCV" = 'time' and "UnitsName"='second')),</v>
      </c>
    </row>
    <row r="4054" spans="1:14">
      <c r="A4054" t="s">
        <v>23</v>
      </c>
      <c r="B4054" s="2">
        <f t="shared" si="473"/>
        <v>41138</v>
      </c>
      <c r="C4054" s="1">
        <v>0.49722222222222223</v>
      </c>
      <c r="D4054" s="3">
        <f t="shared" si="469"/>
        <v>41138.49722222222</v>
      </c>
      <c r="E4054">
        <v>16.25</v>
      </c>
      <c r="F4054" t="s">
        <v>9</v>
      </c>
      <c r="G4054">
        <f t="shared" si="474"/>
        <v>16.25</v>
      </c>
      <c r="H4054" s="5">
        <f t="shared" si="475"/>
        <v>41138.49722222222</v>
      </c>
      <c r="I4054">
        <f t="shared" si="470"/>
        <v>-5</v>
      </c>
      <c r="J4054" t="str">
        <f t="shared" si="471"/>
        <v>nc</v>
      </c>
      <c r="K4054" t="s">
        <v>25</v>
      </c>
      <c r="L4054">
        <f>1</f>
        <v>1</v>
      </c>
      <c r="M4054" t="s">
        <v>26</v>
      </c>
      <c r="N4054" t="str">
        <f t="shared" si="472"/>
        <v>((select min("ResultID") from "ODM2Core"."Results"),16.25,'08/17/2012 11:56:00',-5,'nc','"provisional"',1,(select "UnitsID" from "ODM2Core"."Units" where "UnitsTypeCV" = 'time' and "UnitsName"='second')),</v>
      </c>
    </row>
    <row r="4055" spans="1:14">
      <c r="A4055" t="s">
        <v>23</v>
      </c>
      <c r="B4055" s="2">
        <f t="shared" si="473"/>
        <v>41138</v>
      </c>
      <c r="C4055" s="1">
        <v>0.49791666666666662</v>
      </c>
      <c r="D4055" s="3">
        <f t="shared" si="469"/>
        <v>41138.497916666667</v>
      </c>
      <c r="E4055">
        <v>16.25</v>
      </c>
      <c r="F4055" t="s">
        <v>9</v>
      </c>
      <c r="G4055">
        <f t="shared" si="474"/>
        <v>16.25</v>
      </c>
      <c r="H4055" s="5">
        <f t="shared" si="475"/>
        <v>41138.497916666667</v>
      </c>
      <c r="I4055">
        <f t="shared" si="470"/>
        <v>-5</v>
      </c>
      <c r="J4055" t="str">
        <f t="shared" si="471"/>
        <v>nc</v>
      </c>
      <c r="K4055" t="s">
        <v>25</v>
      </c>
      <c r="L4055">
        <f>1</f>
        <v>1</v>
      </c>
      <c r="M4055" t="s">
        <v>26</v>
      </c>
      <c r="N4055" t="str">
        <f t="shared" si="472"/>
        <v>((select min("ResultID") from "ODM2Core"."Results"),16.25,'08/17/2012 11:57:00',-5,'nc','"provisional"',1,(select "UnitsID" from "ODM2Core"."Units" where "UnitsTypeCV" = 'time' and "UnitsName"='second')),</v>
      </c>
    </row>
    <row r="4056" spans="1:14">
      <c r="A4056" t="s">
        <v>23</v>
      </c>
      <c r="B4056" s="2">
        <f t="shared" si="473"/>
        <v>41138</v>
      </c>
      <c r="C4056" s="1">
        <v>0.49861111111111112</v>
      </c>
      <c r="D4056" s="3">
        <f t="shared" si="469"/>
        <v>41138.498611111114</v>
      </c>
      <c r="E4056">
        <v>16.25</v>
      </c>
      <c r="F4056" t="s">
        <v>9</v>
      </c>
      <c r="G4056">
        <f t="shared" si="474"/>
        <v>16.25</v>
      </c>
      <c r="H4056" s="5">
        <f t="shared" si="475"/>
        <v>41138.498611111114</v>
      </c>
      <c r="I4056">
        <f t="shared" si="470"/>
        <v>-5</v>
      </c>
      <c r="J4056" t="str">
        <f t="shared" si="471"/>
        <v>nc</v>
      </c>
      <c r="K4056" t="s">
        <v>25</v>
      </c>
      <c r="L4056">
        <f>1</f>
        <v>1</v>
      </c>
      <c r="M4056" t="s">
        <v>26</v>
      </c>
      <c r="N4056" t="str">
        <f t="shared" si="472"/>
        <v>((select min("ResultID") from "ODM2Core"."Results"),16.25,'08/17/2012 11:58:00',-5,'nc','"provisional"',1,(select "UnitsID" from "ODM2Core"."Units" where "UnitsTypeCV" = 'time' and "UnitsName"='second')),</v>
      </c>
    </row>
    <row r="4057" spans="1:14">
      <c r="A4057" t="s">
        <v>23</v>
      </c>
      <c r="B4057" s="2">
        <f t="shared" si="473"/>
        <v>41138</v>
      </c>
      <c r="C4057" s="1">
        <v>0.4993055555555555</v>
      </c>
      <c r="D4057" s="3">
        <f t="shared" si="469"/>
        <v>41138.499305555553</v>
      </c>
      <c r="E4057">
        <v>16.25</v>
      </c>
      <c r="F4057" t="s">
        <v>9</v>
      </c>
      <c r="G4057">
        <f t="shared" si="474"/>
        <v>16.25</v>
      </c>
      <c r="H4057" s="5">
        <f t="shared" si="475"/>
        <v>41138.499305555553</v>
      </c>
      <c r="I4057">
        <f t="shared" si="470"/>
        <v>-5</v>
      </c>
      <c r="J4057" t="str">
        <f t="shared" si="471"/>
        <v>nc</v>
      </c>
      <c r="K4057" t="s">
        <v>25</v>
      </c>
      <c r="L4057">
        <f>1</f>
        <v>1</v>
      </c>
      <c r="M4057" t="s">
        <v>26</v>
      </c>
      <c r="N4057" t="str">
        <f t="shared" si="472"/>
        <v>((select min("ResultID") from "ODM2Core"."Results"),16.25,'08/17/2012 11:59:00',-5,'nc','"provisional"',1,(select "UnitsID" from "ODM2Core"."Units" where "UnitsTypeCV" = 'time' and "UnitsName"='second')),</v>
      </c>
    </row>
    <row r="4058" spans="1:14">
      <c r="A4058" t="s">
        <v>23</v>
      </c>
      <c r="B4058" s="2">
        <f t="shared" si="473"/>
        <v>41138</v>
      </c>
      <c r="C4058" s="1">
        <v>0.5</v>
      </c>
      <c r="D4058" s="3">
        <f t="shared" si="469"/>
        <v>41138.5</v>
      </c>
      <c r="E4058">
        <v>16.25</v>
      </c>
      <c r="F4058" t="s">
        <v>9</v>
      </c>
      <c r="G4058">
        <f t="shared" si="474"/>
        <v>16.25</v>
      </c>
      <c r="H4058" s="5">
        <f t="shared" si="475"/>
        <v>41138.5</v>
      </c>
      <c r="I4058">
        <f t="shared" si="470"/>
        <v>-5</v>
      </c>
      <c r="J4058" t="str">
        <f t="shared" si="471"/>
        <v>nc</v>
      </c>
      <c r="K4058" t="s">
        <v>25</v>
      </c>
      <c r="L4058">
        <f>1</f>
        <v>1</v>
      </c>
      <c r="M4058" t="s">
        <v>26</v>
      </c>
      <c r="N4058" t="str">
        <f t="shared" si="472"/>
        <v>((select min("ResultID") from "ODM2Core"."Results"),16.25,'08/17/2012 12:00:00',-5,'nc','"provisional"',1,(select "UnitsID" from "ODM2Core"."Units" where "UnitsTypeCV" = 'time' and "UnitsName"='second')),</v>
      </c>
    </row>
    <row r="4059" spans="1:14">
      <c r="A4059" t="s">
        <v>23</v>
      </c>
      <c r="B4059" s="2">
        <f t="shared" si="473"/>
        <v>41138</v>
      </c>
      <c r="C4059" s="1">
        <v>0.50069444444444444</v>
      </c>
      <c r="D4059" s="3">
        <f t="shared" si="469"/>
        <v>41138.500694444447</v>
      </c>
      <c r="E4059">
        <v>16.25</v>
      </c>
      <c r="F4059" t="s">
        <v>9</v>
      </c>
      <c r="G4059">
        <f t="shared" si="474"/>
        <v>16.25</v>
      </c>
      <c r="H4059" s="5">
        <f t="shared" si="475"/>
        <v>41138.500694444447</v>
      </c>
      <c r="I4059">
        <f t="shared" si="470"/>
        <v>-5</v>
      </c>
      <c r="J4059" t="str">
        <f t="shared" si="471"/>
        <v>nc</v>
      </c>
      <c r="K4059" t="s">
        <v>25</v>
      </c>
      <c r="L4059">
        <f>1</f>
        <v>1</v>
      </c>
      <c r="M4059" t="s">
        <v>26</v>
      </c>
      <c r="N4059" t="str">
        <f t="shared" si="472"/>
        <v>((select min("ResultID") from "ODM2Core"."Results"),16.25,'08/17/2012 12:01:00',-5,'nc','"provisional"',1,(select "UnitsID" from "ODM2Core"."Units" where "UnitsTypeCV" = 'time' and "UnitsName"='second')),</v>
      </c>
    </row>
    <row r="4060" spans="1:14">
      <c r="A4060" t="s">
        <v>23</v>
      </c>
      <c r="B4060" s="2">
        <f t="shared" si="473"/>
        <v>41138</v>
      </c>
      <c r="C4060" s="1">
        <v>0.50138888888888888</v>
      </c>
      <c r="D4060" s="3">
        <f t="shared" si="469"/>
        <v>41138.501388888886</v>
      </c>
      <c r="E4060">
        <v>16.25</v>
      </c>
      <c r="F4060" t="s">
        <v>9</v>
      </c>
      <c r="G4060">
        <f t="shared" si="474"/>
        <v>16.25</v>
      </c>
      <c r="H4060" s="5">
        <f t="shared" si="475"/>
        <v>41138.501388888886</v>
      </c>
      <c r="I4060">
        <f t="shared" si="470"/>
        <v>-5</v>
      </c>
      <c r="J4060" t="str">
        <f t="shared" si="471"/>
        <v>nc</v>
      </c>
      <c r="K4060" t="s">
        <v>25</v>
      </c>
      <c r="L4060">
        <f>1</f>
        <v>1</v>
      </c>
      <c r="M4060" t="s">
        <v>26</v>
      </c>
      <c r="N4060" t="str">
        <f t="shared" si="472"/>
        <v>((select min("ResultID") from "ODM2Core"."Results"),16.25,'08/17/2012 12:02:00',-5,'nc','"provisional"',1,(select "UnitsID" from "ODM2Core"."Units" where "UnitsTypeCV" = 'time' and "UnitsName"='second')),</v>
      </c>
    </row>
    <row r="4061" spans="1:14">
      <c r="A4061" t="s">
        <v>23</v>
      </c>
      <c r="B4061" s="2">
        <f t="shared" si="473"/>
        <v>41138</v>
      </c>
      <c r="C4061" s="1">
        <v>0.50208333333333333</v>
      </c>
      <c r="D4061" s="3">
        <f t="shared" si="469"/>
        <v>41138.502083333333</v>
      </c>
      <c r="E4061">
        <v>16.25</v>
      </c>
      <c r="F4061" t="s">
        <v>9</v>
      </c>
      <c r="G4061">
        <f t="shared" si="474"/>
        <v>16.25</v>
      </c>
      <c r="H4061" s="5">
        <f t="shared" si="475"/>
        <v>41138.502083333333</v>
      </c>
      <c r="I4061">
        <f t="shared" si="470"/>
        <v>-5</v>
      </c>
      <c r="J4061" t="str">
        <f t="shared" si="471"/>
        <v>nc</v>
      </c>
      <c r="K4061" t="s">
        <v>25</v>
      </c>
      <c r="L4061">
        <f>1</f>
        <v>1</v>
      </c>
      <c r="M4061" t="s">
        <v>26</v>
      </c>
      <c r="N4061" t="str">
        <f t="shared" si="472"/>
        <v>((select min("ResultID") from "ODM2Core"."Results"),16.25,'08/17/2012 12:03:00',-5,'nc','"provisional"',1,(select "UnitsID" from "ODM2Core"."Units" where "UnitsTypeCV" = 'time' and "UnitsName"='second')),</v>
      </c>
    </row>
    <row r="4062" spans="1:14">
      <c r="A4062" t="s">
        <v>23</v>
      </c>
      <c r="B4062" s="2">
        <f t="shared" si="473"/>
        <v>41138</v>
      </c>
      <c r="C4062" s="1">
        <v>0.50277777777777777</v>
      </c>
      <c r="D4062" s="3">
        <f t="shared" si="469"/>
        <v>41138.50277777778</v>
      </c>
      <c r="E4062">
        <v>16.25</v>
      </c>
      <c r="F4062" t="s">
        <v>9</v>
      </c>
      <c r="G4062">
        <f t="shared" si="474"/>
        <v>16.25</v>
      </c>
      <c r="H4062" s="5">
        <f t="shared" si="475"/>
        <v>41138.50277777778</v>
      </c>
      <c r="I4062">
        <f t="shared" si="470"/>
        <v>-5</v>
      </c>
      <c r="J4062" t="str">
        <f t="shared" si="471"/>
        <v>nc</v>
      </c>
      <c r="K4062" t="s">
        <v>25</v>
      </c>
      <c r="L4062">
        <f>1</f>
        <v>1</v>
      </c>
      <c r="M4062" t="s">
        <v>26</v>
      </c>
      <c r="N4062" t="str">
        <f t="shared" si="472"/>
        <v>((select min("ResultID") from "ODM2Core"."Results"),16.25,'08/17/2012 12:04:00',-5,'nc','"provisional"',1,(select "UnitsID" from "ODM2Core"."Units" where "UnitsTypeCV" = 'time' and "UnitsName"='second')),</v>
      </c>
    </row>
    <row r="4063" spans="1:14">
      <c r="A4063" t="s">
        <v>23</v>
      </c>
      <c r="B4063" s="2">
        <f t="shared" si="473"/>
        <v>41138</v>
      </c>
      <c r="C4063" s="1">
        <v>0.50347222222222221</v>
      </c>
      <c r="D4063" s="3">
        <f t="shared" si="469"/>
        <v>41138.503472222219</v>
      </c>
      <c r="E4063">
        <v>16.25</v>
      </c>
      <c r="F4063" t="s">
        <v>9</v>
      </c>
      <c r="G4063">
        <f t="shared" si="474"/>
        <v>16.25</v>
      </c>
      <c r="H4063" s="5">
        <f t="shared" si="475"/>
        <v>41138.503472222219</v>
      </c>
      <c r="I4063">
        <f t="shared" si="470"/>
        <v>-5</v>
      </c>
      <c r="J4063" t="str">
        <f t="shared" si="471"/>
        <v>nc</v>
      </c>
      <c r="K4063" t="s">
        <v>25</v>
      </c>
      <c r="L4063">
        <f>1</f>
        <v>1</v>
      </c>
      <c r="M4063" t="s">
        <v>26</v>
      </c>
      <c r="N4063" t="str">
        <f t="shared" si="472"/>
        <v>((select min("ResultID") from "ODM2Core"."Results"),16.25,'08/17/2012 12:05:00',-5,'nc','"provisional"',1,(select "UnitsID" from "ODM2Core"."Units" where "UnitsTypeCV" = 'time' and "UnitsName"='second')),</v>
      </c>
    </row>
    <row r="4064" spans="1:14">
      <c r="A4064" t="s">
        <v>23</v>
      </c>
      <c r="B4064" s="2">
        <f t="shared" si="473"/>
        <v>41138</v>
      </c>
      <c r="C4064" s="1">
        <v>0.50416666666666665</v>
      </c>
      <c r="D4064" s="3">
        <f t="shared" si="469"/>
        <v>41138.504166666666</v>
      </c>
      <c r="E4064">
        <v>16.25</v>
      </c>
      <c r="F4064" t="s">
        <v>9</v>
      </c>
      <c r="G4064">
        <f t="shared" si="474"/>
        <v>16.25</v>
      </c>
      <c r="H4064" s="5">
        <f t="shared" si="475"/>
        <v>41138.504166666666</v>
      </c>
      <c r="I4064">
        <f t="shared" si="470"/>
        <v>-5</v>
      </c>
      <c r="J4064" t="str">
        <f t="shared" si="471"/>
        <v>nc</v>
      </c>
      <c r="K4064" t="s">
        <v>25</v>
      </c>
      <c r="L4064">
        <f>1</f>
        <v>1</v>
      </c>
      <c r="M4064" t="s">
        <v>26</v>
      </c>
      <c r="N4064" t="str">
        <f t="shared" si="472"/>
        <v>((select min("ResultID") from "ODM2Core"."Results"),16.25,'08/17/2012 12:06:00',-5,'nc','"provisional"',1,(select "UnitsID" from "ODM2Core"."Units" where "UnitsTypeCV" = 'time' and "UnitsName"='second')),</v>
      </c>
    </row>
    <row r="4065" spans="1:14">
      <c r="A4065" t="s">
        <v>23</v>
      </c>
      <c r="B4065" s="2">
        <f t="shared" si="473"/>
        <v>41138</v>
      </c>
      <c r="C4065" s="1">
        <v>0.50486111111111109</v>
      </c>
      <c r="D4065" s="3">
        <f t="shared" si="469"/>
        <v>41138.504861111112</v>
      </c>
      <c r="E4065">
        <v>16.25</v>
      </c>
      <c r="F4065" t="s">
        <v>9</v>
      </c>
      <c r="G4065">
        <f t="shared" si="474"/>
        <v>16.25</v>
      </c>
      <c r="H4065" s="5">
        <f t="shared" si="475"/>
        <v>41138.504861111112</v>
      </c>
      <c r="I4065">
        <f t="shared" si="470"/>
        <v>-5</v>
      </c>
      <c r="J4065" t="str">
        <f t="shared" si="471"/>
        <v>nc</v>
      </c>
      <c r="K4065" t="s">
        <v>25</v>
      </c>
      <c r="L4065">
        <f>1</f>
        <v>1</v>
      </c>
      <c r="M4065" t="s">
        <v>26</v>
      </c>
      <c r="N4065" t="str">
        <f t="shared" si="472"/>
        <v>((select min("ResultID") from "ODM2Core"."Results"),16.25,'08/17/2012 12:07:00',-5,'nc','"provisional"',1,(select "UnitsID" from "ODM2Core"."Units" where "UnitsTypeCV" = 'time' and "UnitsName"='second')),</v>
      </c>
    </row>
    <row r="4066" spans="1:14">
      <c r="A4066" t="s">
        <v>23</v>
      </c>
      <c r="B4066" s="2">
        <f t="shared" si="473"/>
        <v>41138</v>
      </c>
      <c r="C4066" s="1">
        <v>0.50555555555555554</v>
      </c>
      <c r="D4066" s="3">
        <f t="shared" si="469"/>
        <v>41138.505555555559</v>
      </c>
      <c r="E4066">
        <v>16.25</v>
      </c>
      <c r="F4066" t="s">
        <v>9</v>
      </c>
      <c r="G4066">
        <f t="shared" si="474"/>
        <v>16.25</v>
      </c>
      <c r="H4066" s="5">
        <f t="shared" si="475"/>
        <v>41138.505555555559</v>
      </c>
      <c r="I4066">
        <f t="shared" si="470"/>
        <v>-5</v>
      </c>
      <c r="J4066" t="str">
        <f t="shared" si="471"/>
        <v>nc</v>
      </c>
      <c r="K4066" t="s">
        <v>25</v>
      </c>
      <c r="L4066">
        <f>1</f>
        <v>1</v>
      </c>
      <c r="M4066" t="s">
        <v>26</v>
      </c>
      <c r="N4066" t="str">
        <f t="shared" si="472"/>
        <v>((select min("ResultID") from "ODM2Core"."Results"),16.25,'08/17/2012 12:08:00',-5,'nc','"provisional"',1,(select "UnitsID" from "ODM2Core"."Units" where "UnitsTypeCV" = 'time' and "UnitsName"='second')),</v>
      </c>
    </row>
    <row r="4067" spans="1:14">
      <c r="A4067" t="s">
        <v>23</v>
      </c>
      <c r="B4067" s="2">
        <f t="shared" si="473"/>
        <v>41138</v>
      </c>
      <c r="C4067" s="1">
        <v>0.50624999999999998</v>
      </c>
      <c r="D4067" s="3">
        <f t="shared" si="469"/>
        <v>41138.506249999999</v>
      </c>
      <c r="E4067">
        <v>16.25</v>
      </c>
      <c r="F4067" t="s">
        <v>9</v>
      </c>
      <c r="G4067">
        <f t="shared" si="474"/>
        <v>16.25</v>
      </c>
      <c r="H4067" s="5">
        <f t="shared" si="475"/>
        <v>41138.506249999999</v>
      </c>
      <c r="I4067">
        <f t="shared" si="470"/>
        <v>-5</v>
      </c>
      <c r="J4067" t="str">
        <f t="shared" si="471"/>
        <v>nc</v>
      </c>
      <c r="K4067" t="s">
        <v>25</v>
      </c>
      <c r="L4067">
        <f>1</f>
        <v>1</v>
      </c>
      <c r="M4067" t="s">
        <v>26</v>
      </c>
      <c r="N4067" t="str">
        <f t="shared" si="472"/>
        <v>((select min("ResultID") from "ODM2Core"."Results"),16.25,'08/17/2012 12:09:00',-5,'nc','"provisional"',1,(select "UnitsID" from "ODM2Core"."Units" where "UnitsTypeCV" = 'time' and "UnitsName"='second')),</v>
      </c>
    </row>
    <row r="4068" spans="1:14">
      <c r="A4068" t="s">
        <v>23</v>
      </c>
      <c r="B4068" s="2">
        <f t="shared" si="473"/>
        <v>41138</v>
      </c>
      <c r="C4068" s="1">
        <v>0.50694444444444442</v>
      </c>
      <c r="D4068" s="3">
        <f t="shared" si="469"/>
        <v>41138.506944444445</v>
      </c>
      <c r="E4068">
        <v>16.25</v>
      </c>
      <c r="F4068" t="s">
        <v>9</v>
      </c>
      <c r="G4068">
        <f t="shared" si="474"/>
        <v>16.25</v>
      </c>
      <c r="H4068" s="5">
        <f t="shared" si="475"/>
        <v>41138.506944444445</v>
      </c>
      <c r="I4068">
        <f t="shared" si="470"/>
        <v>-5</v>
      </c>
      <c r="J4068" t="str">
        <f t="shared" si="471"/>
        <v>nc</v>
      </c>
      <c r="K4068" t="s">
        <v>25</v>
      </c>
      <c r="L4068">
        <f>1</f>
        <v>1</v>
      </c>
      <c r="M4068" t="s">
        <v>26</v>
      </c>
      <c r="N4068" t="str">
        <f t="shared" si="472"/>
        <v>((select min("ResultID") from "ODM2Core"."Results"),16.25,'08/17/2012 12:10:00',-5,'nc','"provisional"',1,(select "UnitsID" from "ODM2Core"."Units" where "UnitsTypeCV" = 'time' and "UnitsName"='second')),</v>
      </c>
    </row>
    <row r="4069" spans="1:14">
      <c r="A4069" t="s">
        <v>23</v>
      </c>
      <c r="B4069" s="2">
        <f t="shared" si="473"/>
        <v>41138</v>
      </c>
      <c r="C4069" s="1">
        <v>0.50763888888888886</v>
      </c>
      <c r="D4069" s="3">
        <f t="shared" si="469"/>
        <v>41138.507638888892</v>
      </c>
      <c r="E4069">
        <v>16.25</v>
      </c>
      <c r="F4069" t="s">
        <v>9</v>
      </c>
      <c r="G4069">
        <f t="shared" si="474"/>
        <v>16.25</v>
      </c>
      <c r="H4069" s="5">
        <f t="shared" si="475"/>
        <v>41138.507638888892</v>
      </c>
      <c r="I4069">
        <f t="shared" si="470"/>
        <v>-5</v>
      </c>
      <c r="J4069" t="str">
        <f t="shared" si="471"/>
        <v>nc</v>
      </c>
      <c r="K4069" t="s">
        <v>25</v>
      </c>
      <c r="L4069">
        <f>1</f>
        <v>1</v>
      </c>
      <c r="M4069" t="s">
        <v>26</v>
      </c>
      <c r="N4069" t="str">
        <f t="shared" si="472"/>
        <v>((select min("ResultID") from "ODM2Core"."Results"),16.25,'08/17/2012 12:11:00',-5,'nc','"provisional"',1,(select "UnitsID" from "ODM2Core"."Units" where "UnitsTypeCV" = 'time' and "UnitsName"='second')),</v>
      </c>
    </row>
    <row r="4070" spans="1:14">
      <c r="A4070" t="s">
        <v>23</v>
      </c>
      <c r="B4070" s="2">
        <f t="shared" si="473"/>
        <v>41138</v>
      </c>
      <c r="C4070" s="1">
        <v>0.5083333333333333</v>
      </c>
      <c r="D4070" s="3">
        <f t="shared" si="469"/>
        <v>41138.508333333331</v>
      </c>
      <c r="E4070">
        <v>16.25</v>
      </c>
      <c r="F4070" t="s">
        <v>9</v>
      </c>
      <c r="G4070">
        <f t="shared" si="474"/>
        <v>16.25</v>
      </c>
      <c r="H4070" s="5">
        <f t="shared" si="475"/>
        <v>41138.508333333331</v>
      </c>
      <c r="I4070">
        <f t="shared" si="470"/>
        <v>-5</v>
      </c>
      <c r="J4070" t="str">
        <f t="shared" si="471"/>
        <v>nc</v>
      </c>
      <c r="K4070" t="s">
        <v>25</v>
      </c>
      <c r="L4070">
        <f>1</f>
        <v>1</v>
      </c>
      <c r="M4070" t="s">
        <v>26</v>
      </c>
      <c r="N4070" t="str">
        <f t="shared" si="472"/>
        <v>((select min("ResultID") from "ODM2Core"."Results"),16.25,'08/17/2012 12:12:00',-5,'nc','"provisional"',1,(select "UnitsID" from "ODM2Core"."Units" where "UnitsTypeCV" = 'time' and "UnitsName"='second')),</v>
      </c>
    </row>
    <row r="4071" spans="1:14">
      <c r="A4071" t="s">
        <v>23</v>
      </c>
      <c r="B4071" s="2">
        <f t="shared" si="473"/>
        <v>41138</v>
      </c>
      <c r="C4071" s="1">
        <v>0.50902777777777775</v>
      </c>
      <c r="D4071" s="3">
        <f t="shared" si="469"/>
        <v>41138.509027777778</v>
      </c>
      <c r="E4071">
        <v>16.25</v>
      </c>
      <c r="F4071" t="s">
        <v>9</v>
      </c>
      <c r="G4071">
        <f t="shared" si="474"/>
        <v>16.25</v>
      </c>
      <c r="H4071" s="5">
        <f t="shared" si="475"/>
        <v>41138.509027777778</v>
      </c>
      <c r="I4071">
        <f t="shared" si="470"/>
        <v>-5</v>
      </c>
      <c r="J4071" t="str">
        <f t="shared" si="471"/>
        <v>nc</v>
      </c>
      <c r="K4071" t="s">
        <v>25</v>
      </c>
      <c r="L4071">
        <f>1</f>
        <v>1</v>
      </c>
      <c r="M4071" t="s">
        <v>26</v>
      </c>
      <c r="N4071" t="str">
        <f t="shared" si="472"/>
        <v>((select min("ResultID") from "ODM2Core"."Results"),16.25,'08/17/2012 12:13:00',-5,'nc','"provisional"',1,(select "UnitsID" from "ODM2Core"."Units" where "UnitsTypeCV" = 'time' and "UnitsName"='second')),</v>
      </c>
    </row>
    <row r="4072" spans="1:14">
      <c r="A4072" t="s">
        <v>23</v>
      </c>
      <c r="B4072" s="2">
        <f t="shared" si="473"/>
        <v>41138</v>
      </c>
      <c r="C4072" s="1">
        <v>0.50972222222222219</v>
      </c>
      <c r="D4072" s="3">
        <f t="shared" si="469"/>
        <v>41138.509722222225</v>
      </c>
      <c r="E4072">
        <v>16.25</v>
      </c>
      <c r="F4072" t="s">
        <v>9</v>
      </c>
      <c r="G4072">
        <f t="shared" si="474"/>
        <v>16.25</v>
      </c>
      <c r="H4072" s="5">
        <f t="shared" si="475"/>
        <v>41138.509722222225</v>
      </c>
      <c r="I4072">
        <f t="shared" si="470"/>
        <v>-5</v>
      </c>
      <c r="J4072" t="str">
        <f t="shared" si="471"/>
        <v>nc</v>
      </c>
      <c r="K4072" t="s">
        <v>25</v>
      </c>
      <c r="L4072">
        <f>1</f>
        <v>1</v>
      </c>
      <c r="M4072" t="s">
        <v>26</v>
      </c>
      <c r="N4072" t="str">
        <f t="shared" si="472"/>
        <v>((select min("ResultID") from "ODM2Core"."Results"),16.25,'08/17/2012 12:14:00',-5,'nc','"provisional"',1,(select "UnitsID" from "ODM2Core"."Units" where "UnitsTypeCV" = 'time' and "UnitsName"='second')),</v>
      </c>
    </row>
    <row r="4073" spans="1:14">
      <c r="A4073" t="s">
        <v>23</v>
      </c>
      <c r="B4073" s="2">
        <f t="shared" si="473"/>
        <v>41138</v>
      </c>
      <c r="C4073" s="1">
        <v>0.51041666666666663</v>
      </c>
      <c r="D4073" s="3">
        <f t="shared" si="469"/>
        <v>41138.510416666664</v>
      </c>
      <c r="E4073">
        <v>16.25</v>
      </c>
      <c r="F4073" t="s">
        <v>9</v>
      </c>
      <c r="G4073">
        <f t="shared" si="474"/>
        <v>16.25</v>
      </c>
      <c r="H4073" s="5">
        <f t="shared" si="475"/>
        <v>41138.510416666664</v>
      </c>
      <c r="I4073">
        <f t="shared" si="470"/>
        <v>-5</v>
      </c>
      <c r="J4073" t="str">
        <f t="shared" si="471"/>
        <v>nc</v>
      </c>
      <c r="K4073" t="s">
        <v>25</v>
      </c>
      <c r="L4073">
        <f>1</f>
        <v>1</v>
      </c>
      <c r="M4073" t="s">
        <v>26</v>
      </c>
      <c r="N4073" t="str">
        <f t="shared" si="472"/>
        <v>((select min("ResultID") from "ODM2Core"."Results"),16.25,'08/17/2012 12:15:00',-5,'nc','"provisional"',1,(select "UnitsID" from "ODM2Core"."Units" where "UnitsTypeCV" = 'time' and "UnitsName"='second')),</v>
      </c>
    </row>
    <row r="4074" spans="1:14">
      <c r="A4074" t="s">
        <v>23</v>
      </c>
      <c r="B4074" s="2">
        <f t="shared" si="473"/>
        <v>41138</v>
      </c>
      <c r="C4074" s="1">
        <v>0.51111111111111118</v>
      </c>
      <c r="D4074" s="3">
        <f t="shared" si="469"/>
        <v>41138.511111111111</v>
      </c>
      <c r="E4074">
        <v>16.25</v>
      </c>
      <c r="F4074" t="s">
        <v>9</v>
      </c>
      <c r="G4074">
        <f t="shared" si="474"/>
        <v>16.25</v>
      </c>
      <c r="H4074" s="5">
        <f t="shared" si="475"/>
        <v>41138.511111111111</v>
      </c>
      <c r="I4074">
        <f t="shared" si="470"/>
        <v>-5</v>
      </c>
      <c r="J4074" t="str">
        <f t="shared" si="471"/>
        <v>nc</v>
      </c>
      <c r="K4074" t="s">
        <v>25</v>
      </c>
      <c r="L4074">
        <f>1</f>
        <v>1</v>
      </c>
      <c r="M4074" t="s">
        <v>26</v>
      </c>
      <c r="N4074" t="str">
        <f t="shared" si="472"/>
        <v>((select min("ResultID") from "ODM2Core"."Results"),16.25,'08/17/2012 12:16:00',-5,'nc','"provisional"',1,(select "UnitsID" from "ODM2Core"."Units" where "UnitsTypeCV" = 'time' and "UnitsName"='second')),</v>
      </c>
    </row>
    <row r="4075" spans="1:14">
      <c r="A4075" t="s">
        <v>23</v>
      </c>
      <c r="B4075" s="2">
        <f t="shared" si="473"/>
        <v>41138</v>
      </c>
      <c r="C4075" s="1">
        <v>0.51180555555555551</v>
      </c>
      <c r="D4075" s="3">
        <f t="shared" si="469"/>
        <v>41138.511805555558</v>
      </c>
      <c r="E4075">
        <v>16.25</v>
      </c>
      <c r="F4075" t="s">
        <v>9</v>
      </c>
      <c r="G4075">
        <f t="shared" si="474"/>
        <v>16.25</v>
      </c>
      <c r="H4075" s="5">
        <f t="shared" si="475"/>
        <v>41138.511805555558</v>
      </c>
      <c r="I4075">
        <f t="shared" si="470"/>
        <v>-5</v>
      </c>
      <c r="J4075" t="str">
        <f t="shared" si="471"/>
        <v>nc</v>
      </c>
      <c r="K4075" t="s">
        <v>25</v>
      </c>
      <c r="L4075">
        <f>1</f>
        <v>1</v>
      </c>
      <c r="M4075" t="s">
        <v>26</v>
      </c>
      <c r="N4075" t="str">
        <f t="shared" si="472"/>
        <v>((select min("ResultID") from "ODM2Core"."Results"),16.25,'08/17/2012 12:17:00',-5,'nc','"provisional"',1,(select "UnitsID" from "ODM2Core"."Units" where "UnitsTypeCV" = 'time' and "UnitsName"='second')),</v>
      </c>
    </row>
    <row r="4076" spans="1:14">
      <c r="A4076" t="s">
        <v>23</v>
      </c>
      <c r="B4076" s="2">
        <f t="shared" si="473"/>
        <v>41138</v>
      </c>
      <c r="C4076" s="1">
        <v>0.51250000000000007</v>
      </c>
      <c r="D4076" s="3">
        <f t="shared" si="469"/>
        <v>41138.512499999997</v>
      </c>
      <c r="E4076">
        <v>16.25</v>
      </c>
      <c r="F4076" t="s">
        <v>9</v>
      </c>
      <c r="G4076">
        <f t="shared" si="474"/>
        <v>16.25</v>
      </c>
      <c r="H4076" s="5">
        <f t="shared" si="475"/>
        <v>41138.512499999997</v>
      </c>
      <c r="I4076">
        <f t="shared" si="470"/>
        <v>-5</v>
      </c>
      <c r="J4076" t="str">
        <f t="shared" si="471"/>
        <v>nc</v>
      </c>
      <c r="K4076" t="s">
        <v>25</v>
      </c>
      <c r="L4076">
        <f>1</f>
        <v>1</v>
      </c>
      <c r="M4076" t="s">
        <v>26</v>
      </c>
      <c r="N4076" t="str">
        <f t="shared" si="472"/>
        <v>((select min("ResultID") from "ODM2Core"."Results"),16.25,'08/17/2012 12:18:00',-5,'nc','"provisional"',1,(select "UnitsID" from "ODM2Core"."Units" where "UnitsTypeCV" = 'time' and "UnitsName"='second')),</v>
      </c>
    </row>
    <row r="4077" spans="1:14">
      <c r="A4077" t="s">
        <v>23</v>
      </c>
      <c r="B4077" s="2">
        <f t="shared" si="473"/>
        <v>41138</v>
      </c>
      <c r="C4077" s="1">
        <v>0.5131944444444444</v>
      </c>
      <c r="D4077" s="3">
        <f t="shared" si="469"/>
        <v>41138.513194444444</v>
      </c>
      <c r="E4077">
        <v>16.25</v>
      </c>
      <c r="F4077" t="s">
        <v>9</v>
      </c>
      <c r="G4077">
        <f t="shared" si="474"/>
        <v>16.25</v>
      </c>
      <c r="H4077" s="5">
        <f t="shared" si="475"/>
        <v>41138.513194444444</v>
      </c>
      <c r="I4077">
        <f t="shared" si="470"/>
        <v>-5</v>
      </c>
      <c r="J4077" t="str">
        <f t="shared" si="471"/>
        <v>nc</v>
      </c>
      <c r="K4077" t="s">
        <v>25</v>
      </c>
      <c r="L4077">
        <f>1</f>
        <v>1</v>
      </c>
      <c r="M4077" t="s">
        <v>26</v>
      </c>
      <c r="N4077" t="str">
        <f t="shared" si="472"/>
        <v>((select min("ResultID") from "ODM2Core"."Results"),16.25,'08/17/2012 12:19:00',-5,'nc','"provisional"',1,(select "UnitsID" from "ODM2Core"."Units" where "UnitsTypeCV" = 'time' and "UnitsName"='second')),</v>
      </c>
    </row>
    <row r="4078" spans="1:14">
      <c r="A4078" t="s">
        <v>23</v>
      </c>
      <c r="B4078" s="2">
        <f t="shared" si="473"/>
        <v>41138</v>
      </c>
      <c r="C4078" s="1">
        <v>0.51388888888888895</v>
      </c>
      <c r="D4078" s="3">
        <f t="shared" si="469"/>
        <v>41138.513888888891</v>
      </c>
      <c r="E4078">
        <v>16.25</v>
      </c>
      <c r="F4078" t="s">
        <v>9</v>
      </c>
      <c r="G4078">
        <f t="shared" si="474"/>
        <v>16.25</v>
      </c>
      <c r="H4078" s="5">
        <f t="shared" si="475"/>
        <v>41138.513888888891</v>
      </c>
      <c r="I4078">
        <f t="shared" si="470"/>
        <v>-5</v>
      </c>
      <c r="J4078" t="str">
        <f t="shared" si="471"/>
        <v>nc</v>
      </c>
      <c r="K4078" t="s">
        <v>25</v>
      </c>
      <c r="L4078">
        <f>1</f>
        <v>1</v>
      </c>
      <c r="M4078" t="s">
        <v>26</v>
      </c>
      <c r="N4078" t="str">
        <f t="shared" si="472"/>
        <v>((select min("ResultID") from "ODM2Core"."Results"),16.25,'08/17/2012 12:20:00',-5,'nc','"provisional"',1,(select "UnitsID" from "ODM2Core"."Units" where "UnitsTypeCV" = 'time' and "UnitsName"='second')),</v>
      </c>
    </row>
    <row r="4079" spans="1:14">
      <c r="A4079" t="s">
        <v>23</v>
      </c>
      <c r="B4079" s="2">
        <f t="shared" si="473"/>
        <v>41138</v>
      </c>
      <c r="C4079" s="1">
        <v>0.51458333333333328</v>
      </c>
      <c r="D4079" s="3">
        <f t="shared" si="469"/>
        <v>41138.51458333333</v>
      </c>
      <c r="E4079">
        <v>16.25</v>
      </c>
      <c r="F4079" t="s">
        <v>9</v>
      </c>
      <c r="G4079">
        <f t="shared" si="474"/>
        <v>16.25</v>
      </c>
      <c r="H4079" s="5">
        <f t="shared" si="475"/>
        <v>41138.51458333333</v>
      </c>
      <c r="I4079">
        <f t="shared" si="470"/>
        <v>-5</v>
      </c>
      <c r="J4079" t="str">
        <f t="shared" si="471"/>
        <v>nc</v>
      </c>
      <c r="K4079" t="s">
        <v>25</v>
      </c>
      <c r="L4079">
        <f>1</f>
        <v>1</v>
      </c>
      <c r="M4079" t="s">
        <v>26</v>
      </c>
      <c r="N4079" t="str">
        <f t="shared" si="472"/>
        <v>((select min("ResultID") from "ODM2Core"."Results"),16.25,'08/17/2012 12:21:00',-5,'nc','"provisional"',1,(select "UnitsID" from "ODM2Core"."Units" where "UnitsTypeCV" = 'time' and "UnitsName"='second')),</v>
      </c>
    </row>
    <row r="4080" spans="1:14">
      <c r="A4080" t="s">
        <v>23</v>
      </c>
      <c r="B4080" s="2">
        <f t="shared" si="473"/>
        <v>41138</v>
      </c>
      <c r="C4080" s="1">
        <v>0.51527777777777783</v>
      </c>
      <c r="D4080" s="3">
        <f t="shared" si="469"/>
        <v>41138.515277777777</v>
      </c>
      <c r="E4080">
        <v>16.25</v>
      </c>
      <c r="F4080" t="s">
        <v>9</v>
      </c>
      <c r="G4080">
        <f t="shared" si="474"/>
        <v>16.25</v>
      </c>
      <c r="H4080" s="5">
        <f t="shared" si="475"/>
        <v>41138.515277777777</v>
      </c>
      <c r="I4080">
        <f t="shared" si="470"/>
        <v>-5</v>
      </c>
      <c r="J4080" t="str">
        <f t="shared" si="471"/>
        <v>nc</v>
      </c>
      <c r="K4080" t="s">
        <v>25</v>
      </c>
      <c r="L4080">
        <f>1</f>
        <v>1</v>
      </c>
      <c r="M4080" t="s">
        <v>26</v>
      </c>
      <c r="N4080" t="str">
        <f t="shared" si="472"/>
        <v>((select min("ResultID") from "ODM2Core"."Results"),16.25,'08/17/2012 12:22:00',-5,'nc','"provisional"',1,(select "UnitsID" from "ODM2Core"."Units" where "UnitsTypeCV" = 'time' and "UnitsName"='second')),</v>
      </c>
    </row>
    <row r="4081" spans="1:14">
      <c r="A4081" t="s">
        <v>23</v>
      </c>
      <c r="B4081" s="2">
        <f t="shared" si="473"/>
        <v>41138</v>
      </c>
      <c r="C4081" s="1">
        <v>0.51597222222222217</v>
      </c>
      <c r="D4081" s="3">
        <f t="shared" si="469"/>
        <v>41138.515972222223</v>
      </c>
      <c r="E4081">
        <v>16.25</v>
      </c>
      <c r="F4081" t="s">
        <v>9</v>
      </c>
      <c r="G4081">
        <f t="shared" si="474"/>
        <v>16.25</v>
      </c>
      <c r="H4081" s="5">
        <f t="shared" si="475"/>
        <v>41138.515972222223</v>
      </c>
      <c r="I4081">
        <f t="shared" si="470"/>
        <v>-5</v>
      </c>
      <c r="J4081" t="str">
        <f t="shared" si="471"/>
        <v>nc</v>
      </c>
      <c r="K4081" t="s">
        <v>25</v>
      </c>
      <c r="L4081">
        <f>1</f>
        <v>1</v>
      </c>
      <c r="M4081" t="s">
        <v>26</v>
      </c>
      <c r="N4081" t="str">
        <f t="shared" si="472"/>
        <v>((select min("ResultID") from "ODM2Core"."Results"),16.25,'08/17/2012 12:23:00',-5,'nc','"provisional"',1,(select "UnitsID" from "ODM2Core"."Units" where "UnitsTypeCV" = 'time' and "UnitsName"='second')),</v>
      </c>
    </row>
    <row r="4082" spans="1:14">
      <c r="A4082" t="s">
        <v>23</v>
      </c>
      <c r="B4082" s="2">
        <f t="shared" si="473"/>
        <v>41138</v>
      </c>
      <c r="C4082" s="1">
        <v>0.51666666666666672</v>
      </c>
      <c r="D4082" s="3">
        <f t="shared" si="469"/>
        <v>41138.51666666667</v>
      </c>
      <c r="E4082">
        <v>16.25</v>
      </c>
      <c r="F4082" t="s">
        <v>9</v>
      </c>
      <c r="G4082">
        <f t="shared" si="474"/>
        <v>16.25</v>
      </c>
      <c r="H4082" s="5">
        <f t="shared" si="475"/>
        <v>41138.51666666667</v>
      </c>
      <c r="I4082">
        <f t="shared" si="470"/>
        <v>-5</v>
      </c>
      <c r="J4082" t="str">
        <f t="shared" si="471"/>
        <v>nc</v>
      </c>
      <c r="K4082" t="s">
        <v>25</v>
      </c>
      <c r="L4082">
        <f>1</f>
        <v>1</v>
      </c>
      <c r="M4082" t="s">
        <v>26</v>
      </c>
      <c r="N4082" t="str">
        <f t="shared" si="472"/>
        <v>((select min("ResultID") from "ODM2Core"."Results"),16.25,'08/17/2012 12:24:00',-5,'nc','"provisional"',1,(select "UnitsID" from "ODM2Core"."Units" where "UnitsTypeCV" = 'time' and "UnitsName"='second')),</v>
      </c>
    </row>
    <row r="4083" spans="1:14">
      <c r="A4083" t="s">
        <v>23</v>
      </c>
      <c r="B4083" s="2">
        <f t="shared" si="473"/>
        <v>41138</v>
      </c>
      <c r="C4083" s="1">
        <v>0.51736111111111105</v>
      </c>
      <c r="D4083" s="3">
        <f t="shared" si="469"/>
        <v>41138.517361111109</v>
      </c>
      <c r="E4083">
        <v>16.25</v>
      </c>
      <c r="F4083" t="s">
        <v>9</v>
      </c>
      <c r="G4083">
        <f t="shared" si="474"/>
        <v>16.25</v>
      </c>
      <c r="H4083" s="5">
        <f t="shared" si="475"/>
        <v>41138.517361111109</v>
      </c>
      <c r="I4083">
        <f t="shared" si="470"/>
        <v>-5</v>
      </c>
      <c r="J4083" t="str">
        <f t="shared" si="471"/>
        <v>nc</v>
      </c>
      <c r="K4083" t="s">
        <v>25</v>
      </c>
      <c r="L4083">
        <f>1</f>
        <v>1</v>
      </c>
      <c r="M4083" t="s">
        <v>26</v>
      </c>
      <c r="N4083" t="str">
        <f t="shared" si="472"/>
        <v>((select min("ResultID") from "ODM2Core"."Results"),16.25,'08/17/2012 12:25:00',-5,'nc','"provisional"',1,(select "UnitsID" from "ODM2Core"."Units" where "UnitsTypeCV" = 'time' and "UnitsName"='second')),</v>
      </c>
    </row>
    <row r="4084" spans="1:14">
      <c r="A4084" t="s">
        <v>23</v>
      </c>
      <c r="B4084" s="2">
        <f t="shared" si="473"/>
        <v>41138</v>
      </c>
      <c r="C4084" s="1">
        <v>0.5180555555555556</v>
      </c>
      <c r="D4084" s="3">
        <f t="shared" si="469"/>
        <v>41138.518055555556</v>
      </c>
      <c r="E4084">
        <v>16.25</v>
      </c>
      <c r="F4084" t="s">
        <v>9</v>
      </c>
      <c r="G4084">
        <f t="shared" si="474"/>
        <v>16.25</v>
      </c>
      <c r="H4084" s="5">
        <f t="shared" si="475"/>
        <v>41138.518055555556</v>
      </c>
      <c r="I4084">
        <f t="shared" si="470"/>
        <v>-5</v>
      </c>
      <c r="J4084" t="str">
        <f t="shared" si="471"/>
        <v>nc</v>
      </c>
      <c r="K4084" t="s">
        <v>25</v>
      </c>
      <c r="L4084">
        <f>1</f>
        <v>1</v>
      </c>
      <c r="M4084" t="s">
        <v>26</v>
      </c>
      <c r="N4084" t="str">
        <f t="shared" si="472"/>
        <v>((select min("ResultID") from "ODM2Core"."Results"),16.25,'08/17/2012 12:26:00',-5,'nc','"provisional"',1,(select "UnitsID" from "ODM2Core"."Units" where "UnitsTypeCV" = 'time' and "UnitsName"='second')),</v>
      </c>
    </row>
    <row r="4085" spans="1:14">
      <c r="A4085" t="s">
        <v>23</v>
      </c>
      <c r="B4085" s="2">
        <f t="shared" si="473"/>
        <v>41138</v>
      </c>
      <c r="C4085" s="1">
        <v>0.51874999999999993</v>
      </c>
      <c r="D4085" s="3">
        <f t="shared" ref="D4085:D4148" si="476">B4085+C4085</f>
        <v>41138.518750000003</v>
      </c>
      <c r="E4085">
        <v>16.25</v>
      </c>
      <c r="F4085" t="s">
        <v>9</v>
      </c>
      <c r="G4085">
        <f t="shared" si="474"/>
        <v>16.25</v>
      </c>
      <c r="H4085" s="5">
        <f t="shared" si="475"/>
        <v>41138.518750000003</v>
      </c>
      <c r="I4085">
        <f t="shared" ref="I4085:I4148" si="477">-5</f>
        <v>-5</v>
      </c>
      <c r="J4085" t="str">
        <f t="shared" ref="J4085:J4148" si="478">"nc"</f>
        <v>nc</v>
      </c>
      <c r="K4085" t="s">
        <v>25</v>
      </c>
      <c r="L4085">
        <f>1</f>
        <v>1</v>
      </c>
      <c r="M4085" t="s">
        <v>26</v>
      </c>
      <c r="N4085" t="str">
        <f t="shared" si="472"/>
        <v>((select min("ResultID") from "ODM2Core"."Results"),16.25,'08/17/2012 12:27:00',-5,'nc','"provisional"',1,(select "UnitsID" from "ODM2Core"."Units" where "UnitsTypeCV" = 'time' and "UnitsName"='second')),</v>
      </c>
    </row>
    <row r="4086" spans="1:14">
      <c r="A4086" t="s">
        <v>23</v>
      </c>
      <c r="B4086" s="2">
        <f t="shared" si="473"/>
        <v>41138</v>
      </c>
      <c r="C4086" s="1">
        <v>0.51944444444444449</v>
      </c>
      <c r="D4086" s="3">
        <f t="shared" si="476"/>
        <v>41138.519444444442</v>
      </c>
      <c r="E4086">
        <v>16.25</v>
      </c>
      <c r="F4086" t="s">
        <v>9</v>
      </c>
      <c r="G4086">
        <f t="shared" si="474"/>
        <v>16.25</v>
      </c>
      <c r="H4086" s="5">
        <f t="shared" si="475"/>
        <v>41138.519444444442</v>
      </c>
      <c r="I4086">
        <f t="shared" si="477"/>
        <v>-5</v>
      </c>
      <c r="J4086" t="str">
        <f t="shared" si="478"/>
        <v>nc</v>
      </c>
      <c r="K4086" t="s">
        <v>25</v>
      </c>
      <c r="L4086">
        <f>1</f>
        <v>1</v>
      </c>
      <c r="M4086" t="s">
        <v>26</v>
      </c>
      <c r="N4086" t="str">
        <f t="shared" si="472"/>
        <v>((select min("ResultID") from "ODM2Core"."Results"),16.25,'08/17/2012 12:28:00',-5,'nc','"provisional"',1,(select "UnitsID" from "ODM2Core"."Units" where "UnitsTypeCV" = 'time' and "UnitsName"='second')),</v>
      </c>
    </row>
    <row r="4087" spans="1:14">
      <c r="A4087" t="s">
        <v>23</v>
      </c>
      <c r="B4087" s="2">
        <f t="shared" si="473"/>
        <v>41138</v>
      </c>
      <c r="C4087" s="1">
        <v>0.52013888888888882</v>
      </c>
      <c r="D4087" s="3">
        <f t="shared" si="476"/>
        <v>41138.520138888889</v>
      </c>
      <c r="E4087">
        <v>16.25</v>
      </c>
      <c r="F4087" t="s">
        <v>9</v>
      </c>
      <c r="G4087">
        <f t="shared" si="474"/>
        <v>16.25</v>
      </c>
      <c r="H4087" s="5">
        <f t="shared" si="475"/>
        <v>41138.520138888889</v>
      </c>
      <c r="I4087">
        <f t="shared" si="477"/>
        <v>-5</v>
      </c>
      <c r="J4087" t="str">
        <f t="shared" si="478"/>
        <v>nc</v>
      </c>
      <c r="K4087" t="s">
        <v>25</v>
      </c>
      <c r="L4087">
        <f>1</f>
        <v>1</v>
      </c>
      <c r="M4087" t="s">
        <v>26</v>
      </c>
      <c r="N4087" t="str">
        <f t="shared" si="472"/>
        <v>((select min("ResultID") from "ODM2Core"."Results"),16.25,'08/17/2012 12:29:00',-5,'nc','"provisional"',1,(select "UnitsID" from "ODM2Core"."Units" where "UnitsTypeCV" = 'time' and "UnitsName"='second')),</v>
      </c>
    </row>
    <row r="4088" spans="1:14">
      <c r="A4088" t="s">
        <v>23</v>
      </c>
      <c r="B4088" s="2">
        <f t="shared" si="473"/>
        <v>41138</v>
      </c>
      <c r="C4088" s="1">
        <v>0.52083333333333337</v>
      </c>
      <c r="D4088" s="3">
        <f t="shared" si="476"/>
        <v>41138.520833333336</v>
      </c>
      <c r="E4088">
        <v>16.25</v>
      </c>
      <c r="F4088" t="s">
        <v>9</v>
      </c>
      <c r="G4088">
        <f t="shared" si="474"/>
        <v>16.25</v>
      </c>
      <c r="H4088" s="5">
        <f t="shared" si="475"/>
        <v>41138.520833333336</v>
      </c>
      <c r="I4088">
        <f t="shared" si="477"/>
        <v>-5</v>
      </c>
      <c r="J4088" t="str">
        <f t="shared" si="478"/>
        <v>nc</v>
      </c>
      <c r="K4088" t="s">
        <v>25</v>
      </c>
      <c r="L4088">
        <f>1</f>
        <v>1</v>
      </c>
      <c r="M4088" t="s">
        <v>26</v>
      </c>
      <c r="N4088" t="str">
        <f t="shared" si="472"/>
        <v>((select min("ResultID") from "ODM2Core"."Results"),16.25,'08/17/2012 12:30:00',-5,'nc','"provisional"',1,(select "UnitsID" from "ODM2Core"."Units" where "UnitsTypeCV" = 'time' and "UnitsName"='second')),</v>
      </c>
    </row>
    <row r="4089" spans="1:14">
      <c r="A4089" t="s">
        <v>23</v>
      </c>
      <c r="B4089" s="2">
        <f t="shared" si="473"/>
        <v>41138</v>
      </c>
      <c r="C4089" s="1">
        <v>0.52152777777777781</v>
      </c>
      <c r="D4089" s="3">
        <f t="shared" si="476"/>
        <v>41138.521527777775</v>
      </c>
      <c r="E4089">
        <v>16.25</v>
      </c>
      <c r="F4089" t="s">
        <v>9</v>
      </c>
      <c r="G4089">
        <f t="shared" si="474"/>
        <v>16.25</v>
      </c>
      <c r="H4089" s="5">
        <f t="shared" si="475"/>
        <v>41138.521527777775</v>
      </c>
      <c r="I4089">
        <f t="shared" si="477"/>
        <v>-5</v>
      </c>
      <c r="J4089" t="str">
        <f t="shared" si="478"/>
        <v>nc</v>
      </c>
      <c r="K4089" t="s">
        <v>25</v>
      </c>
      <c r="L4089">
        <f>1</f>
        <v>1</v>
      </c>
      <c r="M4089" t="s">
        <v>26</v>
      </c>
      <c r="N4089" t="str">
        <f t="shared" si="472"/>
        <v>((select min("ResultID") from "ODM2Core"."Results"),16.25,'08/17/2012 12:31:00',-5,'nc','"provisional"',1,(select "UnitsID" from "ODM2Core"."Units" where "UnitsTypeCV" = 'time' and "UnitsName"='second')),</v>
      </c>
    </row>
    <row r="4090" spans="1:14">
      <c r="A4090" t="s">
        <v>23</v>
      </c>
      <c r="B4090" s="2">
        <f t="shared" si="473"/>
        <v>41138</v>
      </c>
      <c r="C4090" s="1">
        <v>0.52222222222222225</v>
      </c>
      <c r="D4090" s="3">
        <f t="shared" si="476"/>
        <v>41138.522222222222</v>
      </c>
      <c r="E4090">
        <v>16.25</v>
      </c>
      <c r="F4090" t="s">
        <v>9</v>
      </c>
      <c r="G4090">
        <f t="shared" si="474"/>
        <v>16.25</v>
      </c>
      <c r="H4090" s="5">
        <f t="shared" si="475"/>
        <v>41138.522222222222</v>
      </c>
      <c r="I4090">
        <f t="shared" si="477"/>
        <v>-5</v>
      </c>
      <c r="J4090" t="str">
        <f t="shared" si="478"/>
        <v>nc</v>
      </c>
      <c r="K4090" t="s">
        <v>25</v>
      </c>
      <c r="L4090">
        <f>1</f>
        <v>1</v>
      </c>
      <c r="M4090" t="s">
        <v>26</v>
      </c>
      <c r="N4090" t="str">
        <f t="shared" si="472"/>
        <v>((select min("ResultID") from "ODM2Core"."Results"),16.25,'08/17/2012 12:32:00',-5,'nc','"provisional"',1,(select "UnitsID" from "ODM2Core"."Units" where "UnitsTypeCV" = 'time' and "UnitsName"='second')),</v>
      </c>
    </row>
    <row r="4091" spans="1:14">
      <c r="A4091" t="s">
        <v>23</v>
      </c>
      <c r="B4091" s="2">
        <f t="shared" si="473"/>
        <v>41138</v>
      </c>
      <c r="C4091" s="1">
        <v>0.5229166666666667</v>
      </c>
      <c r="D4091" s="3">
        <f t="shared" si="476"/>
        <v>41138.522916666669</v>
      </c>
      <c r="E4091">
        <v>16.25</v>
      </c>
      <c r="F4091" t="s">
        <v>9</v>
      </c>
      <c r="G4091">
        <f t="shared" si="474"/>
        <v>16.25</v>
      </c>
      <c r="H4091" s="5">
        <f t="shared" si="475"/>
        <v>41138.522916666669</v>
      </c>
      <c r="I4091">
        <f t="shared" si="477"/>
        <v>-5</v>
      </c>
      <c r="J4091" t="str">
        <f t="shared" si="478"/>
        <v>nc</v>
      </c>
      <c r="K4091" t="s">
        <v>25</v>
      </c>
      <c r="L4091">
        <f>1</f>
        <v>1</v>
      </c>
      <c r="M4091" t="s">
        <v>26</v>
      </c>
      <c r="N4091" t="str">
        <f t="shared" si="472"/>
        <v>((select min("ResultID") from "ODM2Core"."Results"),16.25,'08/17/2012 12:33:00',-5,'nc','"provisional"',1,(select "UnitsID" from "ODM2Core"."Units" where "UnitsTypeCV" = 'time' and "UnitsName"='second')),</v>
      </c>
    </row>
    <row r="4092" spans="1:14">
      <c r="A4092" t="s">
        <v>23</v>
      </c>
      <c r="B4092" s="2">
        <f t="shared" si="473"/>
        <v>41138</v>
      </c>
      <c r="C4092" s="1">
        <v>0.52361111111111114</v>
      </c>
      <c r="D4092" s="3">
        <f t="shared" si="476"/>
        <v>41138.523611111108</v>
      </c>
      <c r="E4092">
        <v>16.25</v>
      </c>
      <c r="F4092" t="s">
        <v>9</v>
      </c>
      <c r="G4092">
        <f t="shared" si="474"/>
        <v>16.25</v>
      </c>
      <c r="H4092" s="5">
        <f t="shared" si="475"/>
        <v>41138.523611111108</v>
      </c>
      <c r="I4092">
        <f t="shared" si="477"/>
        <v>-5</v>
      </c>
      <c r="J4092" t="str">
        <f t="shared" si="478"/>
        <v>nc</v>
      </c>
      <c r="K4092" t="s">
        <v>25</v>
      </c>
      <c r="L4092">
        <f>1</f>
        <v>1</v>
      </c>
      <c r="M4092" t="s">
        <v>26</v>
      </c>
      <c r="N4092" t="str">
        <f t="shared" si="472"/>
        <v>((select min("ResultID") from "ODM2Core"."Results"),16.25,'08/17/2012 12:34:00',-5,'nc','"provisional"',1,(select "UnitsID" from "ODM2Core"."Units" where "UnitsTypeCV" = 'time' and "UnitsName"='second')),</v>
      </c>
    </row>
    <row r="4093" spans="1:14">
      <c r="A4093" t="s">
        <v>23</v>
      </c>
      <c r="B4093" s="2">
        <f t="shared" si="473"/>
        <v>41138</v>
      </c>
      <c r="C4093" s="1">
        <v>0.52430555555555558</v>
      </c>
      <c r="D4093" s="3">
        <f t="shared" si="476"/>
        <v>41138.524305555555</v>
      </c>
      <c r="E4093">
        <v>16.25</v>
      </c>
      <c r="F4093" t="s">
        <v>9</v>
      </c>
      <c r="G4093">
        <f t="shared" si="474"/>
        <v>16.25</v>
      </c>
      <c r="H4093" s="5">
        <f t="shared" si="475"/>
        <v>41138.524305555555</v>
      </c>
      <c r="I4093">
        <f t="shared" si="477"/>
        <v>-5</v>
      </c>
      <c r="J4093" t="str">
        <f t="shared" si="478"/>
        <v>nc</v>
      </c>
      <c r="K4093" t="s">
        <v>25</v>
      </c>
      <c r="L4093">
        <f>1</f>
        <v>1</v>
      </c>
      <c r="M4093" t="s">
        <v>26</v>
      </c>
      <c r="N4093" t="str">
        <f t="shared" si="472"/>
        <v>((select min("ResultID") from "ODM2Core"."Results"),16.25,'08/17/2012 12:35:00',-5,'nc','"provisional"',1,(select "UnitsID" from "ODM2Core"."Units" where "UnitsTypeCV" = 'time' and "UnitsName"='second')),</v>
      </c>
    </row>
    <row r="4094" spans="1:14">
      <c r="A4094" t="s">
        <v>23</v>
      </c>
      <c r="B4094" s="2">
        <f t="shared" si="473"/>
        <v>41138</v>
      </c>
      <c r="C4094" s="1">
        <v>0.52500000000000002</v>
      </c>
      <c r="D4094" s="3">
        <f t="shared" si="476"/>
        <v>41138.525000000001</v>
      </c>
      <c r="E4094">
        <v>16.25</v>
      </c>
      <c r="F4094" t="s">
        <v>9</v>
      </c>
      <c r="G4094">
        <f t="shared" si="474"/>
        <v>16.25</v>
      </c>
      <c r="H4094" s="5">
        <f t="shared" si="475"/>
        <v>41138.525000000001</v>
      </c>
      <c r="I4094">
        <f t="shared" si="477"/>
        <v>-5</v>
      </c>
      <c r="J4094" t="str">
        <f t="shared" si="478"/>
        <v>nc</v>
      </c>
      <c r="K4094" t="s">
        <v>25</v>
      </c>
      <c r="L4094">
        <f>1</f>
        <v>1</v>
      </c>
      <c r="M4094" t="s">
        <v>26</v>
      </c>
      <c r="N4094" t="str">
        <f t="shared" si="472"/>
        <v>((select min("ResultID") from "ODM2Core"."Results"),16.25,'08/17/2012 12:36:00',-5,'nc','"provisional"',1,(select "UnitsID" from "ODM2Core"."Units" where "UnitsTypeCV" = 'time' and "UnitsName"='second')),</v>
      </c>
    </row>
    <row r="4095" spans="1:14">
      <c r="A4095" t="s">
        <v>23</v>
      </c>
      <c r="B4095" s="2">
        <f t="shared" si="473"/>
        <v>41138</v>
      </c>
      <c r="C4095" s="1">
        <v>0.52569444444444446</v>
      </c>
      <c r="D4095" s="3">
        <f t="shared" si="476"/>
        <v>41138.525694444441</v>
      </c>
      <c r="E4095">
        <v>16.25</v>
      </c>
      <c r="F4095" t="s">
        <v>9</v>
      </c>
      <c r="G4095">
        <f t="shared" si="474"/>
        <v>16.25</v>
      </c>
      <c r="H4095" s="5">
        <f t="shared" si="475"/>
        <v>41138.525694444441</v>
      </c>
      <c r="I4095">
        <f t="shared" si="477"/>
        <v>-5</v>
      </c>
      <c r="J4095" t="str">
        <f t="shared" si="478"/>
        <v>nc</v>
      </c>
      <c r="K4095" t="s">
        <v>25</v>
      </c>
      <c r="L4095">
        <f>1</f>
        <v>1</v>
      </c>
      <c r="M4095" t="s">
        <v>26</v>
      </c>
      <c r="N4095" t="str">
        <f t="shared" si="472"/>
        <v>((select min("ResultID") from "ODM2Core"."Results"),16.25,'08/17/2012 12:37:00',-5,'nc','"provisional"',1,(select "UnitsID" from "ODM2Core"."Units" where "UnitsTypeCV" = 'time' and "UnitsName"='second')),</v>
      </c>
    </row>
    <row r="4096" spans="1:14">
      <c r="A4096" t="s">
        <v>23</v>
      </c>
      <c r="B4096" s="2">
        <f t="shared" si="473"/>
        <v>41138</v>
      </c>
      <c r="C4096" s="1">
        <v>0.52638888888888891</v>
      </c>
      <c r="D4096" s="3">
        <f t="shared" si="476"/>
        <v>41138.526388888888</v>
      </c>
      <c r="E4096">
        <v>16.25</v>
      </c>
      <c r="F4096" t="s">
        <v>9</v>
      </c>
      <c r="G4096">
        <f t="shared" si="474"/>
        <v>16.25</v>
      </c>
      <c r="H4096" s="5">
        <f t="shared" si="475"/>
        <v>41138.526388888888</v>
      </c>
      <c r="I4096">
        <f t="shared" si="477"/>
        <v>-5</v>
      </c>
      <c r="J4096" t="str">
        <f t="shared" si="478"/>
        <v>nc</v>
      </c>
      <c r="K4096" t="s">
        <v>25</v>
      </c>
      <c r="L4096">
        <f>1</f>
        <v>1</v>
      </c>
      <c r="M4096" t="s">
        <v>26</v>
      </c>
      <c r="N4096" t="str">
        <f t="shared" si="472"/>
        <v>((select min("ResultID") from "ODM2Core"."Results"),16.25,'08/17/2012 12:38:00',-5,'nc','"provisional"',1,(select "UnitsID" from "ODM2Core"."Units" where "UnitsTypeCV" = 'time' and "UnitsName"='second')),</v>
      </c>
    </row>
    <row r="4097" spans="1:14">
      <c r="A4097" t="s">
        <v>23</v>
      </c>
      <c r="B4097" s="2">
        <f t="shared" si="473"/>
        <v>41138</v>
      </c>
      <c r="C4097" s="1">
        <v>0.52708333333333335</v>
      </c>
      <c r="D4097" s="3">
        <f t="shared" si="476"/>
        <v>41138.527083333334</v>
      </c>
      <c r="E4097">
        <v>16.25</v>
      </c>
      <c r="F4097" t="s">
        <v>9</v>
      </c>
      <c r="G4097">
        <f t="shared" si="474"/>
        <v>16.25</v>
      </c>
      <c r="H4097" s="5">
        <f t="shared" si="475"/>
        <v>41138.527083333334</v>
      </c>
      <c r="I4097">
        <f t="shared" si="477"/>
        <v>-5</v>
      </c>
      <c r="J4097" t="str">
        <f t="shared" si="478"/>
        <v>nc</v>
      </c>
      <c r="K4097" t="s">
        <v>25</v>
      </c>
      <c r="L4097">
        <f>1</f>
        <v>1</v>
      </c>
      <c r="M4097" t="s">
        <v>26</v>
      </c>
      <c r="N4097" t="str">
        <f t="shared" si="472"/>
        <v>((select min("ResultID") from "ODM2Core"."Results"),16.25,'08/17/2012 12:39:00',-5,'nc','"provisional"',1,(select "UnitsID" from "ODM2Core"."Units" where "UnitsTypeCV" = 'time' and "UnitsName"='second')),</v>
      </c>
    </row>
    <row r="4098" spans="1:14">
      <c r="A4098" t="s">
        <v>23</v>
      </c>
      <c r="B4098" s="2">
        <f t="shared" si="473"/>
        <v>41138</v>
      </c>
      <c r="C4098" s="1">
        <v>0.52777777777777779</v>
      </c>
      <c r="D4098" s="3">
        <f t="shared" si="476"/>
        <v>41138.527777777781</v>
      </c>
      <c r="E4098">
        <v>16.25</v>
      </c>
      <c r="F4098" t="s">
        <v>9</v>
      </c>
      <c r="G4098">
        <f t="shared" si="474"/>
        <v>16.25</v>
      </c>
      <c r="H4098" s="5">
        <f t="shared" si="475"/>
        <v>41138.527777777781</v>
      </c>
      <c r="I4098">
        <f t="shared" si="477"/>
        <v>-5</v>
      </c>
      <c r="J4098" t="str">
        <f t="shared" si="478"/>
        <v>nc</v>
      </c>
      <c r="K4098" t="s">
        <v>25</v>
      </c>
      <c r="L4098">
        <f>1</f>
        <v>1</v>
      </c>
      <c r="M4098" t="s">
        <v>26</v>
      </c>
      <c r="N4098" t="str">
        <f t="shared" si="472"/>
        <v>((select min("ResultID") from "ODM2Core"."Results"),16.25,'08/17/2012 12:40:00',-5,'nc','"provisional"',1,(select "UnitsID" from "ODM2Core"."Units" where "UnitsTypeCV" = 'time' and "UnitsName"='second')),</v>
      </c>
    </row>
    <row r="4099" spans="1:14">
      <c r="A4099" t="s">
        <v>23</v>
      </c>
      <c r="B4099" s="2">
        <f t="shared" si="473"/>
        <v>41138</v>
      </c>
      <c r="C4099" s="1">
        <v>0.52847222222222223</v>
      </c>
      <c r="D4099" s="3">
        <f t="shared" si="476"/>
        <v>41138.52847222222</v>
      </c>
      <c r="E4099">
        <v>16.25</v>
      </c>
      <c r="F4099" t="s">
        <v>9</v>
      </c>
      <c r="G4099">
        <f t="shared" si="474"/>
        <v>16.25</v>
      </c>
      <c r="H4099" s="5">
        <f t="shared" si="475"/>
        <v>41138.52847222222</v>
      </c>
      <c r="I4099">
        <f t="shared" si="477"/>
        <v>-5</v>
      </c>
      <c r="J4099" t="str">
        <f t="shared" si="478"/>
        <v>nc</v>
      </c>
      <c r="K4099" t="s">
        <v>25</v>
      </c>
      <c r="L4099">
        <f>1</f>
        <v>1</v>
      </c>
      <c r="M4099" t="s">
        <v>26</v>
      </c>
      <c r="N4099" t="str">
        <f t="shared" si="472"/>
        <v>((select min("ResultID") from "ODM2Core"."Results"),16.25,'08/17/2012 12:41:00',-5,'nc','"provisional"',1,(select "UnitsID" from "ODM2Core"."Units" where "UnitsTypeCV" = 'time' and "UnitsName"='second')),</v>
      </c>
    </row>
    <row r="4100" spans="1:14">
      <c r="A4100" t="s">
        <v>23</v>
      </c>
      <c r="B4100" s="2">
        <f t="shared" si="473"/>
        <v>41138</v>
      </c>
      <c r="C4100" s="1">
        <v>0.52916666666666667</v>
      </c>
      <c r="D4100" s="3">
        <f t="shared" si="476"/>
        <v>41138.529166666667</v>
      </c>
      <c r="E4100">
        <v>16.25</v>
      </c>
      <c r="F4100" t="s">
        <v>9</v>
      </c>
      <c r="G4100">
        <f t="shared" si="474"/>
        <v>16.25</v>
      </c>
      <c r="H4100" s="5">
        <f t="shared" si="475"/>
        <v>41138.529166666667</v>
      </c>
      <c r="I4100">
        <f t="shared" si="477"/>
        <v>-5</v>
      </c>
      <c r="J4100" t="str">
        <f t="shared" si="478"/>
        <v>nc</v>
      </c>
      <c r="K4100" t="s">
        <v>25</v>
      </c>
      <c r="L4100">
        <f>1</f>
        <v>1</v>
      </c>
      <c r="M4100" t="s">
        <v>26</v>
      </c>
      <c r="N4100" t="str">
        <f t="shared" si="472"/>
        <v>((select min("ResultID") from "ODM2Core"."Results"),16.25,'08/17/2012 12:42:00',-5,'nc','"provisional"',1,(select "UnitsID" from "ODM2Core"."Units" where "UnitsTypeCV" = 'time' and "UnitsName"='second')),</v>
      </c>
    </row>
    <row r="4101" spans="1:14">
      <c r="A4101" t="s">
        <v>23</v>
      </c>
      <c r="B4101" s="2">
        <f t="shared" si="473"/>
        <v>41138</v>
      </c>
      <c r="C4101" s="1">
        <v>0.52986111111111112</v>
      </c>
      <c r="D4101" s="3">
        <f t="shared" si="476"/>
        <v>41138.529861111114</v>
      </c>
      <c r="E4101">
        <v>16.25</v>
      </c>
      <c r="F4101" t="s">
        <v>9</v>
      </c>
      <c r="G4101">
        <f t="shared" si="474"/>
        <v>16.25</v>
      </c>
      <c r="H4101" s="5">
        <f t="shared" si="475"/>
        <v>41138.529861111114</v>
      </c>
      <c r="I4101">
        <f t="shared" si="477"/>
        <v>-5</v>
      </c>
      <c r="J4101" t="str">
        <f t="shared" si="478"/>
        <v>nc</v>
      </c>
      <c r="K4101" t="s">
        <v>25</v>
      </c>
      <c r="L4101">
        <f>1</f>
        <v>1</v>
      </c>
      <c r="M4101" t="s">
        <v>26</v>
      </c>
      <c r="N4101" t="str">
        <f t="shared" ref="N4101:N4163" si="479">CONCATENATE("(",F4101,",",G4101,",","'",TEXT(H4101,"MM/DD/YYYY HH:MM:SS"),"'",",",I4101,",",,"'",J4101,"'",",","'",K4101,"'",",",L4101,",",M4101,"),")</f>
        <v>((select min("ResultID") from "ODM2Core"."Results"),16.25,'08/17/2012 12:43:00',-5,'nc','"provisional"',1,(select "UnitsID" from "ODM2Core"."Units" where "UnitsTypeCV" = 'time' and "UnitsName"='second')),</v>
      </c>
    </row>
    <row r="4102" spans="1:14">
      <c r="A4102" t="s">
        <v>23</v>
      </c>
      <c r="B4102" s="2">
        <f t="shared" si="473"/>
        <v>41138</v>
      </c>
      <c r="C4102" s="1">
        <v>0.53055555555555556</v>
      </c>
      <c r="D4102" s="3">
        <f t="shared" si="476"/>
        <v>41138.530555555553</v>
      </c>
      <c r="E4102">
        <v>16.25</v>
      </c>
      <c r="F4102" t="s">
        <v>9</v>
      </c>
      <c r="G4102">
        <f t="shared" si="474"/>
        <v>16.25</v>
      </c>
      <c r="H4102" s="5">
        <f t="shared" si="475"/>
        <v>41138.530555555553</v>
      </c>
      <c r="I4102">
        <f t="shared" si="477"/>
        <v>-5</v>
      </c>
      <c r="J4102" t="str">
        <f t="shared" si="478"/>
        <v>nc</v>
      </c>
      <c r="K4102" t="s">
        <v>25</v>
      </c>
      <c r="L4102">
        <f>1</f>
        <v>1</v>
      </c>
      <c r="M4102" t="s">
        <v>26</v>
      </c>
      <c r="N4102" t="str">
        <f t="shared" si="479"/>
        <v>((select min("ResultID") from "ODM2Core"."Results"),16.25,'08/17/2012 12:44:00',-5,'nc','"provisional"',1,(select "UnitsID" from "ODM2Core"."Units" where "UnitsTypeCV" = 'time' and "UnitsName"='second')),</v>
      </c>
    </row>
    <row r="4103" spans="1:14">
      <c r="A4103" t="s">
        <v>23</v>
      </c>
      <c r="B4103" s="2">
        <f t="shared" si="473"/>
        <v>41138</v>
      </c>
      <c r="C4103" s="1">
        <v>0.53125</v>
      </c>
      <c r="D4103" s="3">
        <f t="shared" si="476"/>
        <v>41138.53125</v>
      </c>
      <c r="E4103">
        <v>16.25</v>
      </c>
      <c r="F4103" t="s">
        <v>9</v>
      </c>
      <c r="G4103">
        <f t="shared" si="474"/>
        <v>16.25</v>
      </c>
      <c r="H4103" s="5">
        <f t="shared" si="475"/>
        <v>41138.53125</v>
      </c>
      <c r="I4103">
        <f t="shared" si="477"/>
        <v>-5</v>
      </c>
      <c r="J4103" t="str">
        <f t="shared" si="478"/>
        <v>nc</v>
      </c>
      <c r="K4103" t="s">
        <v>25</v>
      </c>
      <c r="L4103">
        <f>1</f>
        <v>1</v>
      </c>
      <c r="M4103" t="s">
        <v>26</v>
      </c>
      <c r="N4103" t="str">
        <f t="shared" si="479"/>
        <v>((select min("ResultID") from "ODM2Core"."Results"),16.25,'08/17/2012 12:45:00',-5,'nc','"provisional"',1,(select "UnitsID" from "ODM2Core"."Units" where "UnitsTypeCV" = 'time' and "UnitsName"='second')),</v>
      </c>
    </row>
    <row r="4104" spans="1:14">
      <c r="A4104" t="s">
        <v>23</v>
      </c>
      <c r="B4104" s="2">
        <f t="shared" si="473"/>
        <v>41138</v>
      </c>
      <c r="C4104" s="1">
        <v>0.53194444444444444</v>
      </c>
      <c r="D4104" s="3">
        <f t="shared" si="476"/>
        <v>41138.531944444447</v>
      </c>
      <c r="E4104">
        <v>16.25</v>
      </c>
      <c r="F4104" t="s">
        <v>9</v>
      </c>
      <c r="G4104">
        <f t="shared" si="474"/>
        <v>16.25</v>
      </c>
      <c r="H4104" s="5">
        <f t="shared" si="475"/>
        <v>41138.531944444447</v>
      </c>
      <c r="I4104">
        <f t="shared" si="477"/>
        <v>-5</v>
      </c>
      <c r="J4104" t="str">
        <f t="shared" si="478"/>
        <v>nc</v>
      </c>
      <c r="K4104" t="s">
        <v>25</v>
      </c>
      <c r="L4104">
        <f>1</f>
        <v>1</v>
      </c>
      <c r="M4104" t="s">
        <v>26</v>
      </c>
      <c r="N4104" t="str">
        <f t="shared" si="479"/>
        <v>((select min("ResultID") from "ODM2Core"."Results"),16.25,'08/17/2012 12:46:00',-5,'nc','"provisional"',1,(select "UnitsID" from "ODM2Core"."Units" where "UnitsTypeCV" = 'time' and "UnitsName"='second')),</v>
      </c>
    </row>
    <row r="4105" spans="1:14">
      <c r="A4105" t="s">
        <v>23</v>
      </c>
      <c r="B4105" s="2">
        <f t="shared" si="473"/>
        <v>41138</v>
      </c>
      <c r="C4105" s="1">
        <v>0.53263888888888888</v>
      </c>
      <c r="D4105" s="3">
        <f t="shared" si="476"/>
        <v>41138.532638888886</v>
      </c>
      <c r="E4105">
        <v>16.25</v>
      </c>
      <c r="F4105" t="s">
        <v>9</v>
      </c>
      <c r="G4105">
        <f t="shared" si="474"/>
        <v>16.25</v>
      </c>
      <c r="H4105" s="5">
        <f t="shared" si="475"/>
        <v>41138.532638888886</v>
      </c>
      <c r="I4105">
        <f t="shared" si="477"/>
        <v>-5</v>
      </c>
      <c r="J4105" t="str">
        <f t="shared" si="478"/>
        <v>nc</v>
      </c>
      <c r="K4105" t="s">
        <v>25</v>
      </c>
      <c r="L4105">
        <f>1</f>
        <v>1</v>
      </c>
      <c r="M4105" t="s">
        <v>26</v>
      </c>
      <c r="N4105" t="str">
        <f t="shared" si="479"/>
        <v>((select min("ResultID") from "ODM2Core"."Results"),16.25,'08/17/2012 12:47:00',-5,'nc','"provisional"',1,(select "UnitsID" from "ODM2Core"."Units" where "UnitsTypeCV" = 'time' and "UnitsName"='second')),</v>
      </c>
    </row>
    <row r="4106" spans="1:14">
      <c r="A4106" t="s">
        <v>23</v>
      </c>
      <c r="B4106" s="2">
        <f t="shared" si="473"/>
        <v>41138</v>
      </c>
      <c r="C4106" s="1">
        <v>0.53333333333333333</v>
      </c>
      <c r="D4106" s="3">
        <f t="shared" si="476"/>
        <v>41138.533333333333</v>
      </c>
      <c r="E4106">
        <v>16.25</v>
      </c>
      <c r="F4106" t="s">
        <v>9</v>
      </c>
      <c r="G4106">
        <f t="shared" si="474"/>
        <v>16.25</v>
      </c>
      <c r="H4106" s="5">
        <f t="shared" si="475"/>
        <v>41138.533333333333</v>
      </c>
      <c r="I4106">
        <f t="shared" si="477"/>
        <v>-5</v>
      </c>
      <c r="J4106" t="str">
        <f t="shared" si="478"/>
        <v>nc</v>
      </c>
      <c r="K4106" t="s">
        <v>25</v>
      </c>
      <c r="L4106">
        <f>1</f>
        <v>1</v>
      </c>
      <c r="M4106" t="s">
        <v>26</v>
      </c>
      <c r="N4106" t="str">
        <f t="shared" si="479"/>
        <v>((select min("ResultID") from "ODM2Core"."Results"),16.25,'08/17/2012 12:48:00',-5,'nc','"provisional"',1,(select "UnitsID" from "ODM2Core"."Units" where "UnitsTypeCV" = 'time' and "UnitsName"='second')),</v>
      </c>
    </row>
    <row r="4107" spans="1:14">
      <c r="A4107" t="s">
        <v>23</v>
      </c>
      <c r="B4107" s="2">
        <f t="shared" ref="B4107:B4163" si="480">DATE(2012,8,17)</f>
        <v>41138</v>
      </c>
      <c r="C4107" s="1">
        <v>0.53402777777777777</v>
      </c>
      <c r="D4107" s="3">
        <f t="shared" si="476"/>
        <v>41138.53402777778</v>
      </c>
      <c r="E4107">
        <v>16.25</v>
      </c>
      <c r="F4107" t="s">
        <v>9</v>
      </c>
      <c r="G4107">
        <f t="shared" ref="G4107:G4163" si="481">E4107</f>
        <v>16.25</v>
      </c>
      <c r="H4107" s="5">
        <f t="shared" ref="H4107:H4163" si="482">D4107</f>
        <v>41138.53402777778</v>
      </c>
      <c r="I4107">
        <f t="shared" si="477"/>
        <v>-5</v>
      </c>
      <c r="J4107" t="str">
        <f t="shared" si="478"/>
        <v>nc</v>
      </c>
      <c r="K4107" t="s">
        <v>25</v>
      </c>
      <c r="L4107">
        <f>1</f>
        <v>1</v>
      </c>
      <c r="M4107" t="s">
        <v>26</v>
      </c>
      <c r="N4107" t="str">
        <f t="shared" si="479"/>
        <v>((select min("ResultID") from "ODM2Core"."Results"),16.25,'08/17/2012 12:49:00',-5,'nc','"provisional"',1,(select "UnitsID" from "ODM2Core"."Units" where "UnitsTypeCV" = 'time' and "UnitsName"='second')),</v>
      </c>
    </row>
    <row r="4108" spans="1:14">
      <c r="A4108" t="s">
        <v>23</v>
      </c>
      <c r="B4108" s="2">
        <f t="shared" si="480"/>
        <v>41138</v>
      </c>
      <c r="C4108" s="1">
        <v>0.53472222222222221</v>
      </c>
      <c r="D4108" s="3">
        <f t="shared" si="476"/>
        <v>41138.534722222219</v>
      </c>
      <c r="E4108">
        <v>16.25</v>
      </c>
      <c r="F4108" t="s">
        <v>9</v>
      </c>
      <c r="G4108">
        <f t="shared" si="481"/>
        <v>16.25</v>
      </c>
      <c r="H4108" s="5">
        <f t="shared" si="482"/>
        <v>41138.534722222219</v>
      </c>
      <c r="I4108">
        <f t="shared" si="477"/>
        <v>-5</v>
      </c>
      <c r="J4108" t="str">
        <f t="shared" si="478"/>
        <v>nc</v>
      </c>
      <c r="K4108" t="s">
        <v>25</v>
      </c>
      <c r="L4108">
        <f>1</f>
        <v>1</v>
      </c>
      <c r="M4108" t="s">
        <v>26</v>
      </c>
      <c r="N4108" t="str">
        <f t="shared" si="479"/>
        <v>((select min("ResultID") from "ODM2Core"."Results"),16.25,'08/17/2012 12:50:00',-5,'nc','"provisional"',1,(select "UnitsID" from "ODM2Core"."Units" where "UnitsTypeCV" = 'time' and "UnitsName"='second')),</v>
      </c>
    </row>
    <row r="4109" spans="1:14">
      <c r="A4109" t="s">
        <v>23</v>
      </c>
      <c r="B4109" s="2">
        <f t="shared" si="480"/>
        <v>41138</v>
      </c>
      <c r="C4109" s="1">
        <v>0.53541666666666665</v>
      </c>
      <c r="D4109" s="3">
        <f t="shared" si="476"/>
        <v>41138.535416666666</v>
      </c>
      <c r="E4109">
        <v>16.25</v>
      </c>
      <c r="F4109" t="s">
        <v>9</v>
      </c>
      <c r="G4109">
        <f t="shared" si="481"/>
        <v>16.25</v>
      </c>
      <c r="H4109" s="5">
        <f t="shared" si="482"/>
        <v>41138.535416666666</v>
      </c>
      <c r="I4109">
        <f t="shared" si="477"/>
        <v>-5</v>
      </c>
      <c r="J4109" t="str">
        <f t="shared" si="478"/>
        <v>nc</v>
      </c>
      <c r="K4109" t="s">
        <v>25</v>
      </c>
      <c r="L4109">
        <f>1</f>
        <v>1</v>
      </c>
      <c r="M4109" t="s">
        <v>26</v>
      </c>
      <c r="N4109" t="str">
        <f t="shared" si="479"/>
        <v>((select min("ResultID") from "ODM2Core"."Results"),16.25,'08/17/2012 12:51:00',-5,'nc','"provisional"',1,(select "UnitsID" from "ODM2Core"."Units" where "UnitsTypeCV" = 'time' and "UnitsName"='second')),</v>
      </c>
    </row>
    <row r="4110" spans="1:14">
      <c r="A4110" t="s">
        <v>23</v>
      </c>
      <c r="B4110" s="2">
        <f t="shared" si="480"/>
        <v>41138</v>
      </c>
      <c r="C4110" s="1">
        <v>0.53611111111111109</v>
      </c>
      <c r="D4110" s="3">
        <f t="shared" si="476"/>
        <v>41138.536111111112</v>
      </c>
      <c r="E4110">
        <v>16.25</v>
      </c>
      <c r="F4110" t="s">
        <v>9</v>
      </c>
      <c r="G4110">
        <f t="shared" si="481"/>
        <v>16.25</v>
      </c>
      <c r="H4110" s="5">
        <f t="shared" si="482"/>
        <v>41138.536111111112</v>
      </c>
      <c r="I4110">
        <f t="shared" si="477"/>
        <v>-5</v>
      </c>
      <c r="J4110" t="str">
        <f t="shared" si="478"/>
        <v>nc</v>
      </c>
      <c r="K4110" t="s">
        <v>25</v>
      </c>
      <c r="L4110">
        <f>1</f>
        <v>1</v>
      </c>
      <c r="M4110" t="s">
        <v>26</v>
      </c>
      <c r="N4110" t="str">
        <f t="shared" si="479"/>
        <v>((select min("ResultID") from "ODM2Core"."Results"),16.25,'08/17/2012 12:52:00',-5,'nc','"provisional"',1,(select "UnitsID" from "ODM2Core"."Units" where "UnitsTypeCV" = 'time' and "UnitsName"='second')),</v>
      </c>
    </row>
    <row r="4111" spans="1:14">
      <c r="A4111" t="s">
        <v>23</v>
      </c>
      <c r="B4111" s="2">
        <f t="shared" si="480"/>
        <v>41138</v>
      </c>
      <c r="C4111" s="1">
        <v>0.53680555555555554</v>
      </c>
      <c r="D4111" s="3">
        <f t="shared" si="476"/>
        <v>41138.536805555559</v>
      </c>
      <c r="E4111">
        <v>16.25</v>
      </c>
      <c r="F4111" t="s">
        <v>9</v>
      </c>
      <c r="G4111">
        <f t="shared" si="481"/>
        <v>16.25</v>
      </c>
      <c r="H4111" s="5">
        <f t="shared" si="482"/>
        <v>41138.536805555559</v>
      </c>
      <c r="I4111">
        <f t="shared" si="477"/>
        <v>-5</v>
      </c>
      <c r="J4111" t="str">
        <f t="shared" si="478"/>
        <v>nc</v>
      </c>
      <c r="K4111" t="s">
        <v>25</v>
      </c>
      <c r="L4111">
        <f>1</f>
        <v>1</v>
      </c>
      <c r="M4111" t="s">
        <v>26</v>
      </c>
      <c r="N4111" t="str">
        <f t="shared" si="479"/>
        <v>((select min("ResultID") from "ODM2Core"."Results"),16.25,'08/17/2012 12:53:00',-5,'nc','"provisional"',1,(select "UnitsID" from "ODM2Core"."Units" where "UnitsTypeCV" = 'time' and "UnitsName"='second')),</v>
      </c>
    </row>
    <row r="4112" spans="1:14">
      <c r="A4112" t="s">
        <v>23</v>
      </c>
      <c r="B4112" s="2">
        <f t="shared" si="480"/>
        <v>41138</v>
      </c>
      <c r="C4112" s="1">
        <v>0.53749999999999998</v>
      </c>
      <c r="D4112" s="3">
        <f t="shared" si="476"/>
        <v>41138.537499999999</v>
      </c>
      <c r="E4112">
        <v>16.25</v>
      </c>
      <c r="F4112" t="s">
        <v>9</v>
      </c>
      <c r="G4112">
        <f t="shared" si="481"/>
        <v>16.25</v>
      </c>
      <c r="H4112" s="5">
        <f t="shared" si="482"/>
        <v>41138.537499999999</v>
      </c>
      <c r="I4112">
        <f t="shared" si="477"/>
        <v>-5</v>
      </c>
      <c r="J4112" t="str">
        <f t="shared" si="478"/>
        <v>nc</v>
      </c>
      <c r="K4112" t="s">
        <v>25</v>
      </c>
      <c r="L4112">
        <f>1</f>
        <v>1</v>
      </c>
      <c r="M4112" t="s">
        <v>26</v>
      </c>
      <c r="N4112" t="str">
        <f t="shared" si="479"/>
        <v>((select min("ResultID") from "ODM2Core"."Results"),16.25,'08/17/2012 12:54:00',-5,'nc','"provisional"',1,(select "UnitsID" from "ODM2Core"."Units" where "UnitsTypeCV" = 'time' and "UnitsName"='second')),</v>
      </c>
    </row>
    <row r="4113" spans="1:14">
      <c r="A4113" t="s">
        <v>23</v>
      </c>
      <c r="B4113" s="2">
        <f t="shared" si="480"/>
        <v>41138</v>
      </c>
      <c r="C4113" s="1">
        <v>0.53819444444444442</v>
      </c>
      <c r="D4113" s="3">
        <f t="shared" si="476"/>
        <v>41138.538194444445</v>
      </c>
      <c r="E4113">
        <v>16.25</v>
      </c>
      <c r="F4113" t="s">
        <v>9</v>
      </c>
      <c r="G4113">
        <f t="shared" si="481"/>
        <v>16.25</v>
      </c>
      <c r="H4113" s="5">
        <f t="shared" si="482"/>
        <v>41138.538194444445</v>
      </c>
      <c r="I4113">
        <f t="shared" si="477"/>
        <v>-5</v>
      </c>
      <c r="J4113" t="str">
        <f t="shared" si="478"/>
        <v>nc</v>
      </c>
      <c r="K4113" t="s">
        <v>25</v>
      </c>
      <c r="L4113">
        <f>1</f>
        <v>1</v>
      </c>
      <c r="M4113" t="s">
        <v>26</v>
      </c>
      <c r="N4113" t="str">
        <f t="shared" si="479"/>
        <v>((select min("ResultID") from "ODM2Core"."Results"),16.25,'08/17/2012 12:55:00',-5,'nc','"provisional"',1,(select "UnitsID" from "ODM2Core"."Units" where "UnitsTypeCV" = 'time' and "UnitsName"='second')),</v>
      </c>
    </row>
    <row r="4114" spans="1:14">
      <c r="A4114" t="s">
        <v>23</v>
      </c>
      <c r="B4114" s="2">
        <f t="shared" si="480"/>
        <v>41138</v>
      </c>
      <c r="C4114" s="1">
        <v>0.53888888888888886</v>
      </c>
      <c r="D4114" s="3">
        <f t="shared" si="476"/>
        <v>41138.538888888892</v>
      </c>
      <c r="E4114">
        <v>16.25</v>
      </c>
      <c r="F4114" t="s">
        <v>9</v>
      </c>
      <c r="G4114">
        <f t="shared" si="481"/>
        <v>16.25</v>
      </c>
      <c r="H4114" s="5">
        <f t="shared" si="482"/>
        <v>41138.538888888892</v>
      </c>
      <c r="I4114">
        <f t="shared" si="477"/>
        <v>-5</v>
      </c>
      <c r="J4114" t="str">
        <f t="shared" si="478"/>
        <v>nc</v>
      </c>
      <c r="K4114" t="s">
        <v>25</v>
      </c>
      <c r="L4114">
        <f>1</f>
        <v>1</v>
      </c>
      <c r="M4114" t="s">
        <v>26</v>
      </c>
      <c r="N4114" t="str">
        <f t="shared" si="479"/>
        <v>((select min("ResultID") from "ODM2Core"."Results"),16.25,'08/17/2012 12:56:00',-5,'nc','"provisional"',1,(select "UnitsID" from "ODM2Core"."Units" where "UnitsTypeCV" = 'time' and "UnitsName"='second')),</v>
      </c>
    </row>
    <row r="4115" spans="1:14">
      <c r="A4115" t="s">
        <v>23</v>
      </c>
      <c r="B4115" s="2">
        <f t="shared" si="480"/>
        <v>41138</v>
      </c>
      <c r="C4115" s="1">
        <v>0.5395833333333333</v>
      </c>
      <c r="D4115" s="3">
        <f t="shared" si="476"/>
        <v>41138.539583333331</v>
      </c>
      <c r="E4115">
        <v>16.25</v>
      </c>
      <c r="F4115" t="s">
        <v>9</v>
      </c>
      <c r="G4115">
        <f t="shared" si="481"/>
        <v>16.25</v>
      </c>
      <c r="H4115" s="5">
        <f t="shared" si="482"/>
        <v>41138.539583333331</v>
      </c>
      <c r="I4115">
        <f t="shared" si="477"/>
        <v>-5</v>
      </c>
      <c r="J4115" t="str">
        <f t="shared" si="478"/>
        <v>nc</v>
      </c>
      <c r="K4115" t="s">
        <v>25</v>
      </c>
      <c r="L4115">
        <f>1</f>
        <v>1</v>
      </c>
      <c r="M4115" t="s">
        <v>26</v>
      </c>
      <c r="N4115" t="str">
        <f t="shared" si="479"/>
        <v>((select min("ResultID") from "ODM2Core"."Results"),16.25,'08/17/2012 12:57:00',-5,'nc','"provisional"',1,(select "UnitsID" from "ODM2Core"."Units" where "UnitsTypeCV" = 'time' and "UnitsName"='second')),</v>
      </c>
    </row>
    <row r="4116" spans="1:14">
      <c r="A4116" t="s">
        <v>23</v>
      </c>
      <c r="B4116" s="2">
        <f t="shared" si="480"/>
        <v>41138</v>
      </c>
      <c r="C4116" s="1">
        <v>0.54027777777777775</v>
      </c>
      <c r="D4116" s="3">
        <f t="shared" si="476"/>
        <v>41138.540277777778</v>
      </c>
      <c r="E4116">
        <v>16.25</v>
      </c>
      <c r="F4116" t="s">
        <v>9</v>
      </c>
      <c r="G4116">
        <f t="shared" si="481"/>
        <v>16.25</v>
      </c>
      <c r="H4116" s="5">
        <f t="shared" si="482"/>
        <v>41138.540277777778</v>
      </c>
      <c r="I4116">
        <f t="shared" si="477"/>
        <v>-5</v>
      </c>
      <c r="J4116" t="str">
        <f t="shared" si="478"/>
        <v>nc</v>
      </c>
      <c r="K4116" t="s">
        <v>25</v>
      </c>
      <c r="L4116">
        <f>1</f>
        <v>1</v>
      </c>
      <c r="M4116" t="s">
        <v>26</v>
      </c>
      <c r="N4116" t="str">
        <f t="shared" si="479"/>
        <v>((select min("ResultID") from "ODM2Core"."Results"),16.25,'08/17/2012 12:58:00',-5,'nc','"provisional"',1,(select "UnitsID" from "ODM2Core"."Units" where "UnitsTypeCV" = 'time' and "UnitsName"='second')),</v>
      </c>
    </row>
    <row r="4117" spans="1:14">
      <c r="A4117" t="s">
        <v>23</v>
      </c>
      <c r="B4117" s="2">
        <f t="shared" si="480"/>
        <v>41138</v>
      </c>
      <c r="C4117" s="1">
        <v>0.54097222222222219</v>
      </c>
      <c r="D4117" s="3">
        <f t="shared" si="476"/>
        <v>41138.540972222225</v>
      </c>
      <c r="E4117">
        <v>16.25</v>
      </c>
      <c r="F4117" t="s">
        <v>9</v>
      </c>
      <c r="G4117">
        <f t="shared" si="481"/>
        <v>16.25</v>
      </c>
      <c r="H4117" s="5">
        <f t="shared" si="482"/>
        <v>41138.540972222225</v>
      </c>
      <c r="I4117">
        <f t="shared" si="477"/>
        <v>-5</v>
      </c>
      <c r="J4117" t="str">
        <f t="shared" si="478"/>
        <v>nc</v>
      </c>
      <c r="K4117" t="s">
        <v>25</v>
      </c>
      <c r="L4117">
        <f>1</f>
        <v>1</v>
      </c>
      <c r="M4117" t="s">
        <v>26</v>
      </c>
      <c r="N4117" t="str">
        <f t="shared" si="479"/>
        <v>((select min("ResultID") from "ODM2Core"."Results"),16.25,'08/17/2012 12:59:00',-5,'nc','"provisional"',1,(select "UnitsID" from "ODM2Core"."Units" where "UnitsTypeCV" = 'time' and "UnitsName"='second')),</v>
      </c>
    </row>
    <row r="4118" spans="1:14">
      <c r="A4118" t="s">
        <v>23</v>
      </c>
      <c r="B4118" s="2">
        <f t="shared" si="480"/>
        <v>41138</v>
      </c>
      <c r="C4118" s="1">
        <v>0.54166666666666663</v>
      </c>
      <c r="D4118" s="3">
        <f t="shared" si="476"/>
        <v>41138.541666666664</v>
      </c>
      <c r="E4118">
        <v>16.25</v>
      </c>
      <c r="F4118" t="s">
        <v>9</v>
      </c>
      <c r="G4118">
        <f t="shared" si="481"/>
        <v>16.25</v>
      </c>
      <c r="H4118" s="5">
        <f t="shared" si="482"/>
        <v>41138.541666666664</v>
      </c>
      <c r="I4118">
        <f t="shared" si="477"/>
        <v>-5</v>
      </c>
      <c r="J4118" t="str">
        <f t="shared" si="478"/>
        <v>nc</v>
      </c>
      <c r="K4118" t="s">
        <v>25</v>
      </c>
      <c r="L4118">
        <f>1</f>
        <v>1</v>
      </c>
      <c r="M4118" t="s">
        <v>26</v>
      </c>
      <c r="N4118" t="str">
        <f t="shared" si="479"/>
        <v>((select min("ResultID") from "ODM2Core"."Results"),16.25,'08/17/2012 13:00:00',-5,'nc','"provisional"',1,(select "UnitsID" from "ODM2Core"."Units" where "UnitsTypeCV" = 'time' and "UnitsName"='second')),</v>
      </c>
    </row>
    <row r="4119" spans="1:14">
      <c r="A4119" t="s">
        <v>23</v>
      </c>
      <c r="B4119" s="2">
        <f t="shared" si="480"/>
        <v>41138</v>
      </c>
      <c r="C4119" s="1">
        <v>0.54236111111111118</v>
      </c>
      <c r="D4119" s="3">
        <f t="shared" si="476"/>
        <v>41138.542361111111</v>
      </c>
      <c r="E4119">
        <v>16.25</v>
      </c>
      <c r="F4119" t="s">
        <v>9</v>
      </c>
      <c r="G4119">
        <f t="shared" si="481"/>
        <v>16.25</v>
      </c>
      <c r="H4119" s="5">
        <f t="shared" si="482"/>
        <v>41138.542361111111</v>
      </c>
      <c r="I4119">
        <f t="shared" si="477"/>
        <v>-5</v>
      </c>
      <c r="J4119" t="str">
        <f t="shared" si="478"/>
        <v>nc</v>
      </c>
      <c r="K4119" t="s">
        <v>25</v>
      </c>
      <c r="L4119">
        <f>1</f>
        <v>1</v>
      </c>
      <c r="M4119" t="s">
        <v>26</v>
      </c>
      <c r="N4119" t="str">
        <f t="shared" si="479"/>
        <v>((select min("ResultID") from "ODM2Core"."Results"),16.25,'08/17/2012 13:01:00',-5,'nc','"provisional"',1,(select "UnitsID" from "ODM2Core"."Units" where "UnitsTypeCV" = 'time' and "UnitsName"='second')),</v>
      </c>
    </row>
    <row r="4120" spans="1:14">
      <c r="A4120" t="s">
        <v>23</v>
      </c>
      <c r="B4120" s="2">
        <f t="shared" si="480"/>
        <v>41138</v>
      </c>
      <c r="C4120" s="1">
        <v>0.54305555555555551</v>
      </c>
      <c r="D4120" s="3">
        <f t="shared" si="476"/>
        <v>41138.543055555558</v>
      </c>
      <c r="E4120">
        <v>16.25</v>
      </c>
      <c r="F4120" t="s">
        <v>9</v>
      </c>
      <c r="G4120">
        <f t="shared" si="481"/>
        <v>16.25</v>
      </c>
      <c r="H4120" s="5">
        <f t="shared" si="482"/>
        <v>41138.543055555558</v>
      </c>
      <c r="I4120">
        <f t="shared" si="477"/>
        <v>-5</v>
      </c>
      <c r="J4120" t="str">
        <f t="shared" si="478"/>
        <v>nc</v>
      </c>
      <c r="K4120" t="s">
        <v>25</v>
      </c>
      <c r="L4120">
        <f>1</f>
        <v>1</v>
      </c>
      <c r="M4120" t="s">
        <v>26</v>
      </c>
      <c r="N4120" t="str">
        <f t="shared" si="479"/>
        <v>((select min("ResultID") from "ODM2Core"."Results"),16.25,'08/17/2012 13:02:00',-5,'nc','"provisional"',1,(select "UnitsID" from "ODM2Core"."Units" where "UnitsTypeCV" = 'time' and "UnitsName"='second')),</v>
      </c>
    </row>
    <row r="4121" spans="1:14">
      <c r="A4121" t="s">
        <v>23</v>
      </c>
      <c r="B4121" s="2">
        <f t="shared" si="480"/>
        <v>41138</v>
      </c>
      <c r="C4121" s="1">
        <v>0.54375000000000007</v>
      </c>
      <c r="D4121" s="3">
        <f t="shared" si="476"/>
        <v>41138.543749999997</v>
      </c>
      <c r="E4121">
        <v>16.25</v>
      </c>
      <c r="F4121" t="s">
        <v>9</v>
      </c>
      <c r="G4121">
        <f t="shared" si="481"/>
        <v>16.25</v>
      </c>
      <c r="H4121" s="5">
        <f t="shared" si="482"/>
        <v>41138.543749999997</v>
      </c>
      <c r="I4121">
        <f t="shared" si="477"/>
        <v>-5</v>
      </c>
      <c r="J4121" t="str">
        <f t="shared" si="478"/>
        <v>nc</v>
      </c>
      <c r="K4121" t="s">
        <v>25</v>
      </c>
      <c r="L4121">
        <f>1</f>
        <v>1</v>
      </c>
      <c r="M4121" t="s">
        <v>26</v>
      </c>
      <c r="N4121" t="str">
        <f t="shared" si="479"/>
        <v>((select min("ResultID") from "ODM2Core"."Results"),16.25,'08/17/2012 13:03:00',-5,'nc','"provisional"',1,(select "UnitsID" from "ODM2Core"."Units" where "UnitsTypeCV" = 'time' and "UnitsName"='second')),</v>
      </c>
    </row>
    <row r="4122" spans="1:14">
      <c r="A4122" t="s">
        <v>23</v>
      </c>
      <c r="B4122" s="2">
        <f t="shared" si="480"/>
        <v>41138</v>
      </c>
      <c r="C4122" s="1">
        <v>0.5444444444444444</v>
      </c>
      <c r="D4122" s="3">
        <f t="shared" si="476"/>
        <v>41138.544444444444</v>
      </c>
      <c r="E4122">
        <v>16.25</v>
      </c>
      <c r="F4122" t="s">
        <v>9</v>
      </c>
      <c r="G4122">
        <f t="shared" si="481"/>
        <v>16.25</v>
      </c>
      <c r="H4122" s="5">
        <f t="shared" si="482"/>
        <v>41138.544444444444</v>
      </c>
      <c r="I4122">
        <f t="shared" si="477"/>
        <v>-5</v>
      </c>
      <c r="J4122" t="str">
        <f t="shared" si="478"/>
        <v>nc</v>
      </c>
      <c r="K4122" t="s">
        <v>25</v>
      </c>
      <c r="L4122">
        <f>1</f>
        <v>1</v>
      </c>
      <c r="M4122" t="s">
        <v>26</v>
      </c>
      <c r="N4122" t="str">
        <f t="shared" si="479"/>
        <v>((select min("ResultID") from "ODM2Core"."Results"),16.25,'08/17/2012 13:04:00',-5,'nc','"provisional"',1,(select "UnitsID" from "ODM2Core"."Units" where "UnitsTypeCV" = 'time' and "UnitsName"='second')),</v>
      </c>
    </row>
    <row r="4123" spans="1:14">
      <c r="A4123" t="s">
        <v>23</v>
      </c>
      <c r="B4123" s="2">
        <f t="shared" si="480"/>
        <v>41138</v>
      </c>
      <c r="C4123" s="1">
        <v>0.54513888888888895</v>
      </c>
      <c r="D4123" s="3">
        <f t="shared" si="476"/>
        <v>41138.545138888891</v>
      </c>
      <c r="E4123">
        <v>16.25</v>
      </c>
      <c r="F4123" t="s">
        <v>9</v>
      </c>
      <c r="G4123">
        <f t="shared" si="481"/>
        <v>16.25</v>
      </c>
      <c r="H4123" s="5">
        <f t="shared" si="482"/>
        <v>41138.545138888891</v>
      </c>
      <c r="I4123">
        <f t="shared" si="477"/>
        <v>-5</v>
      </c>
      <c r="J4123" t="str">
        <f t="shared" si="478"/>
        <v>nc</v>
      </c>
      <c r="K4123" t="s">
        <v>25</v>
      </c>
      <c r="L4123">
        <f>1</f>
        <v>1</v>
      </c>
      <c r="M4123" t="s">
        <v>26</v>
      </c>
      <c r="N4123" t="str">
        <f t="shared" si="479"/>
        <v>((select min("ResultID") from "ODM2Core"."Results"),16.25,'08/17/2012 13:05:00',-5,'nc','"provisional"',1,(select "UnitsID" from "ODM2Core"."Units" where "UnitsTypeCV" = 'time' and "UnitsName"='second')),</v>
      </c>
    </row>
    <row r="4124" spans="1:14">
      <c r="A4124" t="s">
        <v>23</v>
      </c>
      <c r="B4124" s="2">
        <f t="shared" si="480"/>
        <v>41138</v>
      </c>
      <c r="C4124" s="1">
        <v>0.54583333333333328</v>
      </c>
      <c r="D4124" s="3">
        <f t="shared" si="476"/>
        <v>41138.54583333333</v>
      </c>
      <c r="E4124">
        <v>16.25</v>
      </c>
      <c r="F4124" t="s">
        <v>9</v>
      </c>
      <c r="G4124">
        <f t="shared" si="481"/>
        <v>16.25</v>
      </c>
      <c r="H4124" s="5">
        <f t="shared" si="482"/>
        <v>41138.54583333333</v>
      </c>
      <c r="I4124">
        <f t="shared" si="477"/>
        <v>-5</v>
      </c>
      <c r="J4124" t="str">
        <f t="shared" si="478"/>
        <v>nc</v>
      </c>
      <c r="K4124" t="s">
        <v>25</v>
      </c>
      <c r="L4124">
        <f>1</f>
        <v>1</v>
      </c>
      <c r="M4124" t="s">
        <v>26</v>
      </c>
      <c r="N4124" t="str">
        <f t="shared" si="479"/>
        <v>((select min("ResultID") from "ODM2Core"."Results"),16.25,'08/17/2012 13:06:00',-5,'nc','"provisional"',1,(select "UnitsID" from "ODM2Core"."Units" where "UnitsTypeCV" = 'time' and "UnitsName"='second')),</v>
      </c>
    </row>
    <row r="4125" spans="1:14">
      <c r="A4125" t="s">
        <v>23</v>
      </c>
      <c r="B4125" s="2">
        <f t="shared" si="480"/>
        <v>41138</v>
      </c>
      <c r="C4125" s="1">
        <v>0.54652777777777783</v>
      </c>
      <c r="D4125" s="3">
        <f t="shared" si="476"/>
        <v>41138.546527777777</v>
      </c>
      <c r="E4125">
        <v>16.25</v>
      </c>
      <c r="F4125" t="s">
        <v>9</v>
      </c>
      <c r="G4125">
        <f t="shared" si="481"/>
        <v>16.25</v>
      </c>
      <c r="H4125" s="5">
        <f t="shared" si="482"/>
        <v>41138.546527777777</v>
      </c>
      <c r="I4125">
        <f t="shared" si="477"/>
        <v>-5</v>
      </c>
      <c r="J4125" t="str">
        <f t="shared" si="478"/>
        <v>nc</v>
      </c>
      <c r="K4125" t="s">
        <v>25</v>
      </c>
      <c r="L4125">
        <f>1</f>
        <v>1</v>
      </c>
      <c r="M4125" t="s">
        <v>26</v>
      </c>
      <c r="N4125" t="str">
        <f t="shared" si="479"/>
        <v>((select min("ResultID") from "ODM2Core"."Results"),16.25,'08/17/2012 13:07:00',-5,'nc','"provisional"',1,(select "UnitsID" from "ODM2Core"."Units" where "UnitsTypeCV" = 'time' and "UnitsName"='second')),</v>
      </c>
    </row>
    <row r="4126" spans="1:14">
      <c r="A4126" t="s">
        <v>23</v>
      </c>
      <c r="B4126" s="2">
        <f t="shared" si="480"/>
        <v>41138</v>
      </c>
      <c r="C4126" s="1">
        <v>0.54722222222222217</v>
      </c>
      <c r="D4126" s="3">
        <f t="shared" si="476"/>
        <v>41138.547222222223</v>
      </c>
      <c r="E4126">
        <v>16.25</v>
      </c>
      <c r="F4126" t="s">
        <v>9</v>
      </c>
      <c r="G4126">
        <f t="shared" si="481"/>
        <v>16.25</v>
      </c>
      <c r="H4126" s="5">
        <f t="shared" si="482"/>
        <v>41138.547222222223</v>
      </c>
      <c r="I4126">
        <f t="shared" si="477"/>
        <v>-5</v>
      </c>
      <c r="J4126" t="str">
        <f t="shared" si="478"/>
        <v>nc</v>
      </c>
      <c r="K4126" t="s">
        <v>25</v>
      </c>
      <c r="L4126">
        <f>1</f>
        <v>1</v>
      </c>
      <c r="M4126" t="s">
        <v>26</v>
      </c>
      <c r="N4126" t="str">
        <f t="shared" si="479"/>
        <v>((select min("ResultID") from "ODM2Core"."Results"),16.25,'08/17/2012 13:08:00',-5,'nc','"provisional"',1,(select "UnitsID" from "ODM2Core"."Units" where "UnitsTypeCV" = 'time' and "UnitsName"='second')),</v>
      </c>
    </row>
    <row r="4127" spans="1:14">
      <c r="A4127" t="s">
        <v>23</v>
      </c>
      <c r="B4127" s="2">
        <f t="shared" si="480"/>
        <v>41138</v>
      </c>
      <c r="C4127" s="1">
        <v>0.54791666666666672</v>
      </c>
      <c r="D4127" s="3">
        <f t="shared" si="476"/>
        <v>41138.54791666667</v>
      </c>
      <c r="E4127">
        <v>16.25</v>
      </c>
      <c r="F4127" t="s">
        <v>9</v>
      </c>
      <c r="G4127">
        <f t="shared" si="481"/>
        <v>16.25</v>
      </c>
      <c r="H4127" s="5">
        <f t="shared" si="482"/>
        <v>41138.54791666667</v>
      </c>
      <c r="I4127">
        <f t="shared" si="477"/>
        <v>-5</v>
      </c>
      <c r="J4127" t="str">
        <f t="shared" si="478"/>
        <v>nc</v>
      </c>
      <c r="K4127" t="s">
        <v>25</v>
      </c>
      <c r="L4127">
        <f>1</f>
        <v>1</v>
      </c>
      <c r="M4127" t="s">
        <v>26</v>
      </c>
      <c r="N4127" t="str">
        <f t="shared" si="479"/>
        <v>((select min("ResultID") from "ODM2Core"."Results"),16.25,'08/17/2012 13:09:00',-5,'nc','"provisional"',1,(select "UnitsID" from "ODM2Core"."Units" where "UnitsTypeCV" = 'time' and "UnitsName"='second')),</v>
      </c>
    </row>
    <row r="4128" spans="1:14">
      <c r="A4128" t="s">
        <v>23</v>
      </c>
      <c r="B4128" s="2">
        <f t="shared" si="480"/>
        <v>41138</v>
      </c>
      <c r="C4128" s="1">
        <v>0.54861111111111105</v>
      </c>
      <c r="D4128" s="3">
        <f t="shared" si="476"/>
        <v>41138.548611111109</v>
      </c>
      <c r="E4128">
        <v>16.25</v>
      </c>
      <c r="F4128" t="s">
        <v>9</v>
      </c>
      <c r="G4128">
        <f t="shared" si="481"/>
        <v>16.25</v>
      </c>
      <c r="H4128" s="5">
        <f t="shared" si="482"/>
        <v>41138.548611111109</v>
      </c>
      <c r="I4128">
        <f t="shared" si="477"/>
        <v>-5</v>
      </c>
      <c r="J4128" t="str">
        <f t="shared" si="478"/>
        <v>nc</v>
      </c>
      <c r="K4128" t="s">
        <v>25</v>
      </c>
      <c r="L4128">
        <f>1</f>
        <v>1</v>
      </c>
      <c r="M4128" t="s">
        <v>26</v>
      </c>
      <c r="N4128" t="str">
        <f t="shared" si="479"/>
        <v>((select min("ResultID") from "ODM2Core"."Results"),16.25,'08/17/2012 13:10:00',-5,'nc','"provisional"',1,(select "UnitsID" from "ODM2Core"."Units" where "UnitsTypeCV" = 'time' and "UnitsName"='second')),</v>
      </c>
    </row>
    <row r="4129" spans="1:14">
      <c r="A4129" t="s">
        <v>23</v>
      </c>
      <c r="B4129" s="2">
        <f t="shared" si="480"/>
        <v>41138</v>
      </c>
      <c r="C4129" s="1">
        <v>0.5493055555555556</v>
      </c>
      <c r="D4129" s="3">
        <f t="shared" si="476"/>
        <v>41138.549305555556</v>
      </c>
      <c r="E4129">
        <v>16.25</v>
      </c>
      <c r="F4129" t="s">
        <v>9</v>
      </c>
      <c r="G4129">
        <f t="shared" si="481"/>
        <v>16.25</v>
      </c>
      <c r="H4129" s="5">
        <f t="shared" si="482"/>
        <v>41138.549305555556</v>
      </c>
      <c r="I4129">
        <f t="shared" si="477"/>
        <v>-5</v>
      </c>
      <c r="J4129" t="str">
        <f t="shared" si="478"/>
        <v>nc</v>
      </c>
      <c r="K4129" t="s">
        <v>25</v>
      </c>
      <c r="L4129">
        <f>1</f>
        <v>1</v>
      </c>
      <c r="M4129" t="s">
        <v>26</v>
      </c>
      <c r="N4129" t="str">
        <f t="shared" si="479"/>
        <v>((select min("ResultID") from "ODM2Core"."Results"),16.25,'08/17/2012 13:11:00',-5,'nc','"provisional"',1,(select "UnitsID" from "ODM2Core"."Units" where "UnitsTypeCV" = 'time' and "UnitsName"='second')),</v>
      </c>
    </row>
    <row r="4130" spans="1:14">
      <c r="A4130" t="s">
        <v>23</v>
      </c>
      <c r="B4130" s="2">
        <f t="shared" si="480"/>
        <v>41138</v>
      </c>
      <c r="C4130" s="1">
        <v>0.54999999999999993</v>
      </c>
      <c r="D4130" s="3">
        <f t="shared" si="476"/>
        <v>41138.550000000003</v>
      </c>
      <c r="E4130">
        <v>16.25</v>
      </c>
      <c r="F4130" t="s">
        <v>9</v>
      </c>
      <c r="G4130">
        <f t="shared" si="481"/>
        <v>16.25</v>
      </c>
      <c r="H4130" s="5">
        <f t="shared" si="482"/>
        <v>41138.550000000003</v>
      </c>
      <c r="I4130">
        <f t="shared" si="477"/>
        <v>-5</v>
      </c>
      <c r="J4130" t="str">
        <f t="shared" si="478"/>
        <v>nc</v>
      </c>
      <c r="K4130" t="s">
        <v>25</v>
      </c>
      <c r="L4130">
        <f>1</f>
        <v>1</v>
      </c>
      <c r="M4130" t="s">
        <v>26</v>
      </c>
      <c r="N4130" t="str">
        <f t="shared" si="479"/>
        <v>((select min("ResultID") from "ODM2Core"."Results"),16.25,'08/17/2012 13:12:00',-5,'nc','"provisional"',1,(select "UnitsID" from "ODM2Core"."Units" where "UnitsTypeCV" = 'time' and "UnitsName"='second')),</v>
      </c>
    </row>
    <row r="4131" spans="1:14">
      <c r="A4131" t="s">
        <v>23</v>
      </c>
      <c r="B4131" s="2">
        <f t="shared" si="480"/>
        <v>41138</v>
      </c>
      <c r="C4131" s="1">
        <v>0.55069444444444449</v>
      </c>
      <c r="D4131" s="3">
        <f t="shared" si="476"/>
        <v>41138.550694444442</v>
      </c>
      <c r="E4131">
        <v>16.25</v>
      </c>
      <c r="F4131" t="s">
        <v>9</v>
      </c>
      <c r="G4131">
        <f t="shared" si="481"/>
        <v>16.25</v>
      </c>
      <c r="H4131" s="5">
        <f t="shared" si="482"/>
        <v>41138.550694444442</v>
      </c>
      <c r="I4131">
        <f t="shared" si="477"/>
        <v>-5</v>
      </c>
      <c r="J4131" t="str">
        <f t="shared" si="478"/>
        <v>nc</v>
      </c>
      <c r="K4131" t="s">
        <v>25</v>
      </c>
      <c r="L4131">
        <f>1</f>
        <v>1</v>
      </c>
      <c r="M4131" t="s">
        <v>26</v>
      </c>
      <c r="N4131" t="str">
        <f t="shared" si="479"/>
        <v>((select min("ResultID") from "ODM2Core"."Results"),16.25,'08/17/2012 13:13:00',-5,'nc','"provisional"',1,(select "UnitsID" from "ODM2Core"."Units" where "UnitsTypeCV" = 'time' and "UnitsName"='second')),</v>
      </c>
    </row>
    <row r="4132" spans="1:14">
      <c r="A4132" t="s">
        <v>23</v>
      </c>
      <c r="B4132" s="2">
        <f t="shared" si="480"/>
        <v>41138</v>
      </c>
      <c r="C4132" s="1">
        <v>0.55138888888888882</v>
      </c>
      <c r="D4132" s="3">
        <f t="shared" si="476"/>
        <v>41138.551388888889</v>
      </c>
      <c r="E4132">
        <v>16.25</v>
      </c>
      <c r="F4132" t="s">
        <v>9</v>
      </c>
      <c r="G4132">
        <f t="shared" si="481"/>
        <v>16.25</v>
      </c>
      <c r="H4132" s="5">
        <f t="shared" si="482"/>
        <v>41138.551388888889</v>
      </c>
      <c r="I4132">
        <f t="shared" si="477"/>
        <v>-5</v>
      </c>
      <c r="J4132" t="str">
        <f t="shared" si="478"/>
        <v>nc</v>
      </c>
      <c r="K4132" t="s">
        <v>25</v>
      </c>
      <c r="L4132">
        <f>1</f>
        <v>1</v>
      </c>
      <c r="M4132" t="s">
        <v>26</v>
      </c>
      <c r="N4132" t="str">
        <f t="shared" si="479"/>
        <v>((select min("ResultID") from "ODM2Core"."Results"),16.25,'08/17/2012 13:14:00',-5,'nc','"provisional"',1,(select "UnitsID" from "ODM2Core"."Units" where "UnitsTypeCV" = 'time' and "UnitsName"='second')),</v>
      </c>
    </row>
    <row r="4133" spans="1:14">
      <c r="A4133" t="s">
        <v>23</v>
      </c>
      <c r="B4133" s="2">
        <f t="shared" si="480"/>
        <v>41138</v>
      </c>
      <c r="C4133" s="1">
        <v>0.55208333333333337</v>
      </c>
      <c r="D4133" s="3">
        <f t="shared" si="476"/>
        <v>41138.552083333336</v>
      </c>
      <c r="E4133">
        <v>16.25</v>
      </c>
      <c r="F4133" t="s">
        <v>9</v>
      </c>
      <c r="G4133">
        <f t="shared" si="481"/>
        <v>16.25</v>
      </c>
      <c r="H4133" s="5">
        <f t="shared" si="482"/>
        <v>41138.552083333336</v>
      </c>
      <c r="I4133">
        <f t="shared" si="477"/>
        <v>-5</v>
      </c>
      <c r="J4133" t="str">
        <f t="shared" si="478"/>
        <v>nc</v>
      </c>
      <c r="K4133" t="s">
        <v>25</v>
      </c>
      <c r="L4133">
        <f>1</f>
        <v>1</v>
      </c>
      <c r="M4133" t="s">
        <v>26</v>
      </c>
      <c r="N4133" t="str">
        <f t="shared" si="479"/>
        <v>((select min("ResultID") from "ODM2Core"."Results"),16.25,'08/17/2012 13:15:00',-5,'nc','"provisional"',1,(select "UnitsID" from "ODM2Core"."Units" where "UnitsTypeCV" = 'time' and "UnitsName"='second')),</v>
      </c>
    </row>
    <row r="4134" spans="1:14">
      <c r="A4134" t="s">
        <v>23</v>
      </c>
      <c r="B4134" s="2">
        <f t="shared" si="480"/>
        <v>41138</v>
      </c>
      <c r="C4134" s="1">
        <v>0.55277777777777781</v>
      </c>
      <c r="D4134" s="3">
        <f t="shared" si="476"/>
        <v>41138.552777777775</v>
      </c>
      <c r="E4134">
        <v>16.25</v>
      </c>
      <c r="F4134" t="s">
        <v>9</v>
      </c>
      <c r="G4134">
        <f t="shared" si="481"/>
        <v>16.25</v>
      </c>
      <c r="H4134" s="5">
        <f t="shared" si="482"/>
        <v>41138.552777777775</v>
      </c>
      <c r="I4134">
        <f t="shared" si="477"/>
        <v>-5</v>
      </c>
      <c r="J4134" t="str">
        <f t="shared" si="478"/>
        <v>nc</v>
      </c>
      <c r="K4134" t="s">
        <v>25</v>
      </c>
      <c r="L4134">
        <f>1</f>
        <v>1</v>
      </c>
      <c r="M4134" t="s">
        <v>26</v>
      </c>
      <c r="N4134" t="str">
        <f t="shared" si="479"/>
        <v>((select min("ResultID") from "ODM2Core"."Results"),16.25,'08/17/2012 13:16:00',-5,'nc','"provisional"',1,(select "UnitsID" from "ODM2Core"."Units" where "UnitsTypeCV" = 'time' and "UnitsName"='second')),</v>
      </c>
    </row>
    <row r="4135" spans="1:14">
      <c r="A4135" t="s">
        <v>23</v>
      </c>
      <c r="B4135" s="2">
        <f t="shared" si="480"/>
        <v>41138</v>
      </c>
      <c r="C4135" s="1">
        <v>0.55347222222222225</v>
      </c>
      <c r="D4135" s="3">
        <f t="shared" si="476"/>
        <v>41138.553472222222</v>
      </c>
      <c r="E4135">
        <v>16.25</v>
      </c>
      <c r="F4135" t="s">
        <v>9</v>
      </c>
      <c r="G4135">
        <f t="shared" si="481"/>
        <v>16.25</v>
      </c>
      <c r="H4135" s="5">
        <f t="shared" si="482"/>
        <v>41138.553472222222</v>
      </c>
      <c r="I4135">
        <f t="shared" si="477"/>
        <v>-5</v>
      </c>
      <c r="J4135" t="str">
        <f t="shared" si="478"/>
        <v>nc</v>
      </c>
      <c r="K4135" t="s">
        <v>25</v>
      </c>
      <c r="L4135">
        <f>1</f>
        <v>1</v>
      </c>
      <c r="M4135" t="s">
        <v>26</v>
      </c>
      <c r="N4135" t="str">
        <f t="shared" si="479"/>
        <v>((select min("ResultID") from "ODM2Core"."Results"),16.25,'08/17/2012 13:17:00',-5,'nc','"provisional"',1,(select "UnitsID" from "ODM2Core"."Units" where "UnitsTypeCV" = 'time' and "UnitsName"='second')),</v>
      </c>
    </row>
    <row r="4136" spans="1:14">
      <c r="A4136" t="s">
        <v>23</v>
      </c>
      <c r="B4136" s="2">
        <f t="shared" si="480"/>
        <v>41138</v>
      </c>
      <c r="C4136" s="1">
        <v>0.5541666666666667</v>
      </c>
      <c r="D4136" s="3">
        <f t="shared" si="476"/>
        <v>41138.554166666669</v>
      </c>
      <c r="E4136">
        <v>16.25</v>
      </c>
      <c r="F4136" t="s">
        <v>9</v>
      </c>
      <c r="G4136">
        <f t="shared" si="481"/>
        <v>16.25</v>
      </c>
      <c r="H4136" s="5">
        <f t="shared" si="482"/>
        <v>41138.554166666669</v>
      </c>
      <c r="I4136">
        <f t="shared" si="477"/>
        <v>-5</v>
      </c>
      <c r="J4136" t="str">
        <f t="shared" si="478"/>
        <v>nc</v>
      </c>
      <c r="K4136" t="s">
        <v>25</v>
      </c>
      <c r="L4136">
        <f>1</f>
        <v>1</v>
      </c>
      <c r="M4136" t="s">
        <v>26</v>
      </c>
      <c r="N4136" t="str">
        <f t="shared" si="479"/>
        <v>((select min("ResultID") from "ODM2Core"."Results"),16.25,'08/17/2012 13:18:00',-5,'nc','"provisional"',1,(select "UnitsID" from "ODM2Core"."Units" where "UnitsTypeCV" = 'time' and "UnitsName"='second')),</v>
      </c>
    </row>
    <row r="4137" spans="1:14">
      <c r="A4137" t="s">
        <v>23</v>
      </c>
      <c r="B4137" s="2">
        <f t="shared" si="480"/>
        <v>41138</v>
      </c>
      <c r="C4137" s="1">
        <v>0.55486111111111114</v>
      </c>
      <c r="D4137" s="3">
        <f t="shared" si="476"/>
        <v>41138.554861111108</v>
      </c>
      <c r="E4137">
        <v>16.25</v>
      </c>
      <c r="F4137" t="s">
        <v>9</v>
      </c>
      <c r="G4137">
        <f t="shared" si="481"/>
        <v>16.25</v>
      </c>
      <c r="H4137" s="5">
        <f t="shared" si="482"/>
        <v>41138.554861111108</v>
      </c>
      <c r="I4137">
        <f t="shared" si="477"/>
        <v>-5</v>
      </c>
      <c r="J4137" t="str">
        <f t="shared" si="478"/>
        <v>nc</v>
      </c>
      <c r="K4137" t="s">
        <v>25</v>
      </c>
      <c r="L4137">
        <f>1</f>
        <v>1</v>
      </c>
      <c r="M4137" t="s">
        <v>26</v>
      </c>
      <c r="N4137" t="str">
        <f t="shared" si="479"/>
        <v>((select min("ResultID") from "ODM2Core"."Results"),16.25,'08/17/2012 13:19:00',-5,'nc','"provisional"',1,(select "UnitsID" from "ODM2Core"."Units" where "UnitsTypeCV" = 'time' and "UnitsName"='second')),</v>
      </c>
    </row>
    <row r="4138" spans="1:14">
      <c r="A4138" t="s">
        <v>23</v>
      </c>
      <c r="B4138" s="2">
        <f t="shared" si="480"/>
        <v>41138</v>
      </c>
      <c r="C4138" s="1">
        <v>0.55555555555555558</v>
      </c>
      <c r="D4138" s="3">
        <f t="shared" si="476"/>
        <v>41138.555555555555</v>
      </c>
      <c r="E4138">
        <v>16.25</v>
      </c>
      <c r="F4138" t="s">
        <v>9</v>
      </c>
      <c r="G4138">
        <f t="shared" si="481"/>
        <v>16.25</v>
      </c>
      <c r="H4138" s="5">
        <f t="shared" si="482"/>
        <v>41138.555555555555</v>
      </c>
      <c r="I4138">
        <f t="shared" si="477"/>
        <v>-5</v>
      </c>
      <c r="J4138" t="str">
        <f t="shared" si="478"/>
        <v>nc</v>
      </c>
      <c r="K4138" t="s">
        <v>25</v>
      </c>
      <c r="L4138">
        <f>1</f>
        <v>1</v>
      </c>
      <c r="M4138" t="s">
        <v>26</v>
      </c>
      <c r="N4138" t="str">
        <f t="shared" si="479"/>
        <v>((select min("ResultID") from "ODM2Core"."Results"),16.25,'08/17/2012 13:20:00',-5,'nc','"provisional"',1,(select "UnitsID" from "ODM2Core"."Units" where "UnitsTypeCV" = 'time' and "UnitsName"='second')),</v>
      </c>
    </row>
    <row r="4139" spans="1:14">
      <c r="A4139" t="s">
        <v>23</v>
      </c>
      <c r="B4139" s="2">
        <f t="shared" si="480"/>
        <v>41138</v>
      </c>
      <c r="C4139" s="1">
        <v>0.55625000000000002</v>
      </c>
      <c r="D4139" s="3">
        <f t="shared" si="476"/>
        <v>41138.556250000001</v>
      </c>
      <c r="E4139">
        <v>16.25</v>
      </c>
      <c r="F4139" t="s">
        <v>9</v>
      </c>
      <c r="G4139">
        <f t="shared" si="481"/>
        <v>16.25</v>
      </c>
      <c r="H4139" s="5">
        <f t="shared" si="482"/>
        <v>41138.556250000001</v>
      </c>
      <c r="I4139">
        <f t="shared" si="477"/>
        <v>-5</v>
      </c>
      <c r="J4139" t="str">
        <f t="shared" si="478"/>
        <v>nc</v>
      </c>
      <c r="K4139" t="s">
        <v>25</v>
      </c>
      <c r="L4139">
        <f>1</f>
        <v>1</v>
      </c>
      <c r="M4139" t="s">
        <v>26</v>
      </c>
      <c r="N4139" t="str">
        <f t="shared" si="479"/>
        <v>((select min("ResultID") from "ODM2Core"."Results"),16.25,'08/17/2012 13:21:00',-5,'nc','"provisional"',1,(select "UnitsID" from "ODM2Core"."Units" where "UnitsTypeCV" = 'time' and "UnitsName"='second')),</v>
      </c>
    </row>
    <row r="4140" spans="1:14">
      <c r="A4140" t="s">
        <v>23</v>
      </c>
      <c r="B4140" s="2">
        <f t="shared" si="480"/>
        <v>41138</v>
      </c>
      <c r="C4140" s="1">
        <v>0.55694444444444446</v>
      </c>
      <c r="D4140" s="3">
        <f t="shared" si="476"/>
        <v>41138.556944444441</v>
      </c>
      <c r="E4140">
        <v>16.25</v>
      </c>
      <c r="F4140" t="s">
        <v>9</v>
      </c>
      <c r="G4140">
        <f t="shared" si="481"/>
        <v>16.25</v>
      </c>
      <c r="H4140" s="5">
        <f t="shared" si="482"/>
        <v>41138.556944444441</v>
      </c>
      <c r="I4140">
        <f t="shared" si="477"/>
        <v>-5</v>
      </c>
      <c r="J4140" t="str">
        <f t="shared" si="478"/>
        <v>nc</v>
      </c>
      <c r="K4140" t="s">
        <v>25</v>
      </c>
      <c r="L4140">
        <f>1</f>
        <v>1</v>
      </c>
      <c r="M4140" t="s">
        <v>26</v>
      </c>
      <c r="N4140" t="str">
        <f t="shared" si="479"/>
        <v>((select min("ResultID") from "ODM2Core"."Results"),16.25,'08/17/2012 13:22:00',-5,'nc','"provisional"',1,(select "UnitsID" from "ODM2Core"."Units" where "UnitsTypeCV" = 'time' and "UnitsName"='second')),</v>
      </c>
    </row>
    <row r="4141" spans="1:14">
      <c r="A4141" t="s">
        <v>23</v>
      </c>
      <c r="B4141" s="2">
        <f t="shared" si="480"/>
        <v>41138</v>
      </c>
      <c r="C4141" s="1">
        <v>0.55763888888888891</v>
      </c>
      <c r="D4141" s="3">
        <f t="shared" si="476"/>
        <v>41138.557638888888</v>
      </c>
      <c r="E4141">
        <v>16.25</v>
      </c>
      <c r="F4141" t="s">
        <v>9</v>
      </c>
      <c r="G4141">
        <f t="shared" si="481"/>
        <v>16.25</v>
      </c>
      <c r="H4141" s="5">
        <f t="shared" si="482"/>
        <v>41138.557638888888</v>
      </c>
      <c r="I4141">
        <f t="shared" si="477"/>
        <v>-5</v>
      </c>
      <c r="J4141" t="str">
        <f t="shared" si="478"/>
        <v>nc</v>
      </c>
      <c r="K4141" t="s">
        <v>25</v>
      </c>
      <c r="L4141">
        <f>1</f>
        <v>1</v>
      </c>
      <c r="M4141" t="s">
        <v>26</v>
      </c>
      <c r="N4141" t="str">
        <f t="shared" si="479"/>
        <v>((select min("ResultID") from "ODM2Core"."Results"),16.25,'08/17/2012 13:23:00',-5,'nc','"provisional"',1,(select "UnitsID" from "ODM2Core"."Units" where "UnitsTypeCV" = 'time' and "UnitsName"='second')),</v>
      </c>
    </row>
    <row r="4142" spans="1:14">
      <c r="A4142" t="s">
        <v>23</v>
      </c>
      <c r="B4142" s="2">
        <f t="shared" si="480"/>
        <v>41138</v>
      </c>
      <c r="C4142" s="1">
        <v>0.55833333333333335</v>
      </c>
      <c r="D4142" s="3">
        <f t="shared" si="476"/>
        <v>41138.558333333334</v>
      </c>
      <c r="E4142">
        <v>16.25</v>
      </c>
      <c r="F4142" t="s">
        <v>9</v>
      </c>
      <c r="G4142">
        <f t="shared" si="481"/>
        <v>16.25</v>
      </c>
      <c r="H4142" s="5">
        <f t="shared" si="482"/>
        <v>41138.558333333334</v>
      </c>
      <c r="I4142">
        <f t="shared" si="477"/>
        <v>-5</v>
      </c>
      <c r="J4142" t="str">
        <f t="shared" si="478"/>
        <v>nc</v>
      </c>
      <c r="K4142" t="s">
        <v>25</v>
      </c>
      <c r="L4142">
        <f>1</f>
        <v>1</v>
      </c>
      <c r="M4142" t="s">
        <v>26</v>
      </c>
      <c r="N4142" t="str">
        <f t="shared" si="479"/>
        <v>((select min("ResultID") from "ODM2Core"."Results"),16.25,'08/17/2012 13:24:00',-5,'nc','"provisional"',1,(select "UnitsID" from "ODM2Core"."Units" where "UnitsTypeCV" = 'time' and "UnitsName"='second')),</v>
      </c>
    </row>
    <row r="4143" spans="1:14">
      <c r="A4143" t="s">
        <v>23</v>
      </c>
      <c r="B4143" s="2">
        <f t="shared" si="480"/>
        <v>41138</v>
      </c>
      <c r="C4143" s="1">
        <v>0.55902777777777779</v>
      </c>
      <c r="D4143" s="3">
        <f t="shared" si="476"/>
        <v>41138.559027777781</v>
      </c>
      <c r="E4143">
        <v>16.25</v>
      </c>
      <c r="F4143" t="s">
        <v>9</v>
      </c>
      <c r="G4143">
        <f t="shared" si="481"/>
        <v>16.25</v>
      </c>
      <c r="H4143" s="5">
        <f t="shared" si="482"/>
        <v>41138.559027777781</v>
      </c>
      <c r="I4143">
        <f t="shared" si="477"/>
        <v>-5</v>
      </c>
      <c r="J4143" t="str">
        <f t="shared" si="478"/>
        <v>nc</v>
      </c>
      <c r="K4143" t="s">
        <v>25</v>
      </c>
      <c r="L4143">
        <f>1</f>
        <v>1</v>
      </c>
      <c r="M4143" t="s">
        <v>26</v>
      </c>
      <c r="N4143" t="str">
        <f t="shared" si="479"/>
        <v>((select min("ResultID") from "ODM2Core"."Results"),16.25,'08/17/2012 13:25:00',-5,'nc','"provisional"',1,(select "UnitsID" from "ODM2Core"."Units" where "UnitsTypeCV" = 'time' and "UnitsName"='second')),</v>
      </c>
    </row>
    <row r="4144" spans="1:14">
      <c r="A4144" t="s">
        <v>23</v>
      </c>
      <c r="B4144" s="2">
        <f t="shared" si="480"/>
        <v>41138</v>
      </c>
      <c r="C4144" s="1">
        <v>0.55972222222222223</v>
      </c>
      <c r="D4144" s="3">
        <f t="shared" si="476"/>
        <v>41138.55972222222</v>
      </c>
      <c r="E4144">
        <v>16.25</v>
      </c>
      <c r="F4144" t="s">
        <v>9</v>
      </c>
      <c r="G4144">
        <f t="shared" si="481"/>
        <v>16.25</v>
      </c>
      <c r="H4144" s="5">
        <f t="shared" si="482"/>
        <v>41138.55972222222</v>
      </c>
      <c r="I4144">
        <f t="shared" si="477"/>
        <v>-5</v>
      </c>
      <c r="J4144" t="str">
        <f t="shared" si="478"/>
        <v>nc</v>
      </c>
      <c r="K4144" t="s">
        <v>25</v>
      </c>
      <c r="L4144">
        <f>1</f>
        <v>1</v>
      </c>
      <c r="M4144" t="s">
        <v>26</v>
      </c>
      <c r="N4144" t="str">
        <f t="shared" si="479"/>
        <v>((select min("ResultID") from "ODM2Core"."Results"),16.25,'08/17/2012 13:26:00',-5,'nc','"provisional"',1,(select "UnitsID" from "ODM2Core"."Units" where "UnitsTypeCV" = 'time' and "UnitsName"='second')),</v>
      </c>
    </row>
    <row r="4145" spans="1:14">
      <c r="A4145" t="s">
        <v>23</v>
      </c>
      <c r="B4145" s="2">
        <f t="shared" si="480"/>
        <v>41138</v>
      </c>
      <c r="C4145" s="1">
        <v>0.56041666666666667</v>
      </c>
      <c r="D4145" s="3">
        <f t="shared" si="476"/>
        <v>41138.560416666667</v>
      </c>
      <c r="E4145">
        <v>16.25</v>
      </c>
      <c r="F4145" t="s">
        <v>9</v>
      </c>
      <c r="G4145">
        <f t="shared" si="481"/>
        <v>16.25</v>
      </c>
      <c r="H4145" s="5">
        <f t="shared" si="482"/>
        <v>41138.560416666667</v>
      </c>
      <c r="I4145">
        <f t="shared" si="477"/>
        <v>-5</v>
      </c>
      <c r="J4145" t="str">
        <f t="shared" si="478"/>
        <v>nc</v>
      </c>
      <c r="K4145" t="s">
        <v>25</v>
      </c>
      <c r="L4145">
        <f>1</f>
        <v>1</v>
      </c>
      <c r="M4145" t="s">
        <v>26</v>
      </c>
      <c r="N4145" t="str">
        <f t="shared" si="479"/>
        <v>((select min("ResultID") from "ODM2Core"."Results"),16.25,'08/17/2012 13:27:00',-5,'nc','"provisional"',1,(select "UnitsID" from "ODM2Core"."Units" where "UnitsTypeCV" = 'time' and "UnitsName"='second')),</v>
      </c>
    </row>
    <row r="4146" spans="1:14">
      <c r="A4146" t="s">
        <v>23</v>
      </c>
      <c r="B4146" s="2">
        <f t="shared" si="480"/>
        <v>41138</v>
      </c>
      <c r="C4146" s="1">
        <v>0.56111111111111112</v>
      </c>
      <c r="D4146" s="3">
        <f t="shared" si="476"/>
        <v>41138.561111111114</v>
      </c>
      <c r="E4146">
        <v>16.25</v>
      </c>
      <c r="F4146" t="s">
        <v>9</v>
      </c>
      <c r="G4146">
        <f t="shared" si="481"/>
        <v>16.25</v>
      </c>
      <c r="H4146" s="5">
        <f t="shared" si="482"/>
        <v>41138.561111111114</v>
      </c>
      <c r="I4146">
        <f t="shared" si="477"/>
        <v>-5</v>
      </c>
      <c r="J4146" t="str">
        <f t="shared" si="478"/>
        <v>nc</v>
      </c>
      <c r="K4146" t="s">
        <v>25</v>
      </c>
      <c r="L4146">
        <f>1</f>
        <v>1</v>
      </c>
      <c r="M4146" t="s">
        <v>26</v>
      </c>
      <c r="N4146" t="str">
        <f t="shared" si="479"/>
        <v>((select min("ResultID") from "ODM2Core"."Results"),16.25,'08/17/2012 13:28:00',-5,'nc','"provisional"',1,(select "UnitsID" from "ODM2Core"."Units" where "UnitsTypeCV" = 'time' and "UnitsName"='second')),</v>
      </c>
    </row>
    <row r="4147" spans="1:14">
      <c r="A4147" t="s">
        <v>23</v>
      </c>
      <c r="B4147" s="2">
        <f t="shared" si="480"/>
        <v>41138</v>
      </c>
      <c r="C4147" s="1">
        <v>0.56180555555555556</v>
      </c>
      <c r="D4147" s="3">
        <f t="shared" si="476"/>
        <v>41138.561805555553</v>
      </c>
      <c r="E4147">
        <v>16.25</v>
      </c>
      <c r="F4147" t="s">
        <v>9</v>
      </c>
      <c r="G4147">
        <f t="shared" si="481"/>
        <v>16.25</v>
      </c>
      <c r="H4147" s="5">
        <f t="shared" si="482"/>
        <v>41138.561805555553</v>
      </c>
      <c r="I4147">
        <f t="shared" si="477"/>
        <v>-5</v>
      </c>
      <c r="J4147" t="str">
        <f t="shared" si="478"/>
        <v>nc</v>
      </c>
      <c r="K4147" t="s">
        <v>25</v>
      </c>
      <c r="L4147">
        <f>1</f>
        <v>1</v>
      </c>
      <c r="M4147" t="s">
        <v>26</v>
      </c>
      <c r="N4147" t="str">
        <f t="shared" si="479"/>
        <v>((select min("ResultID") from "ODM2Core"."Results"),16.25,'08/17/2012 13:29:00',-5,'nc','"provisional"',1,(select "UnitsID" from "ODM2Core"."Units" where "UnitsTypeCV" = 'time' and "UnitsName"='second')),</v>
      </c>
    </row>
    <row r="4148" spans="1:14">
      <c r="A4148" t="s">
        <v>23</v>
      </c>
      <c r="B4148" s="2">
        <f t="shared" si="480"/>
        <v>41138</v>
      </c>
      <c r="C4148" s="1">
        <v>0.5625</v>
      </c>
      <c r="D4148" s="3">
        <f t="shared" si="476"/>
        <v>41138.5625</v>
      </c>
      <c r="E4148">
        <v>16.25</v>
      </c>
      <c r="F4148" t="s">
        <v>9</v>
      </c>
      <c r="G4148">
        <f t="shared" si="481"/>
        <v>16.25</v>
      </c>
      <c r="H4148" s="5">
        <f t="shared" si="482"/>
        <v>41138.5625</v>
      </c>
      <c r="I4148">
        <f t="shared" si="477"/>
        <v>-5</v>
      </c>
      <c r="J4148" t="str">
        <f t="shared" si="478"/>
        <v>nc</v>
      </c>
      <c r="K4148" t="s">
        <v>25</v>
      </c>
      <c r="L4148">
        <f>1</f>
        <v>1</v>
      </c>
      <c r="M4148" t="s">
        <v>26</v>
      </c>
      <c r="N4148" t="str">
        <f t="shared" si="479"/>
        <v>((select min("ResultID") from "ODM2Core"."Results"),16.25,'08/17/2012 13:30:00',-5,'nc','"provisional"',1,(select "UnitsID" from "ODM2Core"."Units" where "UnitsTypeCV" = 'time' and "UnitsName"='second')),</v>
      </c>
    </row>
    <row r="4149" spans="1:14">
      <c r="A4149" t="s">
        <v>23</v>
      </c>
      <c r="B4149" s="2">
        <f t="shared" si="480"/>
        <v>41138</v>
      </c>
      <c r="C4149" s="1">
        <v>0.56319444444444444</v>
      </c>
      <c r="D4149" s="3">
        <f t="shared" ref="D4149:D4163" si="483">B4149+C4149</f>
        <v>41138.563194444447</v>
      </c>
      <c r="E4149">
        <v>16.25</v>
      </c>
      <c r="F4149" t="s">
        <v>9</v>
      </c>
      <c r="G4149">
        <f t="shared" si="481"/>
        <v>16.25</v>
      </c>
      <c r="H4149" s="5">
        <f t="shared" si="482"/>
        <v>41138.563194444447</v>
      </c>
      <c r="I4149">
        <f t="shared" ref="I4149:I4163" si="484">-5</f>
        <v>-5</v>
      </c>
      <c r="J4149" t="str">
        <f t="shared" ref="J4149:J4163" si="485">"nc"</f>
        <v>nc</v>
      </c>
      <c r="K4149" t="s">
        <v>25</v>
      </c>
      <c r="L4149">
        <f>1</f>
        <v>1</v>
      </c>
      <c r="M4149" t="s">
        <v>26</v>
      </c>
      <c r="N4149" t="str">
        <f t="shared" si="479"/>
        <v>((select min("ResultID") from "ODM2Core"."Results"),16.25,'08/17/2012 13:31:00',-5,'nc','"provisional"',1,(select "UnitsID" from "ODM2Core"."Units" where "UnitsTypeCV" = 'time' and "UnitsName"='second')),</v>
      </c>
    </row>
    <row r="4150" spans="1:14">
      <c r="A4150" t="s">
        <v>23</v>
      </c>
      <c r="B4150" s="2">
        <f t="shared" si="480"/>
        <v>41138</v>
      </c>
      <c r="C4150" s="1">
        <v>0.56388888888888888</v>
      </c>
      <c r="D4150" s="3">
        <f t="shared" si="483"/>
        <v>41138.563888888886</v>
      </c>
      <c r="E4150">
        <v>16.25</v>
      </c>
      <c r="F4150" t="s">
        <v>9</v>
      </c>
      <c r="G4150">
        <f t="shared" si="481"/>
        <v>16.25</v>
      </c>
      <c r="H4150" s="5">
        <f t="shared" si="482"/>
        <v>41138.563888888886</v>
      </c>
      <c r="I4150">
        <f t="shared" si="484"/>
        <v>-5</v>
      </c>
      <c r="J4150" t="str">
        <f t="shared" si="485"/>
        <v>nc</v>
      </c>
      <c r="K4150" t="s">
        <v>25</v>
      </c>
      <c r="L4150">
        <f>1</f>
        <v>1</v>
      </c>
      <c r="M4150" t="s">
        <v>26</v>
      </c>
      <c r="N4150" t="str">
        <f t="shared" si="479"/>
        <v>((select min("ResultID") from "ODM2Core"."Results"),16.25,'08/17/2012 13:32:00',-5,'nc','"provisional"',1,(select "UnitsID" from "ODM2Core"."Units" where "UnitsTypeCV" = 'time' and "UnitsName"='second')),</v>
      </c>
    </row>
    <row r="4151" spans="1:14">
      <c r="A4151" t="s">
        <v>23</v>
      </c>
      <c r="B4151" s="2">
        <f t="shared" si="480"/>
        <v>41138</v>
      </c>
      <c r="C4151" s="1">
        <v>0.56458333333333333</v>
      </c>
      <c r="D4151" s="3">
        <f t="shared" si="483"/>
        <v>41138.564583333333</v>
      </c>
      <c r="E4151">
        <v>16.25</v>
      </c>
      <c r="F4151" t="s">
        <v>9</v>
      </c>
      <c r="G4151">
        <f t="shared" si="481"/>
        <v>16.25</v>
      </c>
      <c r="H4151" s="5">
        <f t="shared" si="482"/>
        <v>41138.564583333333</v>
      </c>
      <c r="I4151">
        <f t="shared" si="484"/>
        <v>-5</v>
      </c>
      <c r="J4151" t="str">
        <f t="shared" si="485"/>
        <v>nc</v>
      </c>
      <c r="K4151" t="s">
        <v>25</v>
      </c>
      <c r="L4151">
        <f>1</f>
        <v>1</v>
      </c>
      <c r="M4151" t="s">
        <v>26</v>
      </c>
      <c r="N4151" t="str">
        <f t="shared" si="479"/>
        <v>((select min("ResultID") from "ODM2Core"."Results"),16.25,'08/17/2012 13:33:00',-5,'nc','"provisional"',1,(select "UnitsID" from "ODM2Core"."Units" where "UnitsTypeCV" = 'time' and "UnitsName"='second')),</v>
      </c>
    </row>
    <row r="4152" spans="1:14">
      <c r="A4152" t="s">
        <v>23</v>
      </c>
      <c r="B4152" s="2">
        <f t="shared" si="480"/>
        <v>41138</v>
      </c>
      <c r="C4152" s="1">
        <v>0.56527777777777777</v>
      </c>
      <c r="D4152" s="3">
        <f t="shared" si="483"/>
        <v>41138.56527777778</v>
      </c>
      <c r="E4152">
        <v>16.25</v>
      </c>
      <c r="F4152" t="s">
        <v>9</v>
      </c>
      <c r="G4152">
        <f t="shared" si="481"/>
        <v>16.25</v>
      </c>
      <c r="H4152" s="5">
        <f t="shared" si="482"/>
        <v>41138.56527777778</v>
      </c>
      <c r="I4152">
        <f t="shared" si="484"/>
        <v>-5</v>
      </c>
      <c r="J4152" t="str">
        <f t="shared" si="485"/>
        <v>nc</v>
      </c>
      <c r="K4152" t="s">
        <v>25</v>
      </c>
      <c r="L4152">
        <f>1</f>
        <v>1</v>
      </c>
      <c r="M4152" t="s">
        <v>26</v>
      </c>
      <c r="N4152" t="str">
        <f t="shared" si="479"/>
        <v>((select min("ResultID") from "ODM2Core"."Results"),16.25,'08/17/2012 13:34:00',-5,'nc','"provisional"',1,(select "UnitsID" from "ODM2Core"."Units" where "UnitsTypeCV" = 'time' and "UnitsName"='second')),</v>
      </c>
    </row>
    <row r="4153" spans="1:14">
      <c r="A4153" t="s">
        <v>23</v>
      </c>
      <c r="B4153" s="2">
        <f t="shared" si="480"/>
        <v>41138</v>
      </c>
      <c r="C4153" s="1">
        <v>0.56597222222222221</v>
      </c>
      <c r="D4153" s="3">
        <f t="shared" si="483"/>
        <v>41138.565972222219</v>
      </c>
      <c r="E4153">
        <v>16.25</v>
      </c>
      <c r="F4153" t="s">
        <v>9</v>
      </c>
      <c r="G4153">
        <f t="shared" si="481"/>
        <v>16.25</v>
      </c>
      <c r="H4153" s="5">
        <f t="shared" si="482"/>
        <v>41138.565972222219</v>
      </c>
      <c r="I4153">
        <f t="shared" si="484"/>
        <v>-5</v>
      </c>
      <c r="J4153" t="str">
        <f t="shared" si="485"/>
        <v>nc</v>
      </c>
      <c r="K4153" t="s">
        <v>25</v>
      </c>
      <c r="L4153">
        <f>1</f>
        <v>1</v>
      </c>
      <c r="M4153" t="s">
        <v>26</v>
      </c>
      <c r="N4153" t="str">
        <f t="shared" si="479"/>
        <v>((select min("ResultID") from "ODM2Core"."Results"),16.25,'08/17/2012 13:35:00',-5,'nc','"provisional"',1,(select "UnitsID" from "ODM2Core"."Units" where "UnitsTypeCV" = 'time' and "UnitsName"='second')),</v>
      </c>
    </row>
    <row r="4154" spans="1:14">
      <c r="A4154" t="s">
        <v>23</v>
      </c>
      <c r="B4154" s="2">
        <f t="shared" si="480"/>
        <v>41138</v>
      </c>
      <c r="C4154" s="1">
        <v>0.56666666666666665</v>
      </c>
      <c r="D4154" s="3">
        <f t="shared" si="483"/>
        <v>41138.566666666666</v>
      </c>
      <c r="E4154">
        <v>16.25</v>
      </c>
      <c r="F4154" t="s">
        <v>9</v>
      </c>
      <c r="G4154">
        <f t="shared" si="481"/>
        <v>16.25</v>
      </c>
      <c r="H4154" s="5">
        <f t="shared" si="482"/>
        <v>41138.566666666666</v>
      </c>
      <c r="I4154">
        <f t="shared" si="484"/>
        <v>-5</v>
      </c>
      <c r="J4154" t="str">
        <f t="shared" si="485"/>
        <v>nc</v>
      </c>
      <c r="K4154" t="s">
        <v>25</v>
      </c>
      <c r="L4154">
        <f>1</f>
        <v>1</v>
      </c>
      <c r="M4154" t="s">
        <v>26</v>
      </c>
      <c r="N4154" t="str">
        <f t="shared" si="479"/>
        <v>((select min("ResultID") from "ODM2Core"."Results"),16.25,'08/17/2012 13:36:00',-5,'nc','"provisional"',1,(select "UnitsID" from "ODM2Core"."Units" where "UnitsTypeCV" = 'time' and "UnitsName"='second')),</v>
      </c>
    </row>
    <row r="4155" spans="1:14">
      <c r="A4155" t="s">
        <v>23</v>
      </c>
      <c r="B4155" s="2">
        <f t="shared" si="480"/>
        <v>41138</v>
      </c>
      <c r="C4155" s="1">
        <v>0.56736111111111109</v>
      </c>
      <c r="D4155" s="3">
        <f t="shared" si="483"/>
        <v>41138.567361111112</v>
      </c>
      <c r="E4155">
        <v>16.25</v>
      </c>
      <c r="F4155" t="s">
        <v>9</v>
      </c>
      <c r="G4155">
        <f t="shared" si="481"/>
        <v>16.25</v>
      </c>
      <c r="H4155" s="5">
        <f t="shared" si="482"/>
        <v>41138.567361111112</v>
      </c>
      <c r="I4155">
        <f t="shared" si="484"/>
        <v>-5</v>
      </c>
      <c r="J4155" t="str">
        <f t="shared" si="485"/>
        <v>nc</v>
      </c>
      <c r="K4155" t="s">
        <v>25</v>
      </c>
      <c r="L4155">
        <f>1</f>
        <v>1</v>
      </c>
      <c r="M4155" t="s">
        <v>26</v>
      </c>
      <c r="N4155" t="str">
        <f t="shared" si="479"/>
        <v>((select min("ResultID") from "ODM2Core"."Results"),16.25,'08/17/2012 13:37:00',-5,'nc','"provisional"',1,(select "UnitsID" from "ODM2Core"."Units" where "UnitsTypeCV" = 'time' and "UnitsName"='second')),</v>
      </c>
    </row>
    <row r="4156" spans="1:14">
      <c r="A4156" t="s">
        <v>23</v>
      </c>
      <c r="B4156" s="2">
        <f t="shared" si="480"/>
        <v>41138</v>
      </c>
      <c r="C4156" s="1">
        <v>0.56805555555555554</v>
      </c>
      <c r="D4156" s="3">
        <f t="shared" si="483"/>
        <v>41138.568055555559</v>
      </c>
      <c r="E4156">
        <v>16.25</v>
      </c>
      <c r="F4156" t="s">
        <v>9</v>
      </c>
      <c r="G4156">
        <f t="shared" si="481"/>
        <v>16.25</v>
      </c>
      <c r="H4156" s="5">
        <f t="shared" si="482"/>
        <v>41138.568055555559</v>
      </c>
      <c r="I4156">
        <f t="shared" si="484"/>
        <v>-5</v>
      </c>
      <c r="J4156" t="str">
        <f t="shared" si="485"/>
        <v>nc</v>
      </c>
      <c r="K4156" t="s">
        <v>25</v>
      </c>
      <c r="L4156">
        <f>1</f>
        <v>1</v>
      </c>
      <c r="M4156" t="s">
        <v>26</v>
      </c>
      <c r="N4156" t="str">
        <f t="shared" si="479"/>
        <v>((select min("ResultID") from "ODM2Core"."Results"),16.25,'08/17/2012 13:38:00',-5,'nc','"provisional"',1,(select "UnitsID" from "ODM2Core"."Units" where "UnitsTypeCV" = 'time' and "UnitsName"='second')),</v>
      </c>
    </row>
    <row r="4157" spans="1:14">
      <c r="A4157" t="s">
        <v>23</v>
      </c>
      <c r="B4157" s="2">
        <f t="shared" si="480"/>
        <v>41138</v>
      </c>
      <c r="C4157" s="1">
        <v>0.56874999999999998</v>
      </c>
      <c r="D4157" s="3">
        <f t="shared" si="483"/>
        <v>41138.568749999999</v>
      </c>
      <c r="E4157">
        <v>16.25</v>
      </c>
      <c r="F4157" t="s">
        <v>9</v>
      </c>
      <c r="G4157">
        <f t="shared" si="481"/>
        <v>16.25</v>
      </c>
      <c r="H4157" s="5">
        <f t="shared" si="482"/>
        <v>41138.568749999999</v>
      </c>
      <c r="I4157">
        <f t="shared" si="484"/>
        <v>-5</v>
      </c>
      <c r="J4157" t="str">
        <f t="shared" si="485"/>
        <v>nc</v>
      </c>
      <c r="K4157" t="s">
        <v>25</v>
      </c>
      <c r="L4157">
        <f>1</f>
        <v>1</v>
      </c>
      <c r="M4157" t="s">
        <v>26</v>
      </c>
      <c r="N4157" t="str">
        <f t="shared" si="479"/>
        <v>((select min("ResultID") from "ODM2Core"."Results"),16.25,'08/17/2012 13:39:00',-5,'nc','"provisional"',1,(select "UnitsID" from "ODM2Core"."Units" where "UnitsTypeCV" = 'time' and "UnitsName"='second')),</v>
      </c>
    </row>
    <row r="4158" spans="1:14">
      <c r="A4158" t="s">
        <v>23</v>
      </c>
      <c r="B4158" s="2">
        <f t="shared" si="480"/>
        <v>41138</v>
      </c>
      <c r="C4158" s="1">
        <v>0.56944444444444442</v>
      </c>
      <c r="D4158" s="3">
        <f t="shared" si="483"/>
        <v>41138.569444444445</v>
      </c>
      <c r="E4158">
        <v>16.25</v>
      </c>
      <c r="F4158" t="s">
        <v>9</v>
      </c>
      <c r="G4158">
        <f t="shared" si="481"/>
        <v>16.25</v>
      </c>
      <c r="H4158" s="5">
        <f t="shared" si="482"/>
        <v>41138.569444444445</v>
      </c>
      <c r="I4158">
        <f t="shared" si="484"/>
        <v>-5</v>
      </c>
      <c r="J4158" t="str">
        <f t="shared" si="485"/>
        <v>nc</v>
      </c>
      <c r="K4158" t="s">
        <v>25</v>
      </c>
      <c r="L4158">
        <f>1</f>
        <v>1</v>
      </c>
      <c r="M4158" t="s">
        <v>26</v>
      </c>
      <c r="N4158" t="str">
        <f t="shared" si="479"/>
        <v>((select min("ResultID") from "ODM2Core"."Results"),16.25,'08/17/2012 13:40:00',-5,'nc','"provisional"',1,(select "UnitsID" from "ODM2Core"."Units" where "UnitsTypeCV" = 'time' and "UnitsName"='second')),</v>
      </c>
    </row>
    <row r="4159" spans="1:14">
      <c r="A4159" t="s">
        <v>23</v>
      </c>
      <c r="B4159" s="2">
        <f t="shared" si="480"/>
        <v>41138</v>
      </c>
      <c r="C4159" s="1">
        <v>0.57013888888888886</v>
      </c>
      <c r="D4159" s="3">
        <f t="shared" si="483"/>
        <v>41138.570138888892</v>
      </c>
      <c r="E4159">
        <v>16.25</v>
      </c>
      <c r="F4159" t="s">
        <v>9</v>
      </c>
      <c r="G4159">
        <f t="shared" si="481"/>
        <v>16.25</v>
      </c>
      <c r="H4159" s="5">
        <f t="shared" si="482"/>
        <v>41138.570138888892</v>
      </c>
      <c r="I4159">
        <f t="shared" si="484"/>
        <v>-5</v>
      </c>
      <c r="J4159" t="str">
        <f t="shared" si="485"/>
        <v>nc</v>
      </c>
      <c r="K4159" t="s">
        <v>25</v>
      </c>
      <c r="L4159">
        <f>1</f>
        <v>1</v>
      </c>
      <c r="M4159" t="s">
        <v>26</v>
      </c>
      <c r="N4159" t="str">
        <f t="shared" si="479"/>
        <v>((select min("ResultID") from "ODM2Core"."Results"),16.25,'08/17/2012 13:41:00',-5,'nc','"provisional"',1,(select "UnitsID" from "ODM2Core"."Units" where "UnitsTypeCV" = 'time' and "UnitsName"='second')),</v>
      </c>
    </row>
    <row r="4160" spans="1:14">
      <c r="A4160" t="s">
        <v>23</v>
      </c>
      <c r="B4160" s="2">
        <f t="shared" si="480"/>
        <v>41138</v>
      </c>
      <c r="C4160" s="1">
        <v>0.5708333333333333</v>
      </c>
      <c r="D4160" s="3">
        <f t="shared" si="483"/>
        <v>41138.570833333331</v>
      </c>
      <c r="E4160">
        <v>16.25</v>
      </c>
      <c r="F4160" t="s">
        <v>9</v>
      </c>
      <c r="G4160">
        <f t="shared" si="481"/>
        <v>16.25</v>
      </c>
      <c r="H4160" s="5">
        <f t="shared" si="482"/>
        <v>41138.570833333331</v>
      </c>
      <c r="I4160">
        <f t="shared" si="484"/>
        <v>-5</v>
      </c>
      <c r="J4160" t="str">
        <f t="shared" si="485"/>
        <v>nc</v>
      </c>
      <c r="K4160" t="s">
        <v>25</v>
      </c>
      <c r="L4160">
        <f>1</f>
        <v>1</v>
      </c>
      <c r="M4160" t="s">
        <v>26</v>
      </c>
      <c r="N4160" t="str">
        <f t="shared" si="479"/>
        <v>((select min("ResultID") from "ODM2Core"."Results"),16.25,'08/17/2012 13:42:00',-5,'nc','"provisional"',1,(select "UnitsID" from "ODM2Core"."Units" where "UnitsTypeCV" = 'time' and "UnitsName"='second')),</v>
      </c>
    </row>
    <row r="4161" spans="1:14">
      <c r="A4161" t="s">
        <v>23</v>
      </c>
      <c r="B4161" s="2">
        <f t="shared" si="480"/>
        <v>41138</v>
      </c>
      <c r="C4161" s="1">
        <v>0.57152777777777775</v>
      </c>
      <c r="D4161" s="3">
        <f t="shared" si="483"/>
        <v>41138.571527777778</v>
      </c>
      <c r="E4161">
        <v>16.25</v>
      </c>
      <c r="F4161" t="s">
        <v>9</v>
      </c>
      <c r="G4161">
        <f t="shared" si="481"/>
        <v>16.25</v>
      </c>
      <c r="H4161" s="5">
        <f t="shared" si="482"/>
        <v>41138.571527777778</v>
      </c>
      <c r="I4161">
        <f t="shared" si="484"/>
        <v>-5</v>
      </c>
      <c r="J4161" t="str">
        <f t="shared" si="485"/>
        <v>nc</v>
      </c>
      <c r="K4161" t="s">
        <v>25</v>
      </c>
      <c r="L4161">
        <f>1</f>
        <v>1</v>
      </c>
      <c r="M4161" t="s">
        <v>26</v>
      </c>
      <c r="N4161" t="str">
        <f t="shared" si="479"/>
        <v>((select min("ResultID") from "ODM2Core"."Results"),16.25,'08/17/2012 13:43:00',-5,'nc','"provisional"',1,(select "UnitsID" from "ODM2Core"."Units" where "UnitsTypeCV" = 'time' and "UnitsName"='second')),</v>
      </c>
    </row>
    <row r="4162" spans="1:14">
      <c r="A4162" t="s">
        <v>23</v>
      </c>
      <c r="B4162" s="2">
        <f t="shared" si="480"/>
        <v>41138</v>
      </c>
      <c r="C4162" s="1">
        <v>0.57222222222222219</v>
      </c>
      <c r="D4162" s="3">
        <f t="shared" si="483"/>
        <v>41138.572222222225</v>
      </c>
      <c r="E4162">
        <v>16.25</v>
      </c>
      <c r="F4162" t="s">
        <v>9</v>
      </c>
      <c r="G4162">
        <f t="shared" si="481"/>
        <v>16.25</v>
      </c>
      <c r="H4162" s="5">
        <f t="shared" si="482"/>
        <v>41138.572222222225</v>
      </c>
      <c r="I4162">
        <f t="shared" si="484"/>
        <v>-5</v>
      </c>
      <c r="J4162" t="str">
        <f t="shared" si="485"/>
        <v>nc</v>
      </c>
      <c r="K4162" t="s">
        <v>25</v>
      </c>
      <c r="L4162">
        <f>1</f>
        <v>1</v>
      </c>
      <c r="M4162" t="s">
        <v>26</v>
      </c>
      <c r="N4162" t="str">
        <f t="shared" si="479"/>
        <v>((select min("ResultID") from "ODM2Core"."Results"),16.25,'08/17/2012 13:44:00',-5,'nc','"provisional"',1,(select "UnitsID" from "ODM2Core"."Units" where "UnitsTypeCV" = 'time' and "UnitsName"='second')),</v>
      </c>
    </row>
    <row r="4163" spans="1:14">
      <c r="A4163" t="s">
        <v>23</v>
      </c>
      <c r="B4163" s="2">
        <f t="shared" si="480"/>
        <v>41138</v>
      </c>
      <c r="C4163" s="1">
        <v>0.57291666666666663</v>
      </c>
      <c r="D4163" s="3">
        <f t="shared" si="483"/>
        <v>41138.572916666664</v>
      </c>
      <c r="E4163">
        <v>16.25</v>
      </c>
      <c r="F4163" t="s">
        <v>9</v>
      </c>
      <c r="G4163">
        <f t="shared" si="481"/>
        <v>16.25</v>
      </c>
      <c r="H4163" s="5">
        <f t="shared" si="482"/>
        <v>41138.572916666664</v>
      </c>
      <c r="I4163">
        <f t="shared" si="484"/>
        <v>-5</v>
      </c>
      <c r="J4163" t="str">
        <f t="shared" si="485"/>
        <v>nc</v>
      </c>
      <c r="K4163" t="s">
        <v>25</v>
      </c>
      <c r="L4163">
        <f>1</f>
        <v>1</v>
      </c>
      <c r="M4163" t="s">
        <v>26</v>
      </c>
      <c r="N4163" t="str">
        <f t="shared" si="479"/>
        <v>((select min("ResultID") from "ODM2Core"."Results"),16.25,'08/17/2012 13:45:00',-5,'nc','"provisional"',1,(select "UnitsID" from "ODM2Core"."Units" where "UnitsTypeCV" = 'time' and "UnitsName"='second')),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63"/>
  <sheetViews>
    <sheetView tabSelected="1" topLeftCell="A2983" workbookViewId="0">
      <selection activeCell="G3010" sqref="G3010"/>
    </sheetView>
  </sheetViews>
  <sheetFormatPr baseColWidth="10" defaultRowHeight="15" x14ac:dyDescent="0"/>
  <cols>
    <col min="1" max="2" width="24.5" customWidth="1"/>
    <col min="3" max="3" width="15.6640625" customWidth="1"/>
    <col min="4" max="4" width="19.5" style="1" customWidth="1"/>
    <col min="6" max="6" width="57.6640625" customWidth="1"/>
    <col min="7" max="7" width="60.6640625" customWidth="1"/>
  </cols>
  <sheetData>
    <row r="1" spans="1:7">
      <c r="A1" t="s">
        <v>0</v>
      </c>
    </row>
    <row r="2" spans="1:7">
      <c r="A2" t="s">
        <v>10</v>
      </c>
      <c r="C2" t="s">
        <v>11</v>
      </c>
      <c r="D2" s="1" t="s">
        <v>12</v>
      </c>
      <c r="E2" t="s">
        <v>13</v>
      </c>
    </row>
    <row r="3" spans="1:7">
      <c r="A3" t="s">
        <v>14</v>
      </c>
      <c r="C3" t="s">
        <v>15</v>
      </c>
      <c r="D3" s="1" t="s">
        <v>15</v>
      </c>
      <c r="E3" t="s">
        <v>15</v>
      </c>
    </row>
    <row r="4" spans="1:7">
      <c r="A4" t="s">
        <v>16</v>
      </c>
      <c r="B4" t="s">
        <v>30</v>
      </c>
      <c r="C4" s="2">
        <f>DATE(2013,2,7)</f>
        <v>41312</v>
      </c>
      <c r="D4" s="1">
        <v>0</v>
      </c>
      <c r="E4">
        <v>0</v>
      </c>
      <c r="F4" t="str">
        <f>CONCATENATE(B4," ",TEXT(C4,"M/D/Y")," ",TEXT(D4,"H:MM")," ",E4)</f>
        <v>300_main_st 2/7/13 0:00 0</v>
      </c>
      <c r="G4" s="7" t="str">
        <f>CLEAN(F4)</f>
        <v>300_main_st 2/7/13 0:00 0</v>
      </c>
    </row>
    <row r="5" spans="1:7">
      <c r="A5" t="s">
        <v>16</v>
      </c>
      <c r="B5" t="s">
        <v>30</v>
      </c>
      <c r="C5" s="2">
        <f t="shared" ref="C5:C68" si="0">DATE(2013,2,7)</f>
        <v>41312</v>
      </c>
      <c r="D5" s="1">
        <v>6.9444444444444447E-4</v>
      </c>
      <c r="E5">
        <v>0.254</v>
      </c>
      <c r="F5" t="str">
        <f t="shared" ref="F5:F68" si="1">CONCATENATE(B5," ",TEXT(C5,"M/D/Y")," ",TEXT(D5,"H:MM")," ",E5)</f>
        <v>300_main_st 2/7/13 0:01 0.254</v>
      </c>
      <c r="G5" s="7" t="str">
        <f t="shared" ref="G5:G68" si="2">CLEAN(F5)</f>
        <v>300_main_st 2/7/13 0:01 0.254</v>
      </c>
    </row>
    <row r="6" spans="1:7">
      <c r="A6" t="s">
        <v>16</v>
      </c>
      <c r="B6" t="s">
        <v>30</v>
      </c>
      <c r="C6" s="2">
        <f t="shared" si="0"/>
        <v>41312</v>
      </c>
      <c r="D6" s="1">
        <v>1.3888888888888889E-3</v>
      </c>
      <c r="E6">
        <v>0.254</v>
      </c>
      <c r="F6" t="str">
        <f t="shared" si="1"/>
        <v>300_main_st 2/7/13 0:02 0.254</v>
      </c>
      <c r="G6" s="7" t="str">
        <f t="shared" si="2"/>
        <v>300_main_st 2/7/13 0:02 0.254</v>
      </c>
    </row>
    <row r="7" spans="1:7">
      <c r="A7" t="s">
        <v>16</v>
      </c>
      <c r="B7" t="s">
        <v>30</v>
      </c>
      <c r="C7" s="2">
        <f t="shared" si="0"/>
        <v>41312</v>
      </c>
      <c r="D7" s="1">
        <v>2.0833333333333333E-3</v>
      </c>
      <c r="E7">
        <v>0.254</v>
      </c>
      <c r="F7" t="str">
        <f t="shared" si="1"/>
        <v>300_main_st 2/7/13 0:03 0.254</v>
      </c>
      <c r="G7" s="7" t="str">
        <f t="shared" si="2"/>
        <v>300_main_st 2/7/13 0:03 0.254</v>
      </c>
    </row>
    <row r="8" spans="1:7">
      <c r="A8" t="s">
        <v>16</v>
      </c>
      <c r="B8" t="s">
        <v>30</v>
      </c>
      <c r="C8" s="2">
        <f t="shared" si="0"/>
        <v>41312</v>
      </c>
      <c r="D8" s="1">
        <v>2.7777777777777779E-3</v>
      </c>
      <c r="E8">
        <v>0.254</v>
      </c>
      <c r="F8" t="str">
        <f t="shared" si="1"/>
        <v>300_main_st 2/7/13 0:04 0.254</v>
      </c>
      <c r="G8" s="7" t="str">
        <f t="shared" si="2"/>
        <v>300_main_st 2/7/13 0:04 0.254</v>
      </c>
    </row>
    <row r="9" spans="1:7">
      <c r="A9" t="s">
        <v>16</v>
      </c>
      <c r="B9" t="s">
        <v>30</v>
      </c>
      <c r="C9" s="2">
        <f t="shared" si="0"/>
        <v>41312</v>
      </c>
      <c r="D9" s="1">
        <v>3.472222222222222E-3</v>
      </c>
      <c r="E9">
        <v>0.254</v>
      </c>
      <c r="F9" t="str">
        <f t="shared" si="1"/>
        <v>300_main_st 2/7/13 0:05 0.254</v>
      </c>
      <c r="G9" s="7" t="str">
        <f t="shared" si="2"/>
        <v>300_main_st 2/7/13 0:05 0.254</v>
      </c>
    </row>
    <row r="10" spans="1:7">
      <c r="A10" t="s">
        <v>16</v>
      </c>
      <c r="B10" t="s">
        <v>30</v>
      </c>
      <c r="C10" s="2">
        <f t="shared" si="0"/>
        <v>41312</v>
      </c>
      <c r="D10" s="1">
        <v>4.1666666666666666E-3</v>
      </c>
      <c r="E10">
        <v>0.254</v>
      </c>
      <c r="F10" t="str">
        <f t="shared" si="1"/>
        <v>300_main_st 2/7/13 0:06 0.254</v>
      </c>
      <c r="G10" s="7" t="str">
        <f t="shared" si="2"/>
        <v>300_main_st 2/7/13 0:06 0.254</v>
      </c>
    </row>
    <row r="11" spans="1:7">
      <c r="A11" t="s">
        <v>16</v>
      </c>
      <c r="B11" t="s">
        <v>30</v>
      </c>
      <c r="C11" s="2">
        <f t="shared" si="0"/>
        <v>41312</v>
      </c>
      <c r="D11" s="1">
        <v>4.8611111111111112E-3</v>
      </c>
      <c r="E11">
        <v>0.254</v>
      </c>
      <c r="F11" t="str">
        <f t="shared" si="1"/>
        <v>300_main_st 2/7/13 0:07 0.254</v>
      </c>
      <c r="G11" s="7" t="str">
        <f t="shared" si="2"/>
        <v>300_main_st 2/7/13 0:07 0.254</v>
      </c>
    </row>
    <row r="12" spans="1:7">
      <c r="A12" t="s">
        <v>16</v>
      </c>
      <c r="B12" t="s">
        <v>30</v>
      </c>
      <c r="C12" s="2">
        <f t="shared" si="0"/>
        <v>41312</v>
      </c>
      <c r="D12" s="1">
        <v>5.5555555555555558E-3</v>
      </c>
      <c r="E12">
        <v>0.254</v>
      </c>
      <c r="F12" t="str">
        <f t="shared" si="1"/>
        <v>300_main_st 2/7/13 0:08 0.254</v>
      </c>
      <c r="G12" s="7" t="str">
        <f t="shared" si="2"/>
        <v>300_main_st 2/7/13 0:08 0.254</v>
      </c>
    </row>
    <row r="13" spans="1:7">
      <c r="A13" t="s">
        <v>16</v>
      </c>
      <c r="B13" t="s">
        <v>30</v>
      </c>
      <c r="C13" s="2">
        <f t="shared" si="0"/>
        <v>41312</v>
      </c>
      <c r="D13" s="1">
        <v>6.2499999999999995E-3</v>
      </c>
      <c r="E13">
        <v>0.254</v>
      </c>
      <c r="F13" t="str">
        <f t="shared" si="1"/>
        <v>300_main_st 2/7/13 0:09 0.254</v>
      </c>
      <c r="G13" s="7" t="str">
        <f t="shared" si="2"/>
        <v>300_main_st 2/7/13 0:09 0.254</v>
      </c>
    </row>
    <row r="14" spans="1:7">
      <c r="A14" t="s">
        <v>16</v>
      </c>
      <c r="B14" t="s">
        <v>30</v>
      </c>
      <c r="C14" s="2">
        <f t="shared" si="0"/>
        <v>41312</v>
      </c>
      <c r="D14" s="1">
        <v>6.9444444444444441E-3</v>
      </c>
      <c r="E14">
        <v>0.254</v>
      </c>
      <c r="F14" t="str">
        <f t="shared" si="1"/>
        <v>300_main_st 2/7/13 0:10 0.254</v>
      </c>
      <c r="G14" s="7" t="str">
        <f t="shared" si="2"/>
        <v>300_main_st 2/7/13 0:10 0.254</v>
      </c>
    </row>
    <row r="15" spans="1:7">
      <c r="A15" t="s">
        <v>16</v>
      </c>
      <c r="B15" t="s">
        <v>30</v>
      </c>
      <c r="C15" s="2">
        <f t="shared" si="0"/>
        <v>41312</v>
      </c>
      <c r="D15" s="1">
        <v>7.6388888888888886E-3</v>
      </c>
      <c r="E15">
        <v>0.254</v>
      </c>
      <c r="F15" t="str">
        <f t="shared" si="1"/>
        <v>300_main_st 2/7/13 0:11 0.254</v>
      </c>
      <c r="G15" s="7" t="str">
        <f t="shared" si="2"/>
        <v>300_main_st 2/7/13 0:11 0.254</v>
      </c>
    </row>
    <row r="16" spans="1:7">
      <c r="A16" t="s">
        <v>16</v>
      </c>
      <c r="B16" t="s">
        <v>30</v>
      </c>
      <c r="C16" s="2">
        <f t="shared" si="0"/>
        <v>41312</v>
      </c>
      <c r="D16" s="1">
        <v>8.3333333333333332E-3</v>
      </c>
      <c r="E16">
        <v>0.254</v>
      </c>
      <c r="F16" t="str">
        <f t="shared" si="1"/>
        <v>300_main_st 2/7/13 0:12 0.254</v>
      </c>
      <c r="G16" s="7" t="str">
        <f t="shared" si="2"/>
        <v>300_main_st 2/7/13 0:12 0.254</v>
      </c>
    </row>
    <row r="17" spans="1:7">
      <c r="A17" t="s">
        <v>16</v>
      </c>
      <c r="B17" t="s">
        <v>30</v>
      </c>
      <c r="C17" s="2">
        <f t="shared" si="0"/>
        <v>41312</v>
      </c>
      <c r="D17" s="1">
        <v>9.0277777777777787E-3</v>
      </c>
      <c r="E17">
        <v>0.254</v>
      </c>
      <c r="F17" t="str">
        <f t="shared" si="1"/>
        <v>300_main_st 2/7/13 0:13 0.254</v>
      </c>
      <c r="G17" s="7" t="str">
        <f t="shared" si="2"/>
        <v>300_main_st 2/7/13 0:13 0.254</v>
      </c>
    </row>
    <row r="18" spans="1:7">
      <c r="A18" t="s">
        <v>16</v>
      </c>
      <c r="B18" t="s">
        <v>30</v>
      </c>
      <c r="C18" s="2">
        <f t="shared" si="0"/>
        <v>41312</v>
      </c>
      <c r="D18" s="1">
        <v>9.7222222222222224E-3</v>
      </c>
      <c r="E18">
        <v>0.254</v>
      </c>
      <c r="F18" t="str">
        <f t="shared" si="1"/>
        <v>300_main_st 2/7/13 0:14 0.254</v>
      </c>
      <c r="G18" s="7" t="str">
        <f t="shared" si="2"/>
        <v>300_main_st 2/7/13 0:14 0.254</v>
      </c>
    </row>
    <row r="19" spans="1:7">
      <c r="A19" t="s">
        <v>16</v>
      </c>
      <c r="B19" t="s">
        <v>30</v>
      </c>
      <c r="C19" s="2">
        <f t="shared" si="0"/>
        <v>41312</v>
      </c>
      <c r="D19" s="1">
        <v>1.0416666666666666E-2</v>
      </c>
      <c r="E19">
        <v>0.254</v>
      </c>
      <c r="F19" t="str">
        <f t="shared" si="1"/>
        <v>300_main_st 2/7/13 0:15 0.254</v>
      </c>
      <c r="G19" s="7" t="str">
        <f t="shared" si="2"/>
        <v>300_main_st 2/7/13 0:15 0.254</v>
      </c>
    </row>
    <row r="20" spans="1:7">
      <c r="A20" t="s">
        <v>16</v>
      </c>
      <c r="B20" t="s">
        <v>30</v>
      </c>
      <c r="C20" s="2">
        <f t="shared" si="0"/>
        <v>41312</v>
      </c>
      <c r="D20" s="1">
        <v>1.1111111111111112E-2</v>
      </c>
      <c r="E20">
        <v>0.254</v>
      </c>
      <c r="F20" t="str">
        <f t="shared" si="1"/>
        <v>300_main_st 2/7/13 0:16 0.254</v>
      </c>
      <c r="G20" s="7" t="str">
        <f t="shared" si="2"/>
        <v>300_main_st 2/7/13 0:16 0.254</v>
      </c>
    </row>
    <row r="21" spans="1:7">
      <c r="A21" t="s">
        <v>16</v>
      </c>
      <c r="B21" t="s">
        <v>30</v>
      </c>
      <c r="C21" s="2">
        <f t="shared" si="0"/>
        <v>41312</v>
      </c>
      <c r="D21" s="1">
        <v>1.1805555555555555E-2</v>
      </c>
      <c r="E21">
        <v>0.254</v>
      </c>
      <c r="F21" t="str">
        <f t="shared" si="1"/>
        <v>300_main_st 2/7/13 0:17 0.254</v>
      </c>
      <c r="G21" s="7" t="str">
        <f t="shared" si="2"/>
        <v>300_main_st 2/7/13 0:17 0.254</v>
      </c>
    </row>
    <row r="22" spans="1:7">
      <c r="A22" t="s">
        <v>16</v>
      </c>
      <c r="B22" t="s">
        <v>30</v>
      </c>
      <c r="C22" s="2">
        <f t="shared" si="0"/>
        <v>41312</v>
      </c>
      <c r="D22" s="1">
        <v>1.2499999999999999E-2</v>
      </c>
      <c r="E22">
        <v>0.254</v>
      </c>
      <c r="F22" t="str">
        <f t="shared" si="1"/>
        <v>300_main_st 2/7/13 0:18 0.254</v>
      </c>
      <c r="G22" s="7" t="str">
        <f t="shared" si="2"/>
        <v>300_main_st 2/7/13 0:18 0.254</v>
      </c>
    </row>
    <row r="23" spans="1:7">
      <c r="A23" t="s">
        <v>16</v>
      </c>
      <c r="B23" t="s">
        <v>30</v>
      </c>
      <c r="C23" s="2">
        <f t="shared" si="0"/>
        <v>41312</v>
      </c>
      <c r="D23" s="1">
        <v>1.3194444444444444E-2</v>
      </c>
      <c r="E23">
        <v>0.254</v>
      </c>
      <c r="F23" t="str">
        <f t="shared" si="1"/>
        <v>300_main_st 2/7/13 0:19 0.254</v>
      </c>
      <c r="G23" s="7" t="str">
        <f t="shared" si="2"/>
        <v>300_main_st 2/7/13 0:19 0.254</v>
      </c>
    </row>
    <row r="24" spans="1:7">
      <c r="A24" t="s">
        <v>16</v>
      </c>
      <c r="B24" t="s">
        <v>30</v>
      </c>
      <c r="C24" s="2">
        <f t="shared" si="0"/>
        <v>41312</v>
      </c>
      <c r="D24" s="1">
        <v>1.3888888888888888E-2</v>
      </c>
      <c r="E24">
        <v>0.254</v>
      </c>
      <c r="F24" t="str">
        <f t="shared" si="1"/>
        <v>300_main_st 2/7/13 0:20 0.254</v>
      </c>
      <c r="G24" s="7" t="str">
        <f t="shared" si="2"/>
        <v>300_main_st 2/7/13 0:20 0.254</v>
      </c>
    </row>
    <row r="25" spans="1:7">
      <c r="A25" t="s">
        <v>16</v>
      </c>
      <c r="B25" t="s">
        <v>30</v>
      </c>
      <c r="C25" s="2">
        <f t="shared" si="0"/>
        <v>41312</v>
      </c>
      <c r="D25" s="1">
        <v>1.4583333333333332E-2</v>
      </c>
      <c r="E25">
        <v>0.254</v>
      </c>
      <c r="F25" t="str">
        <f t="shared" si="1"/>
        <v>300_main_st 2/7/13 0:21 0.254</v>
      </c>
      <c r="G25" s="7" t="str">
        <f t="shared" si="2"/>
        <v>300_main_st 2/7/13 0:21 0.254</v>
      </c>
    </row>
    <row r="26" spans="1:7">
      <c r="A26" t="s">
        <v>16</v>
      </c>
      <c r="B26" t="s">
        <v>30</v>
      </c>
      <c r="C26" s="2">
        <f t="shared" si="0"/>
        <v>41312</v>
      </c>
      <c r="D26" s="1">
        <v>1.5277777777777777E-2</v>
      </c>
      <c r="E26">
        <v>0.254</v>
      </c>
      <c r="F26" t="str">
        <f t="shared" si="1"/>
        <v>300_main_st 2/7/13 0:22 0.254</v>
      </c>
      <c r="G26" s="7" t="str">
        <f t="shared" si="2"/>
        <v>300_main_st 2/7/13 0:22 0.254</v>
      </c>
    </row>
    <row r="27" spans="1:7">
      <c r="A27" t="s">
        <v>16</v>
      </c>
      <c r="B27" t="s">
        <v>30</v>
      </c>
      <c r="C27" s="2">
        <f t="shared" si="0"/>
        <v>41312</v>
      </c>
      <c r="D27" s="1">
        <v>1.5972222222222224E-2</v>
      </c>
      <c r="E27">
        <v>0.254</v>
      </c>
      <c r="F27" t="str">
        <f t="shared" si="1"/>
        <v>300_main_st 2/7/13 0:23 0.254</v>
      </c>
      <c r="G27" s="7" t="str">
        <f t="shared" si="2"/>
        <v>300_main_st 2/7/13 0:23 0.254</v>
      </c>
    </row>
    <row r="28" spans="1:7">
      <c r="A28" t="s">
        <v>16</v>
      </c>
      <c r="B28" t="s">
        <v>30</v>
      </c>
      <c r="C28" s="2">
        <f t="shared" si="0"/>
        <v>41312</v>
      </c>
      <c r="D28" s="1">
        <v>1.6666666666666666E-2</v>
      </c>
      <c r="E28">
        <v>0.254</v>
      </c>
      <c r="F28" t="str">
        <f t="shared" si="1"/>
        <v>300_main_st 2/7/13 0:24 0.254</v>
      </c>
      <c r="G28" s="7" t="str">
        <f t="shared" si="2"/>
        <v>300_main_st 2/7/13 0:24 0.254</v>
      </c>
    </row>
    <row r="29" spans="1:7">
      <c r="A29" t="s">
        <v>16</v>
      </c>
      <c r="B29" t="s">
        <v>30</v>
      </c>
      <c r="C29" s="2">
        <f t="shared" si="0"/>
        <v>41312</v>
      </c>
      <c r="D29" s="1">
        <v>1.7361111111111112E-2</v>
      </c>
      <c r="E29">
        <v>0.254</v>
      </c>
      <c r="F29" t="str">
        <f t="shared" si="1"/>
        <v>300_main_st 2/7/13 0:25 0.254</v>
      </c>
      <c r="G29" s="7" t="str">
        <f t="shared" si="2"/>
        <v>300_main_st 2/7/13 0:25 0.254</v>
      </c>
    </row>
    <row r="30" spans="1:7">
      <c r="A30" t="s">
        <v>16</v>
      </c>
      <c r="B30" t="s">
        <v>30</v>
      </c>
      <c r="C30" s="2">
        <f t="shared" si="0"/>
        <v>41312</v>
      </c>
      <c r="D30" s="1">
        <v>1.8055555555555557E-2</v>
      </c>
      <c r="E30">
        <v>0.254</v>
      </c>
      <c r="F30" t="str">
        <f t="shared" si="1"/>
        <v>300_main_st 2/7/13 0:26 0.254</v>
      </c>
      <c r="G30" s="7" t="str">
        <f t="shared" si="2"/>
        <v>300_main_st 2/7/13 0:26 0.254</v>
      </c>
    </row>
    <row r="31" spans="1:7">
      <c r="A31" t="s">
        <v>16</v>
      </c>
      <c r="B31" t="s">
        <v>30</v>
      </c>
      <c r="C31" s="2">
        <f t="shared" si="0"/>
        <v>41312</v>
      </c>
      <c r="D31" s="1">
        <v>1.8749999999999999E-2</v>
      </c>
      <c r="E31">
        <v>0.254</v>
      </c>
      <c r="F31" t="str">
        <f t="shared" si="1"/>
        <v>300_main_st 2/7/13 0:27 0.254</v>
      </c>
      <c r="G31" s="7" t="str">
        <f t="shared" si="2"/>
        <v>300_main_st 2/7/13 0:27 0.254</v>
      </c>
    </row>
    <row r="32" spans="1:7">
      <c r="A32" t="s">
        <v>16</v>
      </c>
      <c r="B32" t="s">
        <v>30</v>
      </c>
      <c r="C32" s="2">
        <f t="shared" si="0"/>
        <v>41312</v>
      </c>
      <c r="D32" s="1">
        <v>1.9444444444444445E-2</v>
      </c>
      <c r="E32">
        <v>0.254</v>
      </c>
      <c r="F32" t="str">
        <f t="shared" si="1"/>
        <v>300_main_st 2/7/13 0:28 0.254</v>
      </c>
      <c r="G32" s="7" t="str">
        <f t="shared" si="2"/>
        <v>300_main_st 2/7/13 0:28 0.254</v>
      </c>
    </row>
    <row r="33" spans="1:7">
      <c r="A33" t="s">
        <v>16</v>
      </c>
      <c r="B33" t="s">
        <v>30</v>
      </c>
      <c r="C33" s="2">
        <f t="shared" si="0"/>
        <v>41312</v>
      </c>
      <c r="D33" s="1">
        <v>2.013888888888889E-2</v>
      </c>
      <c r="E33">
        <v>0.254</v>
      </c>
      <c r="F33" t="str">
        <f t="shared" si="1"/>
        <v>300_main_st 2/7/13 0:29 0.254</v>
      </c>
      <c r="G33" s="7" t="str">
        <f t="shared" si="2"/>
        <v>300_main_st 2/7/13 0:29 0.254</v>
      </c>
    </row>
    <row r="34" spans="1:7">
      <c r="A34" t="s">
        <v>16</v>
      </c>
      <c r="B34" t="s">
        <v>30</v>
      </c>
      <c r="C34" s="2">
        <f t="shared" si="0"/>
        <v>41312</v>
      </c>
      <c r="D34" s="1">
        <v>2.0833333333333332E-2</v>
      </c>
      <c r="E34">
        <v>0.254</v>
      </c>
      <c r="F34" t="str">
        <f t="shared" si="1"/>
        <v>300_main_st 2/7/13 0:30 0.254</v>
      </c>
      <c r="G34" s="7" t="str">
        <f t="shared" si="2"/>
        <v>300_main_st 2/7/13 0:30 0.254</v>
      </c>
    </row>
    <row r="35" spans="1:7">
      <c r="A35" t="s">
        <v>16</v>
      </c>
      <c r="B35" t="s">
        <v>30</v>
      </c>
      <c r="C35" s="2">
        <f t="shared" si="0"/>
        <v>41312</v>
      </c>
      <c r="D35" s="1">
        <v>2.1527777777777781E-2</v>
      </c>
      <c r="E35">
        <v>0.254</v>
      </c>
      <c r="F35" t="str">
        <f t="shared" si="1"/>
        <v>300_main_st 2/7/13 0:31 0.254</v>
      </c>
      <c r="G35" s="7" t="str">
        <f t="shared" si="2"/>
        <v>300_main_st 2/7/13 0:31 0.254</v>
      </c>
    </row>
    <row r="36" spans="1:7">
      <c r="A36" t="s">
        <v>16</v>
      </c>
      <c r="B36" t="s">
        <v>30</v>
      </c>
      <c r="C36" s="2">
        <f t="shared" si="0"/>
        <v>41312</v>
      </c>
      <c r="D36" s="1">
        <v>2.2222222222222223E-2</v>
      </c>
      <c r="E36">
        <v>0.254</v>
      </c>
      <c r="F36" t="str">
        <f t="shared" si="1"/>
        <v>300_main_st 2/7/13 0:32 0.254</v>
      </c>
      <c r="G36" s="7" t="str">
        <f t="shared" si="2"/>
        <v>300_main_st 2/7/13 0:32 0.254</v>
      </c>
    </row>
    <row r="37" spans="1:7">
      <c r="A37" t="s">
        <v>16</v>
      </c>
      <c r="B37" t="s">
        <v>30</v>
      </c>
      <c r="C37" s="2">
        <f t="shared" si="0"/>
        <v>41312</v>
      </c>
      <c r="D37" s="1">
        <v>2.2916666666666669E-2</v>
      </c>
      <c r="E37">
        <v>0.254</v>
      </c>
      <c r="F37" t="str">
        <f t="shared" si="1"/>
        <v>300_main_st 2/7/13 0:33 0.254</v>
      </c>
      <c r="G37" s="7" t="str">
        <f t="shared" si="2"/>
        <v>300_main_st 2/7/13 0:33 0.254</v>
      </c>
    </row>
    <row r="38" spans="1:7">
      <c r="A38" t="s">
        <v>16</v>
      </c>
      <c r="B38" t="s">
        <v>30</v>
      </c>
      <c r="C38" s="2">
        <f t="shared" si="0"/>
        <v>41312</v>
      </c>
      <c r="D38" s="1">
        <v>2.361111111111111E-2</v>
      </c>
      <c r="E38">
        <v>0.254</v>
      </c>
      <c r="F38" t="str">
        <f t="shared" si="1"/>
        <v>300_main_st 2/7/13 0:34 0.254</v>
      </c>
      <c r="G38" s="7" t="str">
        <f t="shared" si="2"/>
        <v>300_main_st 2/7/13 0:34 0.254</v>
      </c>
    </row>
    <row r="39" spans="1:7">
      <c r="A39" t="s">
        <v>16</v>
      </c>
      <c r="B39" t="s">
        <v>30</v>
      </c>
      <c r="C39" s="2">
        <f t="shared" si="0"/>
        <v>41312</v>
      </c>
      <c r="D39" s="1">
        <v>2.4305555555555556E-2</v>
      </c>
      <c r="E39">
        <v>0.254</v>
      </c>
      <c r="F39" t="str">
        <f t="shared" si="1"/>
        <v>300_main_st 2/7/13 0:35 0.254</v>
      </c>
      <c r="G39" s="7" t="str">
        <f t="shared" si="2"/>
        <v>300_main_st 2/7/13 0:35 0.254</v>
      </c>
    </row>
    <row r="40" spans="1:7">
      <c r="A40" t="s">
        <v>16</v>
      </c>
      <c r="B40" t="s">
        <v>30</v>
      </c>
      <c r="C40" s="2">
        <f t="shared" si="0"/>
        <v>41312</v>
      </c>
      <c r="D40" s="1">
        <v>2.4999999999999998E-2</v>
      </c>
      <c r="E40">
        <v>0.50800000000000001</v>
      </c>
      <c r="F40" t="str">
        <f t="shared" si="1"/>
        <v>300_main_st 2/7/13 0:36 0.508</v>
      </c>
      <c r="G40" s="7" t="str">
        <f t="shared" si="2"/>
        <v>300_main_st 2/7/13 0:36 0.508</v>
      </c>
    </row>
    <row r="41" spans="1:7">
      <c r="A41" t="s">
        <v>16</v>
      </c>
      <c r="B41" t="s">
        <v>30</v>
      </c>
      <c r="C41" s="2">
        <f t="shared" si="0"/>
        <v>41312</v>
      </c>
      <c r="D41" s="1">
        <v>2.5694444444444447E-2</v>
      </c>
      <c r="E41">
        <v>0.50800000000000001</v>
      </c>
      <c r="F41" t="str">
        <f t="shared" si="1"/>
        <v>300_main_st 2/7/13 0:37 0.508</v>
      </c>
      <c r="G41" s="7" t="str">
        <f t="shared" si="2"/>
        <v>300_main_st 2/7/13 0:37 0.508</v>
      </c>
    </row>
    <row r="42" spans="1:7">
      <c r="A42" t="s">
        <v>16</v>
      </c>
      <c r="B42" t="s">
        <v>30</v>
      </c>
      <c r="C42" s="2">
        <f t="shared" si="0"/>
        <v>41312</v>
      </c>
      <c r="D42" s="1">
        <v>2.6388888888888889E-2</v>
      </c>
      <c r="E42">
        <v>0.50800000000000001</v>
      </c>
      <c r="F42" t="str">
        <f t="shared" si="1"/>
        <v>300_main_st 2/7/13 0:38 0.508</v>
      </c>
      <c r="G42" s="7" t="str">
        <f t="shared" si="2"/>
        <v>300_main_st 2/7/13 0:38 0.508</v>
      </c>
    </row>
    <row r="43" spans="1:7">
      <c r="A43" t="s">
        <v>16</v>
      </c>
      <c r="B43" t="s">
        <v>30</v>
      </c>
      <c r="C43" s="2">
        <f t="shared" si="0"/>
        <v>41312</v>
      </c>
      <c r="D43" s="1">
        <v>2.7083333333333334E-2</v>
      </c>
      <c r="E43">
        <v>0.50800000000000001</v>
      </c>
      <c r="F43" t="str">
        <f t="shared" si="1"/>
        <v>300_main_st 2/7/13 0:39 0.508</v>
      </c>
      <c r="G43" s="7" t="str">
        <f t="shared" si="2"/>
        <v>300_main_st 2/7/13 0:39 0.508</v>
      </c>
    </row>
    <row r="44" spans="1:7">
      <c r="A44" t="s">
        <v>16</v>
      </c>
      <c r="B44" t="s">
        <v>30</v>
      </c>
      <c r="C44" s="2">
        <f t="shared" si="0"/>
        <v>41312</v>
      </c>
      <c r="D44" s="1">
        <v>2.7777777777777776E-2</v>
      </c>
      <c r="E44">
        <v>0.50800000000000001</v>
      </c>
      <c r="F44" t="str">
        <f t="shared" si="1"/>
        <v>300_main_st 2/7/13 0:40 0.508</v>
      </c>
      <c r="G44" s="7" t="str">
        <f t="shared" si="2"/>
        <v>300_main_st 2/7/13 0:40 0.508</v>
      </c>
    </row>
    <row r="45" spans="1:7">
      <c r="A45" t="s">
        <v>16</v>
      </c>
      <c r="B45" t="s">
        <v>30</v>
      </c>
      <c r="C45" s="2">
        <f t="shared" si="0"/>
        <v>41312</v>
      </c>
      <c r="D45" s="1">
        <v>2.8472222222222222E-2</v>
      </c>
      <c r="E45">
        <v>0.50800000000000001</v>
      </c>
      <c r="F45" t="str">
        <f t="shared" si="1"/>
        <v>300_main_st 2/7/13 0:41 0.508</v>
      </c>
      <c r="G45" s="7" t="str">
        <f t="shared" si="2"/>
        <v>300_main_st 2/7/13 0:41 0.508</v>
      </c>
    </row>
    <row r="46" spans="1:7">
      <c r="A46" t="s">
        <v>16</v>
      </c>
      <c r="B46" t="s">
        <v>30</v>
      </c>
      <c r="C46" s="2">
        <f t="shared" si="0"/>
        <v>41312</v>
      </c>
      <c r="D46" s="1">
        <v>2.9166666666666664E-2</v>
      </c>
      <c r="E46">
        <v>0.50800000000000001</v>
      </c>
      <c r="F46" t="str">
        <f t="shared" si="1"/>
        <v>300_main_st 2/7/13 0:42 0.508</v>
      </c>
      <c r="G46" s="7" t="str">
        <f t="shared" si="2"/>
        <v>300_main_st 2/7/13 0:42 0.508</v>
      </c>
    </row>
    <row r="47" spans="1:7">
      <c r="A47" t="s">
        <v>16</v>
      </c>
      <c r="B47" t="s">
        <v>30</v>
      </c>
      <c r="C47" s="2">
        <f t="shared" si="0"/>
        <v>41312</v>
      </c>
      <c r="D47" s="1">
        <v>2.9861111111111113E-2</v>
      </c>
      <c r="E47">
        <v>0.50800000000000001</v>
      </c>
      <c r="F47" t="str">
        <f t="shared" si="1"/>
        <v>300_main_st 2/7/13 0:43 0.508</v>
      </c>
      <c r="G47" s="7" t="str">
        <f t="shared" si="2"/>
        <v>300_main_st 2/7/13 0:43 0.508</v>
      </c>
    </row>
    <row r="48" spans="1:7">
      <c r="A48" t="s">
        <v>16</v>
      </c>
      <c r="B48" t="s">
        <v>30</v>
      </c>
      <c r="C48" s="2">
        <f t="shared" si="0"/>
        <v>41312</v>
      </c>
      <c r="D48" s="1">
        <v>3.0555555555555555E-2</v>
      </c>
      <c r="E48">
        <v>0.76200000000000001</v>
      </c>
      <c r="F48" t="str">
        <f t="shared" si="1"/>
        <v>300_main_st 2/7/13 0:44 0.762</v>
      </c>
      <c r="G48" s="7" t="str">
        <f t="shared" si="2"/>
        <v>300_main_st 2/7/13 0:44 0.762</v>
      </c>
    </row>
    <row r="49" spans="1:7">
      <c r="A49" t="s">
        <v>16</v>
      </c>
      <c r="B49" t="s">
        <v>30</v>
      </c>
      <c r="C49" s="2">
        <f t="shared" si="0"/>
        <v>41312</v>
      </c>
      <c r="D49" s="1">
        <v>3.125E-2</v>
      </c>
      <c r="E49">
        <v>0.76200000000000001</v>
      </c>
      <c r="F49" t="str">
        <f t="shared" si="1"/>
        <v>300_main_st 2/7/13 0:45 0.762</v>
      </c>
      <c r="G49" s="7" t="str">
        <f t="shared" si="2"/>
        <v>300_main_st 2/7/13 0:45 0.762</v>
      </c>
    </row>
    <row r="50" spans="1:7">
      <c r="A50" t="s">
        <v>16</v>
      </c>
      <c r="B50" t="s">
        <v>30</v>
      </c>
      <c r="C50" s="2">
        <f t="shared" si="0"/>
        <v>41312</v>
      </c>
      <c r="D50" s="1">
        <v>3.1944444444444449E-2</v>
      </c>
      <c r="E50">
        <v>0.76200000000000001</v>
      </c>
      <c r="F50" t="str">
        <f t="shared" si="1"/>
        <v>300_main_st 2/7/13 0:46 0.762</v>
      </c>
      <c r="G50" s="7" t="str">
        <f t="shared" si="2"/>
        <v>300_main_st 2/7/13 0:46 0.762</v>
      </c>
    </row>
    <row r="51" spans="1:7">
      <c r="A51" t="s">
        <v>16</v>
      </c>
      <c r="B51" t="s">
        <v>30</v>
      </c>
      <c r="C51" s="2">
        <f t="shared" si="0"/>
        <v>41312</v>
      </c>
      <c r="D51" s="1">
        <v>3.2638888888888891E-2</v>
      </c>
      <c r="E51">
        <v>0.76200000000000001</v>
      </c>
      <c r="F51" t="str">
        <f t="shared" si="1"/>
        <v>300_main_st 2/7/13 0:47 0.762</v>
      </c>
      <c r="G51" s="7" t="str">
        <f t="shared" si="2"/>
        <v>300_main_st 2/7/13 0:47 0.762</v>
      </c>
    </row>
    <row r="52" spans="1:7">
      <c r="A52" t="s">
        <v>16</v>
      </c>
      <c r="B52" t="s">
        <v>30</v>
      </c>
      <c r="C52" s="2">
        <f t="shared" si="0"/>
        <v>41312</v>
      </c>
      <c r="D52" s="1">
        <v>3.3333333333333333E-2</v>
      </c>
      <c r="E52">
        <v>0.76200000000000001</v>
      </c>
      <c r="F52" t="str">
        <f t="shared" si="1"/>
        <v>300_main_st 2/7/13 0:48 0.762</v>
      </c>
      <c r="G52" s="7" t="str">
        <f t="shared" si="2"/>
        <v>300_main_st 2/7/13 0:48 0.762</v>
      </c>
    </row>
    <row r="53" spans="1:7">
      <c r="A53" t="s">
        <v>16</v>
      </c>
      <c r="B53" t="s">
        <v>30</v>
      </c>
      <c r="C53" s="2">
        <f t="shared" si="0"/>
        <v>41312</v>
      </c>
      <c r="D53" s="1">
        <v>3.4027777777777775E-2</v>
      </c>
      <c r="E53">
        <v>0.76200000000000001</v>
      </c>
      <c r="F53" t="str">
        <f t="shared" si="1"/>
        <v>300_main_st 2/7/13 0:49 0.762</v>
      </c>
      <c r="G53" s="7" t="str">
        <f t="shared" si="2"/>
        <v>300_main_st 2/7/13 0:49 0.762</v>
      </c>
    </row>
    <row r="54" spans="1:7">
      <c r="A54" t="s">
        <v>16</v>
      </c>
      <c r="B54" t="s">
        <v>30</v>
      </c>
      <c r="C54" s="2">
        <f t="shared" si="0"/>
        <v>41312</v>
      </c>
      <c r="D54" s="1">
        <v>3.4722222222222224E-2</v>
      </c>
      <c r="E54">
        <v>0.76200000000000001</v>
      </c>
      <c r="F54" t="str">
        <f t="shared" si="1"/>
        <v>300_main_st 2/7/13 0:50 0.762</v>
      </c>
      <c r="G54" s="7" t="str">
        <f t="shared" si="2"/>
        <v>300_main_st 2/7/13 0:50 0.762</v>
      </c>
    </row>
    <row r="55" spans="1:7">
      <c r="A55" t="s">
        <v>16</v>
      </c>
      <c r="B55" t="s">
        <v>30</v>
      </c>
      <c r="C55" s="2">
        <f t="shared" si="0"/>
        <v>41312</v>
      </c>
      <c r="D55" s="1">
        <v>3.5416666666666666E-2</v>
      </c>
      <c r="E55">
        <v>0.76200000000000001</v>
      </c>
      <c r="F55" t="str">
        <f t="shared" si="1"/>
        <v>300_main_st 2/7/13 0:51 0.762</v>
      </c>
      <c r="G55" s="7" t="str">
        <f t="shared" si="2"/>
        <v>300_main_st 2/7/13 0:51 0.762</v>
      </c>
    </row>
    <row r="56" spans="1:7">
      <c r="A56" t="s">
        <v>16</v>
      </c>
      <c r="B56" t="s">
        <v>30</v>
      </c>
      <c r="C56" s="2">
        <f t="shared" si="0"/>
        <v>41312</v>
      </c>
      <c r="D56" s="1">
        <v>3.6111111111111115E-2</v>
      </c>
      <c r="E56">
        <v>0.76200000000000001</v>
      </c>
      <c r="F56" t="str">
        <f t="shared" si="1"/>
        <v>300_main_st 2/7/13 0:52 0.762</v>
      </c>
      <c r="G56" s="7" t="str">
        <f t="shared" si="2"/>
        <v>300_main_st 2/7/13 0:52 0.762</v>
      </c>
    </row>
    <row r="57" spans="1:7">
      <c r="A57" t="s">
        <v>16</v>
      </c>
      <c r="B57" t="s">
        <v>30</v>
      </c>
      <c r="C57" s="2">
        <f t="shared" si="0"/>
        <v>41312</v>
      </c>
      <c r="D57" s="1">
        <v>3.6805555555555557E-2</v>
      </c>
      <c r="E57">
        <v>1.016</v>
      </c>
      <c r="F57" t="str">
        <f t="shared" si="1"/>
        <v>300_main_st 2/7/13 0:53 1.016</v>
      </c>
      <c r="G57" s="7" t="str">
        <f t="shared" si="2"/>
        <v>300_main_st 2/7/13 0:53 1.016</v>
      </c>
    </row>
    <row r="58" spans="1:7">
      <c r="A58" t="s">
        <v>16</v>
      </c>
      <c r="B58" t="s">
        <v>30</v>
      </c>
      <c r="C58" s="2">
        <f t="shared" si="0"/>
        <v>41312</v>
      </c>
      <c r="D58" s="1">
        <v>3.7499999999999999E-2</v>
      </c>
      <c r="E58">
        <v>1.016</v>
      </c>
      <c r="F58" t="str">
        <f t="shared" si="1"/>
        <v>300_main_st 2/7/13 0:54 1.016</v>
      </c>
      <c r="G58" s="7" t="str">
        <f t="shared" si="2"/>
        <v>300_main_st 2/7/13 0:54 1.016</v>
      </c>
    </row>
    <row r="59" spans="1:7">
      <c r="A59" t="s">
        <v>16</v>
      </c>
      <c r="B59" t="s">
        <v>30</v>
      </c>
      <c r="C59" s="2">
        <f t="shared" si="0"/>
        <v>41312</v>
      </c>
      <c r="D59" s="1">
        <v>3.8194444444444441E-2</v>
      </c>
      <c r="E59">
        <v>1.016</v>
      </c>
      <c r="F59" t="str">
        <f t="shared" si="1"/>
        <v>300_main_st 2/7/13 0:55 1.016</v>
      </c>
      <c r="G59" s="7" t="str">
        <f t="shared" si="2"/>
        <v>300_main_st 2/7/13 0:55 1.016</v>
      </c>
    </row>
    <row r="60" spans="1:7">
      <c r="A60" t="s">
        <v>16</v>
      </c>
      <c r="B60" t="s">
        <v>30</v>
      </c>
      <c r="C60" s="2">
        <f t="shared" si="0"/>
        <v>41312</v>
      </c>
      <c r="D60" s="1">
        <v>3.888888888888889E-2</v>
      </c>
      <c r="E60">
        <v>1.016</v>
      </c>
      <c r="F60" t="str">
        <f t="shared" si="1"/>
        <v>300_main_st 2/7/13 0:56 1.016</v>
      </c>
      <c r="G60" s="7" t="str">
        <f t="shared" si="2"/>
        <v>300_main_st 2/7/13 0:56 1.016</v>
      </c>
    </row>
    <row r="61" spans="1:7">
      <c r="A61" t="s">
        <v>16</v>
      </c>
      <c r="B61" t="s">
        <v>30</v>
      </c>
      <c r="C61" s="2">
        <f t="shared" si="0"/>
        <v>41312</v>
      </c>
      <c r="D61" s="1">
        <v>3.9583333333333331E-2</v>
      </c>
      <c r="E61">
        <v>1.016</v>
      </c>
      <c r="F61" t="str">
        <f t="shared" si="1"/>
        <v>300_main_st 2/7/13 0:57 1.016</v>
      </c>
      <c r="G61" s="7" t="str">
        <f t="shared" si="2"/>
        <v>300_main_st 2/7/13 0:57 1.016</v>
      </c>
    </row>
    <row r="62" spans="1:7">
      <c r="A62" t="s">
        <v>16</v>
      </c>
      <c r="B62" t="s">
        <v>30</v>
      </c>
      <c r="C62" s="2">
        <f t="shared" si="0"/>
        <v>41312</v>
      </c>
      <c r="D62" s="1">
        <v>4.027777777777778E-2</v>
      </c>
      <c r="E62">
        <v>1.016</v>
      </c>
      <c r="F62" t="str">
        <f t="shared" si="1"/>
        <v>300_main_st 2/7/13 0:58 1.016</v>
      </c>
      <c r="G62" s="7" t="str">
        <f t="shared" si="2"/>
        <v>300_main_st 2/7/13 0:58 1.016</v>
      </c>
    </row>
    <row r="63" spans="1:7">
      <c r="A63" t="s">
        <v>16</v>
      </c>
      <c r="B63" t="s">
        <v>30</v>
      </c>
      <c r="C63" s="2">
        <f t="shared" si="0"/>
        <v>41312</v>
      </c>
      <c r="D63" s="1">
        <v>4.0972222222222222E-2</v>
      </c>
      <c r="E63">
        <v>1.016</v>
      </c>
      <c r="F63" t="str">
        <f t="shared" si="1"/>
        <v>300_main_st 2/7/13 0:59 1.016</v>
      </c>
      <c r="G63" s="7" t="str">
        <f t="shared" si="2"/>
        <v>300_main_st 2/7/13 0:59 1.016</v>
      </c>
    </row>
    <row r="64" spans="1:7">
      <c r="A64" t="s">
        <v>16</v>
      </c>
      <c r="B64" t="s">
        <v>30</v>
      </c>
      <c r="C64" s="2">
        <f t="shared" si="0"/>
        <v>41312</v>
      </c>
      <c r="D64" s="1">
        <v>4.1666666666666664E-2</v>
      </c>
      <c r="E64">
        <v>1.016</v>
      </c>
      <c r="F64" t="str">
        <f t="shared" si="1"/>
        <v>300_main_st 2/7/13 1:00 1.016</v>
      </c>
      <c r="G64" s="7" t="str">
        <f t="shared" si="2"/>
        <v>300_main_st 2/7/13 1:00 1.016</v>
      </c>
    </row>
    <row r="65" spans="1:7">
      <c r="A65" t="s">
        <v>16</v>
      </c>
      <c r="B65" t="s">
        <v>30</v>
      </c>
      <c r="C65" s="2">
        <f t="shared" si="0"/>
        <v>41312</v>
      </c>
      <c r="D65" s="1">
        <v>4.2361111111111106E-2</v>
      </c>
      <c r="E65">
        <v>1.27</v>
      </c>
      <c r="F65" t="str">
        <f t="shared" si="1"/>
        <v>300_main_st 2/7/13 1:01 1.27</v>
      </c>
      <c r="G65" s="7" t="str">
        <f t="shared" si="2"/>
        <v>300_main_st 2/7/13 1:01 1.27</v>
      </c>
    </row>
    <row r="66" spans="1:7">
      <c r="A66" t="s">
        <v>16</v>
      </c>
      <c r="B66" t="s">
        <v>30</v>
      </c>
      <c r="C66" s="2">
        <f t="shared" si="0"/>
        <v>41312</v>
      </c>
      <c r="D66" s="1">
        <v>4.3055555555555562E-2</v>
      </c>
      <c r="E66">
        <v>1.27</v>
      </c>
      <c r="F66" t="str">
        <f t="shared" si="1"/>
        <v>300_main_st 2/7/13 1:02 1.27</v>
      </c>
      <c r="G66" s="7" t="str">
        <f t="shared" si="2"/>
        <v>300_main_st 2/7/13 1:02 1.27</v>
      </c>
    </row>
    <row r="67" spans="1:7">
      <c r="A67" t="s">
        <v>16</v>
      </c>
      <c r="B67" t="s">
        <v>30</v>
      </c>
      <c r="C67" s="2">
        <f t="shared" si="0"/>
        <v>41312</v>
      </c>
      <c r="D67" s="1">
        <v>4.3750000000000004E-2</v>
      </c>
      <c r="E67">
        <v>1.27</v>
      </c>
      <c r="F67" t="str">
        <f t="shared" si="1"/>
        <v>300_main_st 2/7/13 1:03 1.27</v>
      </c>
      <c r="G67" s="7" t="str">
        <f t="shared" si="2"/>
        <v>300_main_st 2/7/13 1:03 1.27</v>
      </c>
    </row>
    <row r="68" spans="1:7">
      <c r="A68" t="s">
        <v>16</v>
      </c>
      <c r="B68" t="s">
        <v>30</v>
      </c>
      <c r="C68" s="2">
        <f t="shared" si="0"/>
        <v>41312</v>
      </c>
      <c r="D68" s="1">
        <v>4.4444444444444446E-2</v>
      </c>
      <c r="E68">
        <v>1.27</v>
      </c>
      <c r="F68" t="str">
        <f t="shared" si="1"/>
        <v>300_main_st 2/7/13 1:04 1.27</v>
      </c>
      <c r="G68" s="7" t="str">
        <f t="shared" si="2"/>
        <v>300_main_st 2/7/13 1:04 1.27</v>
      </c>
    </row>
    <row r="69" spans="1:7">
      <c r="A69" t="s">
        <v>16</v>
      </c>
      <c r="B69" t="s">
        <v>30</v>
      </c>
      <c r="C69" s="2">
        <f t="shared" ref="C69:C132" si="3">DATE(2013,2,7)</f>
        <v>41312</v>
      </c>
      <c r="D69" s="1">
        <v>4.5138888888888888E-2</v>
      </c>
      <c r="E69">
        <v>1.27</v>
      </c>
      <c r="F69" t="str">
        <f t="shared" ref="F69:F132" si="4">CONCATENATE(B69," ",TEXT(C69,"M/D/Y")," ",TEXT(D69,"H:MM")," ",E69)</f>
        <v>300_main_st 2/7/13 1:05 1.27</v>
      </c>
      <c r="G69" s="7" t="str">
        <f t="shared" ref="G69:G132" si="5">CLEAN(F69)</f>
        <v>300_main_st 2/7/13 1:05 1.27</v>
      </c>
    </row>
    <row r="70" spans="1:7">
      <c r="A70" t="s">
        <v>16</v>
      </c>
      <c r="B70" t="s">
        <v>30</v>
      </c>
      <c r="C70" s="2">
        <f t="shared" si="3"/>
        <v>41312</v>
      </c>
      <c r="D70" s="1">
        <v>4.5833333333333337E-2</v>
      </c>
      <c r="E70">
        <v>1.27</v>
      </c>
      <c r="F70" t="str">
        <f t="shared" si="4"/>
        <v>300_main_st 2/7/13 1:06 1.27</v>
      </c>
      <c r="G70" s="7" t="str">
        <f t="shared" si="5"/>
        <v>300_main_st 2/7/13 1:06 1.27</v>
      </c>
    </row>
    <row r="71" spans="1:7">
      <c r="A71" t="s">
        <v>16</v>
      </c>
      <c r="B71" t="s">
        <v>30</v>
      </c>
      <c r="C71" s="2">
        <f t="shared" si="3"/>
        <v>41312</v>
      </c>
      <c r="D71" s="1">
        <v>4.6527777777777779E-2</v>
      </c>
      <c r="E71">
        <v>1.27</v>
      </c>
      <c r="F71" t="str">
        <f t="shared" si="4"/>
        <v>300_main_st 2/7/13 1:07 1.27</v>
      </c>
      <c r="G71" s="7" t="str">
        <f t="shared" si="5"/>
        <v>300_main_st 2/7/13 1:07 1.27</v>
      </c>
    </row>
    <row r="72" spans="1:7">
      <c r="A72" t="s">
        <v>16</v>
      </c>
      <c r="B72" t="s">
        <v>30</v>
      </c>
      <c r="C72" s="2">
        <f t="shared" si="3"/>
        <v>41312</v>
      </c>
      <c r="D72" s="1">
        <v>4.7222222222222221E-2</v>
      </c>
      <c r="E72">
        <v>1.524</v>
      </c>
      <c r="F72" t="str">
        <f t="shared" si="4"/>
        <v>300_main_st 2/7/13 1:08 1.524</v>
      </c>
      <c r="G72" s="7" t="str">
        <f t="shared" si="5"/>
        <v>300_main_st 2/7/13 1:08 1.524</v>
      </c>
    </row>
    <row r="73" spans="1:7">
      <c r="A73" t="s">
        <v>16</v>
      </c>
      <c r="B73" t="s">
        <v>30</v>
      </c>
      <c r="C73" s="2">
        <f t="shared" si="3"/>
        <v>41312</v>
      </c>
      <c r="D73" s="1">
        <v>4.7916666666666663E-2</v>
      </c>
      <c r="E73">
        <v>1.524</v>
      </c>
      <c r="F73" t="str">
        <f t="shared" si="4"/>
        <v>300_main_st 2/7/13 1:09 1.524</v>
      </c>
      <c r="G73" s="7" t="str">
        <f t="shared" si="5"/>
        <v>300_main_st 2/7/13 1:09 1.524</v>
      </c>
    </row>
    <row r="74" spans="1:7">
      <c r="A74" t="s">
        <v>16</v>
      </c>
      <c r="B74" t="s">
        <v>30</v>
      </c>
      <c r="C74" s="2">
        <f t="shared" si="3"/>
        <v>41312</v>
      </c>
      <c r="D74" s="1">
        <v>4.8611111111111112E-2</v>
      </c>
      <c r="E74">
        <v>1.524</v>
      </c>
      <c r="F74" t="str">
        <f t="shared" si="4"/>
        <v>300_main_st 2/7/13 1:10 1.524</v>
      </c>
      <c r="G74" s="7" t="str">
        <f t="shared" si="5"/>
        <v>300_main_st 2/7/13 1:10 1.524</v>
      </c>
    </row>
    <row r="75" spans="1:7">
      <c r="A75" t="s">
        <v>16</v>
      </c>
      <c r="B75" t="s">
        <v>30</v>
      </c>
      <c r="C75" s="2">
        <f t="shared" si="3"/>
        <v>41312</v>
      </c>
      <c r="D75" s="1">
        <v>4.9305555555555554E-2</v>
      </c>
      <c r="E75">
        <v>1.524</v>
      </c>
      <c r="F75" t="str">
        <f t="shared" si="4"/>
        <v>300_main_st 2/7/13 1:11 1.524</v>
      </c>
      <c r="G75" s="7" t="str">
        <f t="shared" si="5"/>
        <v>300_main_st 2/7/13 1:11 1.524</v>
      </c>
    </row>
    <row r="76" spans="1:7">
      <c r="A76" t="s">
        <v>16</v>
      </c>
      <c r="B76" t="s">
        <v>30</v>
      </c>
      <c r="C76" s="2">
        <f t="shared" si="3"/>
        <v>41312</v>
      </c>
      <c r="D76" s="1">
        <v>4.9999999999999996E-2</v>
      </c>
      <c r="E76">
        <v>1.778</v>
      </c>
      <c r="F76" t="str">
        <f t="shared" si="4"/>
        <v>300_main_st 2/7/13 1:12 1.778</v>
      </c>
      <c r="G76" s="7" t="str">
        <f t="shared" si="5"/>
        <v>300_main_st 2/7/13 1:12 1.778</v>
      </c>
    </row>
    <row r="77" spans="1:7">
      <c r="A77" t="s">
        <v>16</v>
      </c>
      <c r="B77" t="s">
        <v>30</v>
      </c>
      <c r="C77" s="2">
        <f t="shared" si="3"/>
        <v>41312</v>
      </c>
      <c r="D77" s="1">
        <v>5.0694444444444452E-2</v>
      </c>
      <c r="E77">
        <v>1.778</v>
      </c>
      <c r="F77" t="str">
        <f t="shared" si="4"/>
        <v>300_main_st 2/7/13 1:13 1.778</v>
      </c>
      <c r="G77" s="7" t="str">
        <f t="shared" si="5"/>
        <v>300_main_st 2/7/13 1:13 1.778</v>
      </c>
    </row>
    <row r="78" spans="1:7">
      <c r="A78" t="s">
        <v>16</v>
      </c>
      <c r="B78" t="s">
        <v>30</v>
      </c>
      <c r="C78" s="2">
        <f t="shared" si="3"/>
        <v>41312</v>
      </c>
      <c r="D78" s="1">
        <v>5.1388888888888894E-2</v>
      </c>
      <c r="E78">
        <v>1.778</v>
      </c>
      <c r="F78" t="str">
        <f t="shared" si="4"/>
        <v>300_main_st 2/7/13 1:14 1.778</v>
      </c>
      <c r="G78" s="7" t="str">
        <f t="shared" si="5"/>
        <v>300_main_st 2/7/13 1:14 1.778</v>
      </c>
    </row>
    <row r="79" spans="1:7">
      <c r="A79" t="s">
        <v>16</v>
      </c>
      <c r="B79" t="s">
        <v>30</v>
      </c>
      <c r="C79" s="2">
        <f t="shared" si="3"/>
        <v>41312</v>
      </c>
      <c r="D79" s="1">
        <v>5.2083333333333336E-2</v>
      </c>
      <c r="E79">
        <v>1.778</v>
      </c>
      <c r="F79" t="str">
        <f t="shared" si="4"/>
        <v>300_main_st 2/7/13 1:15 1.778</v>
      </c>
      <c r="G79" s="7" t="str">
        <f t="shared" si="5"/>
        <v>300_main_st 2/7/13 1:15 1.778</v>
      </c>
    </row>
    <row r="80" spans="1:7">
      <c r="A80" t="s">
        <v>16</v>
      </c>
      <c r="B80" t="s">
        <v>30</v>
      </c>
      <c r="C80" s="2">
        <f t="shared" si="3"/>
        <v>41312</v>
      </c>
      <c r="D80" s="1">
        <v>5.2777777777777778E-2</v>
      </c>
      <c r="E80">
        <v>1.778</v>
      </c>
      <c r="F80" t="str">
        <f t="shared" si="4"/>
        <v>300_main_st 2/7/13 1:16 1.778</v>
      </c>
      <c r="G80" s="7" t="str">
        <f t="shared" si="5"/>
        <v>300_main_st 2/7/13 1:16 1.778</v>
      </c>
    </row>
    <row r="81" spans="1:7">
      <c r="A81" t="s">
        <v>16</v>
      </c>
      <c r="B81" t="s">
        <v>30</v>
      </c>
      <c r="C81" s="2">
        <f t="shared" si="3"/>
        <v>41312</v>
      </c>
      <c r="D81" s="1">
        <v>5.347222222222222E-2</v>
      </c>
      <c r="E81">
        <v>1.778</v>
      </c>
      <c r="F81" t="str">
        <f t="shared" si="4"/>
        <v>300_main_st 2/7/13 1:17 1.778</v>
      </c>
      <c r="G81" s="7" t="str">
        <f t="shared" si="5"/>
        <v>300_main_st 2/7/13 1:17 1.778</v>
      </c>
    </row>
    <row r="82" spans="1:7">
      <c r="A82" t="s">
        <v>16</v>
      </c>
      <c r="B82" t="s">
        <v>30</v>
      </c>
      <c r="C82" s="2">
        <f t="shared" si="3"/>
        <v>41312</v>
      </c>
      <c r="D82" s="1">
        <v>5.4166666666666669E-2</v>
      </c>
      <c r="E82">
        <v>1.778</v>
      </c>
      <c r="F82" t="str">
        <f t="shared" si="4"/>
        <v>300_main_st 2/7/13 1:18 1.778</v>
      </c>
      <c r="G82" s="7" t="str">
        <f t="shared" si="5"/>
        <v>300_main_st 2/7/13 1:18 1.778</v>
      </c>
    </row>
    <row r="83" spans="1:7">
      <c r="A83" t="s">
        <v>16</v>
      </c>
      <c r="B83" t="s">
        <v>30</v>
      </c>
      <c r="C83" s="2">
        <f t="shared" si="3"/>
        <v>41312</v>
      </c>
      <c r="D83" s="1">
        <v>5.486111111111111E-2</v>
      </c>
      <c r="E83">
        <v>1.778</v>
      </c>
      <c r="F83" t="str">
        <f t="shared" si="4"/>
        <v>300_main_st 2/7/13 1:19 1.778</v>
      </c>
      <c r="G83" s="7" t="str">
        <f t="shared" si="5"/>
        <v>300_main_st 2/7/13 1:19 1.778</v>
      </c>
    </row>
    <row r="84" spans="1:7">
      <c r="A84" t="s">
        <v>16</v>
      </c>
      <c r="B84" t="s">
        <v>30</v>
      </c>
      <c r="C84" s="2">
        <f t="shared" si="3"/>
        <v>41312</v>
      </c>
      <c r="D84" s="1">
        <v>5.5555555555555552E-2</v>
      </c>
      <c r="E84">
        <v>1.778</v>
      </c>
      <c r="F84" t="str">
        <f t="shared" si="4"/>
        <v>300_main_st 2/7/13 1:20 1.778</v>
      </c>
      <c r="G84" s="7" t="str">
        <f t="shared" si="5"/>
        <v>300_main_st 2/7/13 1:20 1.778</v>
      </c>
    </row>
    <row r="85" spans="1:7">
      <c r="A85" t="s">
        <v>16</v>
      </c>
      <c r="B85" t="s">
        <v>30</v>
      </c>
      <c r="C85" s="2">
        <f t="shared" si="3"/>
        <v>41312</v>
      </c>
      <c r="D85" s="1">
        <v>5.6250000000000001E-2</v>
      </c>
      <c r="E85">
        <v>2.032</v>
      </c>
      <c r="F85" t="str">
        <f t="shared" si="4"/>
        <v>300_main_st 2/7/13 1:21 2.032</v>
      </c>
      <c r="G85" s="7" t="str">
        <f t="shared" si="5"/>
        <v>300_main_st 2/7/13 1:21 2.032</v>
      </c>
    </row>
    <row r="86" spans="1:7">
      <c r="A86" t="s">
        <v>16</v>
      </c>
      <c r="B86" t="s">
        <v>30</v>
      </c>
      <c r="C86" s="2">
        <f t="shared" si="3"/>
        <v>41312</v>
      </c>
      <c r="D86" s="1">
        <v>5.6944444444444443E-2</v>
      </c>
      <c r="E86">
        <v>2.032</v>
      </c>
      <c r="F86" t="str">
        <f t="shared" si="4"/>
        <v>300_main_st 2/7/13 1:22 2.032</v>
      </c>
      <c r="G86" s="7" t="str">
        <f t="shared" si="5"/>
        <v>300_main_st 2/7/13 1:22 2.032</v>
      </c>
    </row>
    <row r="87" spans="1:7">
      <c r="A87" t="s">
        <v>16</v>
      </c>
      <c r="B87" t="s">
        <v>30</v>
      </c>
      <c r="C87" s="2">
        <f t="shared" si="3"/>
        <v>41312</v>
      </c>
      <c r="D87" s="1">
        <v>5.7638888888888885E-2</v>
      </c>
      <c r="E87">
        <v>2.032</v>
      </c>
      <c r="F87" t="str">
        <f t="shared" si="4"/>
        <v>300_main_st 2/7/13 1:23 2.032</v>
      </c>
      <c r="G87" s="7" t="str">
        <f t="shared" si="5"/>
        <v>300_main_st 2/7/13 1:23 2.032</v>
      </c>
    </row>
    <row r="88" spans="1:7">
      <c r="A88" t="s">
        <v>16</v>
      </c>
      <c r="B88" t="s">
        <v>30</v>
      </c>
      <c r="C88" s="2">
        <f t="shared" si="3"/>
        <v>41312</v>
      </c>
      <c r="D88" s="1">
        <v>5.8333333333333327E-2</v>
      </c>
      <c r="E88">
        <v>2.032</v>
      </c>
      <c r="F88" t="str">
        <f t="shared" si="4"/>
        <v>300_main_st 2/7/13 1:24 2.032</v>
      </c>
      <c r="G88" s="7" t="str">
        <f t="shared" si="5"/>
        <v>300_main_st 2/7/13 1:24 2.032</v>
      </c>
    </row>
    <row r="89" spans="1:7">
      <c r="A89" t="s">
        <v>16</v>
      </c>
      <c r="B89" t="s">
        <v>30</v>
      </c>
      <c r="C89" s="2">
        <f t="shared" si="3"/>
        <v>41312</v>
      </c>
      <c r="D89" s="1">
        <v>5.9027777777777783E-2</v>
      </c>
      <c r="E89">
        <v>2.032</v>
      </c>
      <c r="F89" t="str">
        <f t="shared" si="4"/>
        <v>300_main_st 2/7/13 1:25 2.032</v>
      </c>
      <c r="G89" s="7" t="str">
        <f t="shared" si="5"/>
        <v>300_main_st 2/7/13 1:25 2.032</v>
      </c>
    </row>
    <row r="90" spans="1:7">
      <c r="A90" t="s">
        <v>16</v>
      </c>
      <c r="B90" t="s">
        <v>30</v>
      </c>
      <c r="C90" s="2">
        <f t="shared" si="3"/>
        <v>41312</v>
      </c>
      <c r="D90" s="1">
        <v>5.9722222222222225E-2</v>
      </c>
      <c r="E90">
        <v>2.032</v>
      </c>
      <c r="F90" t="str">
        <f t="shared" si="4"/>
        <v>300_main_st 2/7/13 1:26 2.032</v>
      </c>
      <c r="G90" s="7" t="str">
        <f t="shared" si="5"/>
        <v>300_main_st 2/7/13 1:26 2.032</v>
      </c>
    </row>
    <row r="91" spans="1:7">
      <c r="A91" t="s">
        <v>16</v>
      </c>
      <c r="B91" t="s">
        <v>30</v>
      </c>
      <c r="C91" s="2">
        <f t="shared" si="3"/>
        <v>41312</v>
      </c>
      <c r="D91" s="1">
        <v>6.0416666666666667E-2</v>
      </c>
      <c r="E91">
        <v>2.286</v>
      </c>
      <c r="F91" t="str">
        <f t="shared" si="4"/>
        <v>300_main_st 2/7/13 1:27 2.286</v>
      </c>
      <c r="G91" s="7" t="str">
        <f t="shared" si="5"/>
        <v>300_main_st 2/7/13 1:27 2.286</v>
      </c>
    </row>
    <row r="92" spans="1:7">
      <c r="A92" t="s">
        <v>16</v>
      </c>
      <c r="B92" t="s">
        <v>30</v>
      </c>
      <c r="C92" s="2">
        <f t="shared" si="3"/>
        <v>41312</v>
      </c>
      <c r="D92" s="1">
        <v>6.1111111111111116E-2</v>
      </c>
      <c r="E92">
        <v>2.286</v>
      </c>
      <c r="F92" t="str">
        <f t="shared" si="4"/>
        <v>300_main_st 2/7/13 1:28 2.286</v>
      </c>
      <c r="G92" s="7" t="str">
        <f t="shared" si="5"/>
        <v>300_main_st 2/7/13 1:28 2.286</v>
      </c>
    </row>
    <row r="93" spans="1:7">
      <c r="A93" t="s">
        <v>16</v>
      </c>
      <c r="B93" t="s">
        <v>30</v>
      </c>
      <c r="C93" s="2">
        <f t="shared" si="3"/>
        <v>41312</v>
      </c>
      <c r="D93" s="1">
        <v>6.1805555555555558E-2</v>
      </c>
      <c r="E93">
        <v>2.286</v>
      </c>
      <c r="F93" t="str">
        <f t="shared" si="4"/>
        <v>300_main_st 2/7/13 1:29 2.286</v>
      </c>
      <c r="G93" s="7" t="str">
        <f t="shared" si="5"/>
        <v>300_main_st 2/7/13 1:29 2.286</v>
      </c>
    </row>
    <row r="94" spans="1:7">
      <c r="A94" t="s">
        <v>16</v>
      </c>
      <c r="B94" t="s">
        <v>30</v>
      </c>
      <c r="C94" s="2">
        <f t="shared" si="3"/>
        <v>41312</v>
      </c>
      <c r="D94" s="1">
        <v>6.25E-2</v>
      </c>
      <c r="E94">
        <v>2.286</v>
      </c>
      <c r="F94" t="str">
        <f t="shared" si="4"/>
        <v>300_main_st 2/7/13 1:30 2.286</v>
      </c>
      <c r="G94" s="7" t="str">
        <f t="shared" si="5"/>
        <v>300_main_st 2/7/13 1:30 2.286</v>
      </c>
    </row>
    <row r="95" spans="1:7">
      <c r="A95" t="s">
        <v>16</v>
      </c>
      <c r="B95" t="s">
        <v>30</v>
      </c>
      <c r="C95" s="2">
        <f t="shared" si="3"/>
        <v>41312</v>
      </c>
      <c r="D95" s="1">
        <v>6.3194444444444442E-2</v>
      </c>
      <c r="E95">
        <v>2.286</v>
      </c>
      <c r="F95" t="str">
        <f t="shared" si="4"/>
        <v>300_main_st 2/7/13 1:31 2.286</v>
      </c>
      <c r="G95" s="7" t="str">
        <f t="shared" si="5"/>
        <v>300_main_st 2/7/13 1:31 2.286</v>
      </c>
    </row>
    <row r="96" spans="1:7">
      <c r="A96" t="s">
        <v>16</v>
      </c>
      <c r="B96" t="s">
        <v>30</v>
      </c>
      <c r="C96" s="2">
        <f t="shared" si="3"/>
        <v>41312</v>
      </c>
      <c r="D96" s="1">
        <v>6.3888888888888884E-2</v>
      </c>
      <c r="E96">
        <v>2.54</v>
      </c>
      <c r="F96" t="str">
        <f t="shared" si="4"/>
        <v>300_main_st 2/7/13 1:32 2.54</v>
      </c>
      <c r="G96" s="7" t="str">
        <f t="shared" si="5"/>
        <v>300_main_st 2/7/13 1:32 2.54</v>
      </c>
    </row>
    <row r="97" spans="1:7">
      <c r="A97" t="s">
        <v>16</v>
      </c>
      <c r="B97" t="s">
        <v>30</v>
      </c>
      <c r="C97" s="2">
        <f t="shared" si="3"/>
        <v>41312</v>
      </c>
      <c r="D97" s="1">
        <v>6.458333333333334E-2</v>
      </c>
      <c r="E97">
        <v>2.54</v>
      </c>
      <c r="F97" t="str">
        <f t="shared" si="4"/>
        <v>300_main_st 2/7/13 1:33 2.54</v>
      </c>
      <c r="G97" s="7" t="str">
        <f t="shared" si="5"/>
        <v>300_main_st 2/7/13 1:33 2.54</v>
      </c>
    </row>
    <row r="98" spans="1:7">
      <c r="A98" t="s">
        <v>16</v>
      </c>
      <c r="B98" t="s">
        <v>30</v>
      </c>
      <c r="C98" s="2">
        <f t="shared" si="3"/>
        <v>41312</v>
      </c>
      <c r="D98" s="1">
        <v>6.5277777777777782E-2</v>
      </c>
      <c r="E98">
        <v>2.54</v>
      </c>
      <c r="F98" t="str">
        <f t="shared" si="4"/>
        <v>300_main_st 2/7/13 1:34 2.54</v>
      </c>
      <c r="G98" s="7" t="str">
        <f t="shared" si="5"/>
        <v>300_main_st 2/7/13 1:34 2.54</v>
      </c>
    </row>
    <row r="99" spans="1:7">
      <c r="A99" t="s">
        <v>16</v>
      </c>
      <c r="B99" t="s">
        <v>30</v>
      </c>
      <c r="C99" s="2">
        <f t="shared" si="3"/>
        <v>41312</v>
      </c>
      <c r="D99" s="1">
        <v>6.5972222222222224E-2</v>
      </c>
      <c r="E99">
        <v>2.54</v>
      </c>
      <c r="F99" t="str">
        <f t="shared" si="4"/>
        <v>300_main_st 2/7/13 1:35 2.54</v>
      </c>
      <c r="G99" s="7" t="str">
        <f t="shared" si="5"/>
        <v>300_main_st 2/7/13 1:35 2.54</v>
      </c>
    </row>
    <row r="100" spans="1:7">
      <c r="A100" t="s">
        <v>16</v>
      </c>
      <c r="B100" t="s">
        <v>30</v>
      </c>
      <c r="C100" s="2">
        <f t="shared" si="3"/>
        <v>41312</v>
      </c>
      <c r="D100" s="1">
        <v>6.6666666666666666E-2</v>
      </c>
      <c r="E100">
        <v>2.54</v>
      </c>
      <c r="F100" t="str">
        <f t="shared" si="4"/>
        <v>300_main_st 2/7/13 1:36 2.54</v>
      </c>
      <c r="G100" s="7" t="str">
        <f t="shared" si="5"/>
        <v>300_main_st 2/7/13 1:36 2.54</v>
      </c>
    </row>
    <row r="101" spans="1:7">
      <c r="A101" t="s">
        <v>16</v>
      </c>
      <c r="B101" t="s">
        <v>30</v>
      </c>
      <c r="C101" s="2">
        <f t="shared" si="3"/>
        <v>41312</v>
      </c>
      <c r="D101" s="1">
        <v>6.7361111111111108E-2</v>
      </c>
      <c r="E101">
        <v>2.794</v>
      </c>
      <c r="F101" t="str">
        <f t="shared" si="4"/>
        <v>300_main_st 2/7/13 1:37 2.794</v>
      </c>
      <c r="G101" s="7" t="str">
        <f t="shared" si="5"/>
        <v>300_main_st 2/7/13 1:37 2.794</v>
      </c>
    </row>
    <row r="102" spans="1:7">
      <c r="A102" t="s">
        <v>16</v>
      </c>
      <c r="B102" t="s">
        <v>30</v>
      </c>
      <c r="C102" s="2">
        <f t="shared" si="3"/>
        <v>41312</v>
      </c>
      <c r="D102" s="1">
        <v>6.805555555555555E-2</v>
      </c>
      <c r="E102">
        <v>2.794</v>
      </c>
      <c r="F102" t="str">
        <f t="shared" si="4"/>
        <v>300_main_st 2/7/13 1:38 2.794</v>
      </c>
      <c r="G102" s="7" t="str">
        <f t="shared" si="5"/>
        <v>300_main_st 2/7/13 1:38 2.794</v>
      </c>
    </row>
    <row r="103" spans="1:7">
      <c r="A103" t="s">
        <v>16</v>
      </c>
      <c r="B103" t="s">
        <v>30</v>
      </c>
      <c r="C103" s="2">
        <f t="shared" si="3"/>
        <v>41312</v>
      </c>
      <c r="D103" s="1">
        <v>6.8749999999999992E-2</v>
      </c>
      <c r="E103">
        <v>2.794</v>
      </c>
      <c r="F103" t="str">
        <f t="shared" si="4"/>
        <v>300_main_st 2/7/13 1:39 2.794</v>
      </c>
      <c r="G103" s="7" t="str">
        <f t="shared" si="5"/>
        <v>300_main_st 2/7/13 1:39 2.794</v>
      </c>
    </row>
    <row r="104" spans="1:7">
      <c r="A104" t="s">
        <v>16</v>
      </c>
      <c r="B104" t="s">
        <v>30</v>
      </c>
      <c r="C104" s="2">
        <f t="shared" si="3"/>
        <v>41312</v>
      </c>
      <c r="D104" s="1">
        <v>6.9444444444444434E-2</v>
      </c>
      <c r="E104">
        <v>2.794</v>
      </c>
      <c r="F104" t="str">
        <f t="shared" si="4"/>
        <v>300_main_st 2/7/13 1:40 2.794</v>
      </c>
      <c r="G104" s="7" t="str">
        <f t="shared" si="5"/>
        <v>300_main_st 2/7/13 1:40 2.794</v>
      </c>
    </row>
    <row r="105" spans="1:7">
      <c r="A105" t="s">
        <v>16</v>
      </c>
      <c r="B105" t="s">
        <v>30</v>
      </c>
      <c r="C105" s="2">
        <f t="shared" si="3"/>
        <v>41312</v>
      </c>
      <c r="D105" s="1">
        <v>7.013888888888889E-2</v>
      </c>
      <c r="E105">
        <v>3.048</v>
      </c>
      <c r="F105" t="str">
        <f t="shared" si="4"/>
        <v>300_main_st 2/7/13 1:41 3.048</v>
      </c>
      <c r="G105" s="7" t="str">
        <f t="shared" si="5"/>
        <v>300_main_st 2/7/13 1:41 3.048</v>
      </c>
    </row>
    <row r="106" spans="1:7">
      <c r="A106" t="s">
        <v>16</v>
      </c>
      <c r="B106" t="s">
        <v>30</v>
      </c>
      <c r="C106" s="2">
        <f t="shared" si="3"/>
        <v>41312</v>
      </c>
      <c r="D106" s="1">
        <v>7.0833333333333331E-2</v>
      </c>
      <c r="E106">
        <v>3.048</v>
      </c>
      <c r="F106" t="str">
        <f t="shared" si="4"/>
        <v>300_main_st 2/7/13 1:42 3.048</v>
      </c>
      <c r="G106" s="7" t="str">
        <f t="shared" si="5"/>
        <v>300_main_st 2/7/13 1:42 3.048</v>
      </c>
    </row>
    <row r="107" spans="1:7">
      <c r="A107" t="s">
        <v>16</v>
      </c>
      <c r="B107" t="s">
        <v>30</v>
      </c>
      <c r="C107" s="2">
        <f t="shared" si="3"/>
        <v>41312</v>
      </c>
      <c r="D107" s="1">
        <v>7.1527777777777787E-2</v>
      </c>
      <c r="E107">
        <v>3.048</v>
      </c>
      <c r="F107" t="str">
        <f t="shared" si="4"/>
        <v>300_main_st 2/7/13 1:43 3.048</v>
      </c>
      <c r="G107" s="7" t="str">
        <f t="shared" si="5"/>
        <v>300_main_st 2/7/13 1:43 3.048</v>
      </c>
    </row>
    <row r="108" spans="1:7">
      <c r="A108" t="s">
        <v>16</v>
      </c>
      <c r="B108" t="s">
        <v>30</v>
      </c>
      <c r="C108" s="2">
        <f t="shared" si="3"/>
        <v>41312</v>
      </c>
      <c r="D108" s="1">
        <v>7.2222222222222229E-2</v>
      </c>
      <c r="E108">
        <v>3.302</v>
      </c>
      <c r="F108" t="str">
        <f t="shared" si="4"/>
        <v>300_main_st 2/7/13 1:44 3.302</v>
      </c>
      <c r="G108" s="7" t="str">
        <f t="shared" si="5"/>
        <v>300_main_st 2/7/13 1:44 3.302</v>
      </c>
    </row>
    <row r="109" spans="1:7">
      <c r="A109" t="s">
        <v>16</v>
      </c>
      <c r="B109" t="s">
        <v>30</v>
      </c>
      <c r="C109" s="2">
        <f t="shared" si="3"/>
        <v>41312</v>
      </c>
      <c r="D109" s="1">
        <v>7.2916666666666671E-2</v>
      </c>
      <c r="E109">
        <v>3.302</v>
      </c>
      <c r="F109" t="str">
        <f t="shared" si="4"/>
        <v>300_main_st 2/7/13 1:45 3.302</v>
      </c>
      <c r="G109" s="7" t="str">
        <f t="shared" si="5"/>
        <v>300_main_st 2/7/13 1:45 3.302</v>
      </c>
    </row>
    <row r="110" spans="1:7">
      <c r="A110" t="s">
        <v>16</v>
      </c>
      <c r="B110" t="s">
        <v>30</v>
      </c>
      <c r="C110" s="2">
        <f t="shared" si="3"/>
        <v>41312</v>
      </c>
      <c r="D110" s="1">
        <v>7.3611111111111113E-2</v>
      </c>
      <c r="E110">
        <v>3.302</v>
      </c>
      <c r="F110" t="str">
        <f t="shared" si="4"/>
        <v>300_main_st 2/7/13 1:46 3.302</v>
      </c>
      <c r="G110" s="7" t="str">
        <f t="shared" si="5"/>
        <v>300_main_st 2/7/13 1:46 3.302</v>
      </c>
    </row>
    <row r="111" spans="1:7">
      <c r="A111" t="s">
        <v>16</v>
      </c>
      <c r="B111" t="s">
        <v>30</v>
      </c>
      <c r="C111" s="2">
        <f t="shared" si="3"/>
        <v>41312</v>
      </c>
      <c r="D111" s="1">
        <v>7.4305555555555555E-2</v>
      </c>
      <c r="E111">
        <v>3.302</v>
      </c>
      <c r="F111" t="str">
        <f t="shared" si="4"/>
        <v>300_main_st 2/7/13 1:47 3.302</v>
      </c>
      <c r="G111" s="7" t="str">
        <f t="shared" si="5"/>
        <v>300_main_st 2/7/13 1:47 3.302</v>
      </c>
    </row>
    <row r="112" spans="1:7">
      <c r="A112" t="s">
        <v>16</v>
      </c>
      <c r="B112" t="s">
        <v>30</v>
      </c>
      <c r="C112" s="2">
        <f t="shared" si="3"/>
        <v>41312</v>
      </c>
      <c r="D112" s="1">
        <v>7.4999999999999997E-2</v>
      </c>
      <c r="E112">
        <v>3.302</v>
      </c>
      <c r="F112" t="str">
        <f t="shared" si="4"/>
        <v>300_main_st 2/7/13 1:48 3.302</v>
      </c>
      <c r="G112" s="7" t="str">
        <f t="shared" si="5"/>
        <v>300_main_st 2/7/13 1:48 3.302</v>
      </c>
    </row>
    <row r="113" spans="1:7">
      <c r="A113" t="s">
        <v>16</v>
      </c>
      <c r="B113" t="s">
        <v>30</v>
      </c>
      <c r="C113" s="2">
        <f t="shared" si="3"/>
        <v>41312</v>
      </c>
      <c r="D113" s="1">
        <v>7.5694444444444439E-2</v>
      </c>
      <c r="E113">
        <v>3.556</v>
      </c>
      <c r="F113" t="str">
        <f t="shared" si="4"/>
        <v>300_main_st 2/7/13 1:49 3.556</v>
      </c>
      <c r="G113" s="7" t="str">
        <f t="shared" si="5"/>
        <v>300_main_st 2/7/13 1:49 3.556</v>
      </c>
    </row>
    <row r="114" spans="1:7">
      <c r="A114" t="s">
        <v>16</v>
      </c>
      <c r="B114" t="s">
        <v>30</v>
      </c>
      <c r="C114" s="2">
        <f t="shared" si="3"/>
        <v>41312</v>
      </c>
      <c r="D114" s="1">
        <v>7.6388888888888895E-2</v>
      </c>
      <c r="E114">
        <v>3.556</v>
      </c>
      <c r="F114" t="str">
        <f t="shared" si="4"/>
        <v>300_main_st 2/7/13 1:50 3.556</v>
      </c>
      <c r="G114" s="7" t="str">
        <f t="shared" si="5"/>
        <v>300_main_st 2/7/13 1:50 3.556</v>
      </c>
    </row>
    <row r="115" spans="1:7">
      <c r="A115" t="s">
        <v>16</v>
      </c>
      <c r="B115" t="s">
        <v>30</v>
      </c>
      <c r="C115" s="2">
        <f t="shared" si="3"/>
        <v>41312</v>
      </c>
      <c r="D115" s="1">
        <v>7.7083333333333337E-2</v>
      </c>
      <c r="E115">
        <v>3.556</v>
      </c>
      <c r="F115" t="str">
        <f t="shared" si="4"/>
        <v>300_main_st 2/7/13 1:51 3.556</v>
      </c>
      <c r="G115" s="7" t="str">
        <f t="shared" si="5"/>
        <v>300_main_st 2/7/13 1:51 3.556</v>
      </c>
    </row>
    <row r="116" spans="1:7">
      <c r="A116" t="s">
        <v>16</v>
      </c>
      <c r="B116" t="s">
        <v>30</v>
      </c>
      <c r="C116" s="2">
        <f t="shared" si="3"/>
        <v>41312</v>
      </c>
      <c r="D116" s="1">
        <v>7.7777777777777779E-2</v>
      </c>
      <c r="E116">
        <v>3.556</v>
      </c>
      <c r="F116" t="str">
        <f t="shared" si="4"/>
        <v>300_main_st 2/7/13 1:52 3.556</v>
      </c>
      <c r="G116" s="7" t="str">
        <f t="shared" si="5"/>
        <v>300_main_st 2/7/13 1:52 3.556</v>
      </c>
    </row>
    <row r="117" spans="1:7">
      <c r="A117" t="s">
        <v>16</v>
      </c>
      <c r="B117" t="s">
        <v>30</v>
      </c>
      <c r="C117" s="2">
        <f t="shared" si="3"/>
        <v>41312</v>
      </c>
      <c r="D117" s="1">
        <v>7.8472222222222221E-2</v>
      </c>
      <c r="E117">
        <v>3.556</v>
      </c>
      <c r="F117" t="str">
        <f t="shared" si="4"/>
        <v>300_main_st 2/7/13 1:53 3.556</v>
      </c>
      <c r="G117" s="7" t="str">
        <f t="shared" si="5"/>
        <v>300_main_st 2/7/13 1:53 3.556</v>
      </c>
    </row>
    <row r="118" spans="1:7">
      <c r="A118" t="s">
        <v>16</v>
      </c>
      <c r="B118" t="s">
        <v>30</v>
      </c>
      <c r="C118" s="2">
        <f t="shared" si="3"/>
        <v>41312</v>
      </c>
      <c r="D118" s="1">
        <v>7.9166666666666663E-2</v>
      </c>
      <c r="E118">
        <v>3.81</v>
      </c>
      <c r="F118" t="str">
        <f t="shared" si="4"/>
        <v>300_main_st 2/7/13 1:54 3.81</v>
      </c>
      <c r="G118" s="7" t="str">
        <f t="shared" si="5"/>
        <v>300_main_st 2/7/13 1:54 3.81</v>
      </c>
    </row>
    <row r="119" spans="1:7">
      <c r="A119" t="s">
        <v>16</v>
      </c>
      <c r="B119" t="s">
        <v>30</v>
      </c>
      <c r="C119" s="2">
        <f t="shared" si="3"/>
        <v>41312</v>
      </c>
      <c r="D119" s="1">
        <v>7.9861111111111105E-2</v>
      </c>
      <c r="E119">
        <v>3.81</v>
      </c>
      <c r="F119" t="str">
        <f t="shared" si="4"/>
        <v>300_main_st 2/7/13 1:55 3.81</v>
      </c>
      <c r="G119" s="7" t="str">
        <f t="shared" si="5"/>
        <v>300_main_st 2/7/13 1:55 3.81</v>
      </c>
    </row>
    <row r="120" spans="1:7">
      <c r="A120" t="s">
        <v>16</v>
      </c>
      <c r="B120" t="s">
        <v>30</v>
      </c>
      <c r="C120" s="2">
        <f t="shared" si="3"/>
        <v>41312</v>
      </c>
      <c r="D120" s="1">
        <v>8.0555555555555561E-2</v>
      </c>
      <c r="E120">
        <v>3.81</v>
      </c>
      <c r="F120" t="str">
        <f t="shared" si="4"/>
        <v>300_main_st 2/7/13 1:56 3.81</v>
      </c>
      <c r="G120" s="7" t="str">
        <f t="shared" si="5"/>
        <v>300_main_st 2/7/13 1:56 3.81</v>
      </c>
    </row>
    <row r="121" spans="1:7">
      <c r="A121" t="s">
        <v>16</v>
      </c>
      <c r="B121" t="s">
        <v>30</v>
      </c>
      <c r="C121" s="2">
        <f t="shared" si="3"/>
        <v>41312</v>
      </c>
      <c r="D121" s="1">
        <v>8.1250000000000003E-2</v>
      </c>
      <c r="E121">
        <v>3.81</v>
      </c>
      <c r="F121" t="str">
        <f t="shared" si="4"/>
        <v>300_main_st 2/7/13 1:57 3.81</v>
      </c>
      <c r="G121" s="7" t="str">
        <f t="shared" si="5"/>
        <v>300_main_st 2/7/13 1:57 3.81</v>
      </c>
    </row>
    <row r="122" spans="1:7">
      <c r="A122" t="s">
        <v>16</v>
      </c>
      <c r="B122" t="s">
        <v>30</v>
      </c>
      <c r="C122" s="2">
        <f t="shared" si="3"/>
        <v>41312</v>
      </c>
      <c r="D122" s="1">
        <v>8.1944444444444445E-2</v>
      </c>
      <c r="E122">
        <v>3.81</v>
      </c>
      <c r="F122" t="str">
        <f t="shared" si="4"/>
        <v>300_main_st 2/7/13 1:58 3.81</v>
      </c>
      <c r="G122" s="7" t="str">
        <f t="shared" si="5"/>
        <v>300_main_st 2/7/13 1:58 3.81</v>
      </c>
    </row>
    <row r="123" spans="1:7">
      <c r="A123" t="s">
        <v>16</v>
      </c>
      <c r="B123" t="s">
        <v>30</v>
      </c>
      <c r="C123" s="2">
        <f t="shared" si="3"/>
        <v>41312</v>
      </c>
      <c r="D123" s="1">
        <v>8.2638888888888887E-2</v>
      </c>
      <c r="E123">
        <v>4.0640000000000001</v>
      </c>
      <c r="F123" t="str">
        <f t="shared" si="4"/>
        <v>300_main_st 2/7/13 1:59 4.064</v>
      </c>
      <c r="G123" s="7" t="str">
        <f t="shared" si="5"/>
        <v>300_main_st 2/7/13 1:59 4.064</v>
      </c>
    </row>
    <row r="124" spans="1:7">
      <c r="A124" t="s">
        <v>16</v>
      </c>
      <c r="B124" t="s">
        <v>30</v>
      </c>
      <c r="C124" s="2">
        <f t="shared" si="3"/>
        <v>41312</v>
      </c>
      <c r="D124" s="1">
        <v>8.3333333333333329E-2</v>
      </c>
      <c r="E124">
        <v>4.0640000000000001</v>
      </c>
      <c r="F124" t="str">
        <f t="shared" si="4"/>
        <v>300_main_st 2/7/13 2:00 4.064</v>
      </c>
      <c r="G124" s="7" t="str">
        <f t="shared" si="5"/>
        <v>300_main_st 2/7/13 2:00 4.064</v>
      </c>
    </row>
    <row r="125" spans="1:7">
      <c r="A125" t="s">
        <v>16</v>
      </c>
      <c r="B125" t="s">
        <v>30</v>
      </c>
      <c r="C125" s="2">
        <f t="shared" si="3"/>
        <v>41312</v>
      </c>
      <c r="D125" s="1">
        <v>8.4027777777777771E-2</v>
      </c>
      <c r="E125">
        <v>4.0640000000000001</v>
      </c>
      <c r="F125" t="str">
        <f t="shared" si="4"/>
        <v>300_main_st 2/7/13 2:01 4.064</v>
      </c>
      <c r="G125" s="7" t="str">
        <f t="shared" si="5"/>
        <v>300_main_st 2/7/13 2:01 4.064</v>
      </c>
    </row>
    <row r="126" spans="1:7">
      <c r="A126" t="s">
        <v>16</v>
      </c>
      <c r="B126" t="s">
        <v>30</v>
      </c>
      <c r="C126" s="2">
        <f t="shared" si="3"/>
        <v>41312</v>
      </c>
      <c r="D126" s="1">
        <v>8.4722222222222213E-2</v>
      </c>
      <c r="E126">
        <v>4.0640000000000001</v>
      </c>
      <c r="F126" t="str">
        <f t="shared" si="4"/>
        <v>300_main_st 2/7/13 2:02 4.064</v>
      </c>
      <c r="G126" s="7" t="str">
        <f t="shared" si="5"/>
        <v>300_main_st 2/7/13 2:02 4.064</v>
      </c>
    </row>
    <row r="127" spans="1:7">
      <c r="A127" t="s">
        <v>16</v>
      </c>
      <c r="B127" t="s">
        <v>30</v>
      </c>
      <c r="C127" s="2">
        <f t="shared" si="3"/>
        <v>41312</v>
      </c>
      <c r="D127" s="1">
        <v>8.5416666666666655E-2</v>
      </c>
      <c r="E127">
        <v>4.0640000000000001</v>
      </c>
      <c r="F127" t="str">
        <f t="shared" si="4"/>
        <v>300_main_st 2/7/13 2:03 4.064</v>
      </c>
      <c r="G127" s="7" t="str">
        <f t="shared" si="5"/>
        <v>300_main_st 2/7/13 2:03 4.064</v>
      </c>
    </row>
    <row r="128" spans="1:7">
      <c r="A128" t="s">
        <v>16</v>
      </c>
      <c r="B128" t="s">
        <v>30</v>
      </c>
      <c r="C128" s="2">
        <f t="shared" si="3"/>
        <v>41312</v>
      </c>
      <c r="D128" s="1">
        <v>8.6111111111111124E-2</v>
      </c>
      <c r="E128">
        <v>4.0640000000000001</v>
      </c>
      <c r="F128" t="str">
        <f t="shared" si="4"/>
        <v>300_main_st 2/7/13 2:04 4.064</v>
      </c>
      <c r="G128" s="7" t="str">
        <f t="shared" si="5"/>
        <v>300_main_st 2/7/13 2:04 4.064</v>
      </c>
    </row>
    <row r="129" spans="1:7">
      <c r="A129" t="s">
        <v>16</v>
      </c>
      <c r="B129" t="s">
        <v>30</v>
      </c>
      <c r="C129" s="2">
        <f t="shared" si="3"/>
        <v>41312</v>
      </c>
      <c r="D129" s="1">
        <v>8.6805555555555566E-2</v>
      </c>
      <c r="E129">
        <v>4.0640000000000001</v>
      </c>
      <c r="F129" t="str">
        <f t="shared" si="4"/>
        <v>300_main_st 2/7/13 2:05 4.064</v>
      </c>
      <c r="G129" s="7" t="str">
        <f t="shared" si="5"/>
        <v>300_main_st 2/7/13 2:05 4.064</v>
      </c>
    </row>
    <row r="130" spans="1:7">
      <c r="A130" t="s">
        <v>16</v>
      </c>
      <c r="B130" t="s">
        <v>30</v>
      </c>
      <c r="C130" s="2">
        <f t="shared" si="3"/>
        <v>41312</v>
      </c>
      <c r="D130" s="1">
        <v>8.7500000000000008E-2</v>
      </c>
      <c r="E130">
        <v>4.0640000000000001</v>
      </c>
      <c r="F130" t="str">
        <f t="shared" si="4"/>
        <v>300_main_st 2/7/13 2:06 4.064</v>
      </c>
      <c r="G130" s="7" t="str">
        <f t="shared" si="5"/>
        <v>300_main_st 2/7/13 2:06 4.064</v>
      </c>
    </row>
    <row r="131" spans="1:7">
      <c r="A131" t="s">
        <v>16</v>
      </c>
      <c r="B131" t="s">
        <v>30</v>
      </c>
      <c r="C131" s="2">
        <f t="shared" si="3"/>
        <v>41312</v>
      </c>
      <c r="D131" s="1">
        <v>8.819444444444445E-2</v>
      </c>
      <c r="E131">
        <v>4.3179999999999996</v>
      </c>
      <c r="F131" t="str">
        <f t="shared" si="4"/>
        <v>300_main_st 2/7/13 2:07 4.318</v>
      </c>
      <c r="G131" s="7" t="str">
        <f t="shared" si="5"/>
        <v>300_main_st 2/7/13 2:07 4.318</v>
      </c>
    </row>
    <row r="132" spans="1:7">
      <c r="A132" t="s">
        <v>16</v>
      </c>
      <c r="B132" t="s">
        <v>30</v>
      </c>
      <c r="C132" s="2">
        <f t="shared" si="3"/>
        <v>41312</v>
      </c>
      <c r="D132" s="1">
        <v>8.8888888888888892E-2</v>
      </c>
      <c r="E132">
        <v>4.3179999999999996</v>
      </c>
      <c r="F132" t="str">
        <f t="shared" si="4"/>
        <v>300_main_st 2/7/13 2:08 4.318</v>
      </c>
      <c r="G132" s="7" t="str">
        <f t="shared" si="5"/>
        <v>300_main_st 2/7/13 2:08 4.318</v>
      </c>
    </row>
    <row r="133" spans="1:7">
      <c r="A133" t="s">
        <v>16</v>
      </c>
      <c r="B133" t="s">
        <v>30</v>
      </c>
      <c r="C133" s="2">
        <f t="shared" ref="C133:C196" si="6">DATE(2013,2,7)</f>
        <v>41312</v>
      </c>
      <c r="D133" s="1">
        <v>8.9583333333333334E-2</v>
      </c>
      <c r="E133">
        <v>4.3179999999999996</v>
      </c>
      <c r="F133" t="str">
        <f t="shared" ref="F133:F196" si="7">CONCATENATE(B133," ",TEXT(C133,"M/D/Y")," ",TEXT(D133,"H:MM")," ",E133)</f>
        <v>300_main_st 2/7/13 2:09 4.318</v>
      </c>
      <c r="G133" s="7" t="str">
        <f t="shared" ref="G133:G196" si="8">CLEAN(F133)</f>
        <v>300_main_st 2/7/13 2:09 4.318</v>
      </c>
    </row>
    <row r="134" spans="1:7">
      <c r="A134" t="s">
        <v>16</v>
      </c>
      <c r="B134" t="s">
        <v>30</v>
      </c>
      <c r="C134" s="2">
        <f t="shared" si="6"/>
        <v>41312</v>
      </c>
      <c r="D134" s="1">
        <v>9.0277777777777776E-2</v>
      </c>
      <c r="E134">
        <v>4.3179999999999996</v>
      </c>
      <c r="F134" t="str">
        <f t="shared" si="7"/>
        <v>300_main_st 2/7/13 2:10 4.318</v>
      </c>
      <c r="G134" s="7" t="str">
        <f t="shared" si="8"/>
        <v>300_main_st 2/7/13 2:10 4.318</v>
      </c>
    </row>
    <row r="135" spans="1:7">
      <c r="A135" t="s">
        <v>16</v>
      </c>
      <c r="B135" t="s">
        <v>30</v>
      </c>
      <c r="C135" s="2">
        <f t="shared" si="6"/>
        <v>41312</v>
      </c>
      <c r="D135" s="1">
        <v>9.0972222222222218E-2</v>
      </c>
      <c r="E135">
        <v>4.3179999999999996</v>
      </c>
      <c r="F135" t="str">
        <f t="shared" si="7"/>
        <v>300_main_st 2/7/13 2:11 4.318</v>
      </c>
      <c r="G135" s="7" t="str">
        <f t="shared" si="8"/>
        <v>300_main_st 2/7/13 2:11 4.318</v>
      </c>
    </row>
    <row r="136" spans="1:7">
      <c r="A136" t="s">
        <v>16</v>
      </c>
      <c r="B136" t="s">
        <v>30</v>
      </c>
      <c r="C136" s="2">
        <f t="shared" si="6"/>
        <v>41312</v>
      </c>
      <c r="D136" s="1">
        <v>9.1666666666666674E-2</v>
      </c>
      <c r="E136">
        <v>4.3179999999999996</v>
      </c>
      <c r="F136" t="str">
        <f t="shared" si="7"/>
        <v>300_main_st 2/7/13 2:12 4.318</v>
      </c>
      <c r="G136" s="7" t="str">
        <f t="shared" si="8"/>
        <v>300_main_st 2/7/13 2:12 4.318</v>
      </c>
    </row>
    <row r="137" spans="1:7">
      <c r="A137" t="s">
        <v>16</v>
      </c>
      <c r="B137" t="s">
        <v>30</v>
      </c>
      <c r="C137" s="2">
        <f t="shared" si="6"/>
        <v>41312</v>
      </c>
      <c r="D137" s="1">
        <v>9.2361111111111116E-2</v>
      </c>
      <c r="E137">
        <v>4.3179999999999996</v>
      </c>
      <c r="F137" t="str">
        <f t="shared" si="7"/>
        <v>300_main_st 2/7/13 2:13 4.318</v>
      </c>
      <c r="G137" s="7" t="str">
        <f t="shared" si="8"/>
        <v>300_main_st 2/7/13 2:13 4.318</v>
      </c>
    </row>
    <row r="138" spans="1:7">
      <c r="A138" t="s">
        <v>16</v>
      </c>
      <c r="B138" t="s">
        <v>30</v>
      </c>
      <c r="C138" s="2">
        <f t="shared" si="6"/>
        <v>41312</v>
      </c>
      <c r="D138" s="1">
        <v>9.3055555555555558E-2</v>
      </c>
      <c r="E138">
        <v>4.3179999999999996</v>
      </c>
      <c r="F138" t="str">
        <f t="shared" si="7"/>
        <v>300_main_st 2/7/13 2:14 4.318</v>
      </c>
      <c r="G138" s="7" t="str">
        <f t="shared" si="8"/>
        <v>300_main_st 2/7/13 2:14 4.318</v>
      </c>
    </row>
    <row r="139" spans="1:7">
      <c r="A139" t="s">
        <v>16</v>
      </c>
      <c r="B139" t="s">
        <v>30</v>
      </c>
      <c r="C139" s="2">
        <f t="shared" si="6"/>
        <v>41312</v>
      </c>
      <c r="D139" s="1">
        <v>9.375E-2</v>
      </c>
      <c r="E139">
        <v>4.3179999999999996</v>
      </c>
      <c r="F139" t="str">
        <f t="shared" si="7"/>
        <v>300_main_st 2/7/13 2:15 4.318</v>
      </c>
      <c r="G139" s="7" t="str">
        <f t="shared" si="8"/>
        <v>300_main_st 2/7/13 2:15 4.318</v>
      </c>
    </row>
    <row r="140" spans="1:7">
      <c r="A140" t="s">
        <v>16</v>
      </c>
      <c r="B140" t="s">
        <v>30</v>
      </c>
      <c r="C140" s="2">
        <f t="shared" si="6"/>
        <v>41312</v>
      </c>
      <c r="D140" s="1">
        <v>9.4444444444444442E-2</v>
      </c>
      <c r="E140">
        <v>4.3179999999999996</v>
      </c>
      <c r="F140" t="str">
        <f t="shared" si="7"/>
        <v>300_main_st 2/7/13 2:16 4.318</v>
      </c>
      <c r="G140" s="7" t="str">
        <f t="shared" si="8"/>
        <v>300_main_st 2/7/13 2:16 4.318</v>
      </c>
    </row>
    <row r="141" spans="1:7">
      <c r="A141" t="s">
        <v>16</v>
      </c>
      <c r="B141" t="s">
        <v>30</v>
      </c>
      <c r="C141" s="2">
        <f t="shared" si="6"/>
        <v>41312</v>
      </c>
      <c r="D141" s="1">
        <v>9.5138888888888884E-2</v>
      </c>
      <c r="E141">
        <v>4.3179999999999996</v>
      </c>
      <c r="F141" t="str">
        <f t="shared" si="7"/>
        <v>300_main_st 2/7/13 2:17 4.318</v>
      </c>
      <c r="G141" s="7" t="str">
        <f t="shared" si="8"/>
        <v>300_main_st 2/7/13 2:17 4.318</v>
      </c>
    </row>
    <row r="142" spans="1:7">
      <c r="A142" t="s">
        <v>16</v>
      </c>
      <c r="B142" t="s">
        <v>30</v>
      </c>
      <c r="C142" s="2">
        <f t="shared" si="6"/>
        <v>41312</v>
      </c>
      <c r="D142" s="1">
        <v>9.5833333333333326E-2</v>
      </c>
      <c r="E142">
        <v>4.3179999999999996</v>
      </c>
      <c r="F142" t="str">
        <f t="shared" si="7"/>
        <v>300_main_st 2/7/13 2:18 4.318</v>
      </c>
      <c r="G142" s="7" t="str">
        <f t="shared" si="8"/>
        <v>300_main_st 2/7/13 2:18 4.318</v>
      </c>
    </row>
    <row r="143" spans="1:7">
      <c r="A143" t="s">
        <v>16</v>
      </c>
      <c r="B143" t="s">
        <v>30</v>
      </c>
      <c r="C143" s="2">
        <f t="shared" si="6"/>
        <v>41312</v>
      </c>
      <c r="D143" s="1">
        <v>9.6527777777777768E-2</v>
      </c>
      <c r="E143">
        <v>4.3179999999999996</v>
      </c>
      <c r="F143" t="str">
        <f t="shared" si="7"/>
        <v>300_main_st 2/7/13 2:19 4.318</v>
      </c>
      <c r="G143" s="7" t="str">
        <f t="shared" si="8"/>
        <v>300_main_st 2/7/13 2:19 4.318</v>
      </c>
    </row>
    <row r="144" spans="1:7">
      <c r="A144" t="s">
        <v>16</v>
      </c>
      <c r="B144" t="s">
        <v>30</v>
      </c>
      <c r="C144" s="2">
        <f t="shared" si="6"/>
        <v>41312</v>
      </c>
      <c r="D144" s="1">
        <v>9.7222222222222224E-2</v>
      </c>
      <c r="E144">
        <v>4.3179999999999996</v>
      </c>
      <c r="F144" t="str">
        <f t="shared" si="7"/>
        <v>300_main_st 2/7/13 2:20 4.318</v>
      </c>
      <c r="G144" s="7" t="str">
        <f t="shared" si="8"/>
        <v>300_main_st 2/7/13 2:20 4.318</v>
      </c>
    </row>
    <row r="145" spans="1:7">
      <c r="A145" t="s">
        <v>16</v>
      </c>
      <c r="B145" t="s">
        <v>30</v>
      </c>
      <c r="C145" s="2">
        <f t="shared" si="6"/>
        <v>41312</v>
      </c>
      <c r="D145" s="1">
        <v>9.7916666666666666E-2</v>
      </c>
      <c r="E145">
        <v>4.5720000000000001</v>
      </c>
      <c r="F145" t="str">
        <f t="shared" si="7"/>
        <v>300_main_st 2/7/13 2:21 4.572</v>
      </c>
      <c r="G145" s="7" t="str">
        <f t="shared" si="8"/>
        <v>300_main_st 2/7/13 2:21 4.572</v>
      </c>
    </row>
    <row r="146" spans="1:7">
      <c r="A146" t="s">
        <v>16</v>
      </c>
      <c r="B146" t="s">
        <v>30</v>
      </c>
      <c r="C146" s="2">
        <f t="shared" si="6"/>
        <v>41312</v>
      </c>
      <c r="D146" s="1">
        <v>9.8611111111111108E-2</v>
      </c>
      <c r="E146">
        <v>4.5720000000000001</v>
      </c>
      <c r="F146" t="str">
        <f t="shared" si="7"/>
        <v>300_main_st 2/7/13 2:22 4.572</v>
      </c>
      <c r="G146" s="7" t="str">
        <f t="shared" si="8"/>
        <v>300_main_st 2/7/13 2:22 4.572</v>
      </c>
    </row>
    <row r="147" spans="1:7">
      <c r="A147" t="s">
        <v>16</v>
      </c>
      <c r="B147" t="s">
        <v>30</v>
      </c>
      <c r="C147" s="2">
        <f t="shared" si="6"/>
        <v>41312</v>
      </c>
      <c r="D147" s="1">
        <v>9.930555555555555E-2</v>
      </c>
      <c r="E147">
        <v>4.5720000000000001</v>
      </c>
      <c r="F147" t="str">
        <f t="shared" si="7"/>
        <v>300_main_st 2/7/13 2:23 4.572</v>
      </c>
      <c r="G147" s="7" t="str">
        <f t="shared" si="8"/>
        <v>300_main_st 2/7/13 2:23 4.572</v>
      </c>
    </row>
    <row r="148" spans="1:7">
      <c r="A148" t="s">
        <v>16</v>
      </c>
      <c r="B148" t="s">
        <v>30</v>
      </c>
      <c r="C148" s="2">
        <f t="shared" si="6"/>
        <v>41312</v>
      </c>
      <c r="D148" s="1">
        <v>9.9999999999999992E-2</v>
      </c>
      <c r="E148">
        <v>4.5720000000000001</v>
      </c>
      <c r="F148" t="str">
        <f t="shared" si="7"/>
        <v>300_main_st 2/7/13 2:24 4.572</v>
      </c>
      <c r="G148" s="7" t="str">
        <f t="shared" si="8"/>
        <v>300_main_st 2/7/13 2:24 4.572</v>
      </c>
    </row>
    <row r="149" spans="1:7">
      <c r="A149" t="s">
        <v>16</v>
      </c>
      <c r="B149" t="s">
        <v>30</v>
      </c>
      <c r="C149" s="2">
        <f t="shared" si="6"/>
        <v>41312</v>
      </c>
      <c r="D149" s="1">
        <v>0.10069444444444443</v>
      </c>
      <c r="E149">
        <v>4.5720000000000001</v>
      </c>
      <c r="F149" t="str">
        <f t="shared" si="7"/>
        <v>300_main_st 2/7/13 2:25 4.572</v>
      </c>
      <c r="G149" s="7" t="str">
        <f t="shared" si="8"/>
        <v>300_main_st 2/7/13 2:25 4.572</v>
      </c>
    </row>
    <row r="150" spans="1:7">
      <c r="A150" t="s">
        <v>16</v>
      </c>
      <c r="B150" t="s">
        <v>30</v>
      </c>
      <c r="C150" s="2">
        <f t="shared" si="6"/>
        <v>41312</v>
      </c>
      <c r="D150" s="1">
        <v>0.1013888888888889</v>
      </c>
      <c r="E150">
        <v>4.5720000000000001</v>
      </c>
      <c r="F150" t="str">
        <f t="shared" si="7"/>
        <v>300_main_st 2/7/13 2:26 4.572</v>
      </c>
      <c r="G150" s="7" t="str">
        <f t="shared" si="8"/>
        <v>300_main_st 2/7/13 2:26 4.572</v>
      </c>
    </row>
    <row r="151" spans="1:7">
      <c r="A151" t="s">
        <v>16</v>
      </c>
      <c r="B151" t="s">
        <v>30</v>
      </c>
      <c r="C151" s="2">
        <f t="shared" si="6"/>
        <v>41312</v>
      </c>
      <c r="D151" s="1">
        <v>0.10208333333333335</v>
      </c>
      <c r="E151">
        <v>4.5720000000000001</v>
      </c>
      <c r="F151" t="str">
        <f t="shared" si="7"/>
        <v>300_main_st 2/7/13 2:27 4.572</v>
      </c>
      <c r="G151" s="7" t="str">
        <f t="shared" si="8"/>
        <v>300_main_st 2/7/13 2:27 4.572</v>
      </c>
    </row>
    <row r="152" spans="1:7">
      <c r="A152" t="s">
        <v>16</v>
      </c>
      <c r="B152" t="s">
        <v>30</v>
      </c>
      <c r="C152" s="2">
        <f t="shared" si="6"/>
        <v>41312</v>
      </c>
      <c r="D152" s="1">
        <v>0.10277777777777779</v>
      </c>
      <c r="E152">
        <v>4.5720000000000001</v>
      </c>
      <c r="F152" t="str">
        <f t="shared" si="7"/>
        <v>300_main_st 2/7/13 2:28 4.572</v>
      </c>
      <c r="G152" s="7" t="str">
        <f t="shared" si="8"/>
        <v>300_main_st 2/7/13 2:28 4.572</v>
      </c>
    </row>
    <row r="153" spans="1:7">
      <c r="A153" t="s">
        <v>16</v>
      </c>
      <c r="B153" t="s">
        <v>30</v>
      </c>
      <c r="C153" s="2">
        <f t="shared" si="6"/>
        <v>41312</v>
      </c>
      <c r="D153" s="1">
        <v>0.10347222222222223</v>
      </c>
      <c r="E153">
        <v>4.5720000000000001</v>
      </c>
      <c r="F153" t="str">
        <f t="shared" si="7"/>
        <v>300_main_st 2/7/13 2:29 4.572</v>
      </c>
      <c r="G153" s="7" t="str">
        <f t="shared" si="8"/>
        <v>300_main_st 2/7/13 2:29 4.572</v>
      </c>
    </row>
    <row r="154" spans="1:7">
      <c r="A154" t="s">
        <v>16</v>
      </c>
      <c r="B154" t="s">
        <v>30</v>
      </c>
      <c r="C154" s="2">
        <f t="shared" si="6"/>
        <v>41312</v>
      </c>
      <c r="D154" s="1">
        <v>0.10416666666666667</v>
      </c>
      <c r="E154">
        <v>4.5720000000000001</v>
      </c>
      <c r="F154" t="str">
        <f t="shared" si="7"/>
        <v>300_main_st 2/7/13 2:30 4.572</v>
      </c>
      <c r="G154" s="7" t="str">
        <f t="shared" si="8"/>
        <v>300_main_st 2/7/13 2:30 4.572</v>
      </c>
    </row>
    <row r="155" spans="1:7">
      <c r="A155" t="s">
        <v>16</v>
      </c>
      <c r="B155" t="s">
        <v>30</v>
      </c>
      <c r="C155" s="2">
        <f t="shared" si="6"/>
        <v>41312</v>
      </c>
      <c r="D155" s="1">
        <v>0.10486111111111111</v>
      </c>
      <c r="E155">
        <v>4.5720000000000001</v>
      </c>
      <c r="F155" t="str">
        <f t="shared" si="7"/>
        <v>300_main_st 2/7/13 2:31 4.572</v>
      </c>
      <c r="G155" s="7" t="str">
        <f t="shared" si="8"/>
        <v>300_main_st 2/7/13 2:31 4.572</v>
      </c>
    </row>
    <row r="156" spans="1:7">
      <c r="A156" t="s">
        <v>16</v>
      </c>
      <c r="B156" t="s">
        <v>30</v>
      </c>
      <c r="C156" s="2">
        <f t="shared" si="6"/>
        <v>41312</v>
      </c>
      <c r="D156" s="1">
        <v>0.10555555555555556</v>
      </c>
      <c r="E156">
        <v>4.5720000000000001</v>
      </c>
      <c r="F156" t="str">
        <f t="shared" si="7"/>
        <v>300_main_st 2/7/13 2:32 4.572</v>
      </c>
      <c r="G156" s="7" t="str">
        <f t="shared" si="8"/>
        <v>300_main_st 2/7/13 2:32 4.572</v>
      </c>
    </row>
    <row r="157" spans="1:7">
      <c r="A157" t="s">
        <v>16</v>
      </c>
      <c r="B157" t="s">
        <v>30</v>
      </c>
      <c r="C157" s="2">
        <f t="shared" si="6"/>
        <v>41312</v>
      </c>
      <c r="D157" s="1">
        <v>0.10625</v>
      </c>
      <c r="E157">
        <v>4.5720000000000001</v>
      </c>
      <c r="F157" t="str">
        <f t="shared" si="7"/>
        <v>300_main_st 2/7/13 2:33 4.572</v>
      </c>
      <c r="G157" s="7" t="str">
        <f t="shared" si="8"/>
        <v>300_main_st 2/7/13 2:33 4.572</v>
      </c>
    </row>
    <row r="158" spans="1:7">
      <c r="A158" t="s">
        <v>16</v>
      </c>
      <c r="B158" t="s">
        <v>30</v>
      </c>
      <c r="C158" s="2">
        <f t="shared" si="6"/>
        <v>41312</v>
      </c>
      <c r="D158" s="1">
        <v>0.10694444444444444</v>
      </c>
      <c r="E158">
        <v>4.5720000000000001</v>
      </c>
      <c r="F158" t="str">
        <f t="shared" si="7"/>
        <v>300_main_st 2/7/13 2:34 4.572</v>
      </c>
      <c r="G158" s="7" t="str">
        <f t="shared" si="8"/>
        <v>300_main_st 2/7/13 2:34 4.572</v>
      </c>
    </row>
    <row r="159" spans="1:7">
      <c r="A159" t="s">
        <v>16</v>
      </c>
      <c r="B159" t="s">
        <v>30</v>
      </c>
      <c r="C159" s="2">
        <f t="shared" si="6"/>
        <v>41312</v>
      </c>
      <c r="D159" s="1">
        <v>0.1076388888888889</v>
      </c>
      <c r="E159">
        <v>4.8259999999999996</v>
      </c>
      <c r="F159" t="str">
        <f t="shared" si="7"/>
        <v>300_main_st 2/7/13 2:35 4.826</v>
      </c>
      <c r="G159" s="7" t="str">
        <f t="shared" si="8"/>
        <v>300_main_st 2/7/13 2:35 4.826</v>
      </c>
    </row>
    <row r="160" spans="1:7">
      <c r="A160" t="s">
        <v>16</v>
      </c>
      <c r="B160" t="s">
        <v>30</v>
      </c>
      <c r="C160" s="2">
        <f t="shared" si="6"/>
        <v>41312</v>
      </c>
      <c r="D160" s="1">
        <v>0.10833333333333334</v>
      </c>
      <c r="E160">
        <v>4.8259999999999996</v>
      </c>
      <c r="F160" t="str">
        <f t="shared" si="7"/>
        <v>300_main_st 2/7/13 2:36 4.826</v>
      </c>
      <c r="G160" s="7" t="str">
        <f t="shared" si="8"/>
        <v>300_main_st 2/7/13 2:36 4.826</v>
      </c>
    </row>
    <row r="161" spans="1:7">
      <c r="A161" t="s">
        <v>16</v>
      </c>
      <c r="B161" t="s">
        <v>30</v>
      </c>
      <c r="C161" s="2">
        <f t="shared" si="6"/>
        <v>41312</v>
      </c>
      <c r="D161" s="1">
        <v>0.10902777777777778</v>
      </c>
      <c r="E161">
        <v>4.8259999999999996</v>
      </c>
      <c r="F161" t="str">
        <f t="shared" si="7"/>
        <v>300_main_st 2/7/13 2:37 4.826</v>
      </c>
      <c r="G161" s="7" t="str">
        <f t="shared" si="8"/>
        <v>300_main_st 2/7/13 2:37 4.826</v>
      </c>
    </row>
    <row r="162" spans="1:7">
      <c r="A162" t="s">
        <v>16</v>
      </c>
      <c r="B162" t="s">
        <v>30</v>
      </c>
      <c r="C162" s="2">
        <f t="shared" si="6"/>
        <v>41312</v>
      </c>
      <c r="D162" s="1">
        <v>0.10972222222222222</v>
      </c>
      <c r="E162">
        <v>4.8259999999999996</v>
      </c>
      <c r="F162" t="str">
        <f t="shared" si="7"/>
        <v>300_main_st 2/7/13 2:38 4.826</v>
      </c>
      <c r="G162" s="7" t="str">
        <f t="shared" si="8"/>
        <v>300_main_st 2/7/13 2:38 4.826</v>
      </c>
    </row>
    <row r="163" spans="1:7">
      <c r="A163" t="s">
        <v>16</v>
      </c>
      <c r="B163" t="s">
        <v>30</v>
      </c>
      <c r="C163" s="2">
        <f t="shared" si="6"/>
        <v>41312</v>
      </c>
      <c r="D163" s="1">
        <v>0.11041666666666666</v>
      </c>
      <c r="E163">
        <v>4.8259999999999996</v>
      </c>
      <c r="F163" t="str">
        <f t="shared" si="7"/>
        <v>300_main_st 2/7/13 2:39 4.826</v>
      </c>
      <c r="G163" s="7" t="str">
        <f t="shared" si="8"/>
        <v>300_main_st 2/7/13 2:39 4.826</v>
      </c>
    </row>
    <row r="164" spans="1:7">
      <c r="A164" t="s">
        <v>16</v>
      </c>
      <c r="B164" t="s">
        <v>30</v>
      </c>
      <c r="C164" s="2">
        <f t="shared" si="6"/>
        <v>41312</v>
      </c>
      <c r="D164" s="1">
        <v>0.1111111111111111</v>
      </c>
      <c r="E164">
        <v>4.8259999999999996</v>
      </c>
      <c r="F164" t="str">
        <f t="shared" si="7"/>
        <v>300_main_st 2/7/13 2:40 4.826</v>
      </c>
      <c r="G164" s="7" t="str">
        <f t="shared" si="8"/>
        <v>300_main_st 2/7/13 2:40 4.826</v>
      </c>
    </row>
    <row r="165" spans="1:7">
      <c r="A165" t="s">
        <v>16</v>
      </c>
      <c r="B165" t="s">
        <v>30</v>
      </c>
      <c r="C165" s="2">
        <f t="shared" si="6"/>
        <v>41312</v>
      </c>
      <c r="D165" s="1">
        <v>0.11180555555555556</v>
      </c>
      <c r="E165">
        <v>5.08</v>
      </c>
      <c r="F165" t="str">
        <f t="shared" si="7"/>
        <v>300_main_st 2/7/13 2:41 5.08</v>
      </c>
      <c r="G165" s="7" t="str">
        <f t="shared" si="8"/>
        <v>300_main_st 2/7/13 2:41 5.08</v>
      </c>
    </row>
    <row r="166" spans="1:7">
      <c r="A166" t="s">
        <v>16</v>
      </c>
      <c r="B166" t="s">
        <v>30</v>
      </c>
      <c r="C166" s="2">
        <f t="shared" si="6"/>
        <v>41312</v>
      </c>
      <c r="D166" s="1">
        <v>0.1125</v>
      </c>
      <c r="E166">
        <v>5.08</v>
      </c>
      <c r="F166" t="str">
        <f t="shared" si="7"/>
        <v>300_main_st 2/7/13 2:42 5.08</v>
      </c>
      <c r="G166" s="7" t="str">
        <f t="shared" si="8"/>
        <v>300_main_st 2/7/13 2:42 5.08</v>
      </c>
    </row>
    <row r="167" spans="1:7">
      <c r="A167" t="s">
        <v>16</v>
      </c>
      <c r="B167" t="s">
        <v>30</v>
      </c>
      <c r="C167" s="2">
        <f t="shared" si="6"/>
        <v>41312</v>
      </c>
      <c r="D167" s="1">
        <v>0.11319444444444444</v>
      </c>
      <c r="E167">
        <v>5.08</v>
      </c>
      <c r="F167" t="str">
        <f t="shared" si="7"/>
        <v>300_main_st 2/7/13 2:43 5.08</v>
      </c>
      <c r="G167" s="7" t="str">
        <f t="shared" si="8"/>
        <v>300_main_st 2/7/13 2:43 5.08</v>
      </c>
    </row>
    <row r="168" spans="1:7">
      <c r="A168" t="s">
        <v>16</v>
      </c>
      <c r="B168" t="s">
        <v>30</v>
      </c>
      <c r="C168" s="2">
        <f t="shared" si="6"/>
        <v>41312</v>
      </c>
      <c r="D168" s="1">
        <v>0.11388888888888889</v>
      </c>
      <c r="E168">
        <v>5.08</v>
      </c>
      <c r="F168" t="str">
        <f t="shared" si="7"/>
        <v>300_main_st 2/7/13 2:44 5.08</v>
      </c>
      <c r="G168" s="7" t="str">
        <f t="shared" si="8"/>
        <v>300_main_st 2/7/13 2:44 5.08</v>
      </c>
    </row>
    <row r="169" spans="1:7">
      <c r="A169" t="s">
        <v>16</v>
      </c>
      <c r="B169" t="s">
        <v>30</v>
      </c>
      <c r="C169" s="2">
        <f t="shared" si="6"/>
        <v>41312</v>
      </c>
      <c r="D169" s="1">
        <v>0.11458333333333333</v>
      </c>
      <c r="E169">
        <v>5.08</v>
      </c>
      <c r="F169" t="str">
        <f t="shared" si="7"/>
        <v>300_main_st 2/7/13 2:45 5.08</v>
      </c>
      <c r="G169" s="7" t="str">
        <f t="shared" si="8"/>
        <v>300_main_st 2/7/13 2:45 5.08</v>
      </c>
    </row>
    <row r="170" spans="1:7">
      <c r="A170" t="s">
        <v>16</v>
      </c>
      <c r="B170" t="s">
        <v>30</v>
      </c>
      <c r="C170" s="2">
        <f t="shared" si="6"/>
        <v>41312</v>
      </c>
      <c r="D170" s="1">
        <v>0.11527777777777777</v>
      </c>
      <c r="E170">
        <v>5.3339999999999996</v>
      </c>
      <c r="F170" t="str">
        <f t="shared" si="7"/>
        <v>300_main_st 2/7/13 2:46 5.334</v>
      </c>
      <c r="G170" s="7" t="str">
        <f t="shared" si="8"/>
        <v>300_main_st 2/7/13 2:46 5.334</v>
      </c>
    </row>
    <row r="171" spans="1:7">
      <c r="A171" t="s">
        <v>16</v>
      </c>
      <c r="B171" t="s">
        <v>30</v>
      </c>
      <c r="C171" s="2">
        <f t="shared" si="6"/>
        <v>41312</v>
      </c>
      <c r="D171" s="1">
        <v>0.11597222222222221</v>
      </c>
      <c r="E171">
        <v>5.3339999999999996</v>
      </c>
      <c r="F171" t="str">
        <f t="shared" si="7"/>
        <v>300_main_st 2/7/13 2:47 5.334</v>
      </c>
      <c r="G171" s="7" t="str">
        <f t="shared" si="8"/>
        <v>300_main_st 2/7/13 2:47 5.334</v>
      </c>
    </row>
    <row r="172" spans="1:7">
      <c r="A172" t="s">
        <v>16</v>
      </c>
      <c r="B172" t="s">
        <v>30</v>
      </c>
      <c r="C172" s="2">
        <f t="shared" si="6"/>
        <v>41312</v>
      </c>
      <c r="D172" s="1">
        <v>0.11666666666666665</v>
      </c>
      <c r="E172">
        <v>5.3339999999999996</v>
      </c>
      <c r="F172" t="str">
        <f t="shared" si="7"/>
        <v>300_main_st 2/7/13 2:48 5.334</v>
      </c>
      <c r="G172" s="7" t="str">
        <f t="shared" si="8"/>
        <v>300_main_st 2/7/13 2:48 5.334</v>
      </c>
    </row>
    <row r="173" spans="1:7">
      <c r="A173" t="s">
        <v>16</v>
      </c>
      <c r="B173" t="s">
        <v>30</v>
      </c>
      <c r="C173" s="2">
        <f t="shared" si="6"/>
        <v>41312</v>
      </c>
      <c r="D173" s="1">
        <v>0.1173611111111111</v>
      </c>
      <c r="E173">
        <v>5.5880000000000001</v>
      </c>
      <c r="F173" t="str">
        <f t="shared" si="7"/>
        <v>300_main_st 2/7/13 2:49 5.588</v>
      </c>
      <c r="G173" s="7" t="str">
        <f t="shared" si="8"/>
        <v>300_main_st 2/7/13 2:49 5.588</v>
      </c>
    </row>
    <row r="174" spans="1:7">
      <c r="A174" t="s">
        <v>16</v>
      </c>
      <c r="B174" t="s">
        <v>30</v>
      </c>
      <c r="C174" s="2">
        <f t="shared" si="6"/>
        <v>41312</v>
      </c>
      <c r="D174" s="1">
        <v>0.11805555555555557</v>
      </c>
      <c r="E174">
        <v>5.5880000000000001</v>
      </c>
      <c r="F174" t="str">
        <f t="shared" si="7"/>
        <v>300_main_st 2/7/13 2:50 5.588</v>
      </c>
      <c r="G174" s="7" t="str">
        <f t="shared" si="8"/>
        <v>300_main_st 2/7/13 2:50 5.588</v>
      </c>
    </row>
    <row r="175" spans="1:7">
      <c r="A175" t="s">
        <v>16</v>
      </c>
      <c r="B175" t="s">
        <v>30</v>
      </c>
      <c r="C175" s="2">
        <f t="shared" si="6"/>
        <v>41312</v>
      </c>
      <c r="D175" s="1">
        <v>0.11875000000000001</v>
      </c>
      <c r="E175">
        <v>5.5880000000000001</v>
      </c>
      <c r="F175" t="str">
        <f t="shared" si="7"/>
        <v>300_main_st 2/7/13 2:51 5.588</v>
      </c>
      <c r="G175" s="7" t="str">
        <f t="shared" si="8"/>
        <v>300_main_st 2/7/13 2:51 5.588</v>
      </c>
    </row>
    <row r="176" spans="1:7">
      <c r="A176" t="s">
        <v>16</v>
      </c>
      <c r="B176" t="s">
        <v>30</v>
      </c>
      <c r="C176" s="2">
        <f t="shared" si="6"/>
        <v>41312</v>
      </c>
      <c r="D176" s="1">
        <v>0.11944444444444445</v>
      </c>
      <c r="E176">
        <v>5.5880000000000001</v>
      </c>
      <c r="F176" t="str">
        <f t="shared" si="7"/>
        <v>300_main_st 2/7/13 2:52 5.588</v>
      </c>
      <c r="G176" s="7" t="str">
        <f t="shared" si="8"/>
        <v>300_main_st 2/7/13 2:52 5.588</v>
      </c>
    </row>
    <row r="177" spans="1:7">
      <c r="A177" t="s">
        <v>16</v>
      </c>
      <c r="B177" t="s">
        <v>30</v>
      </c>
      <c r="C177" s="2">
        <f t="shared" si="6"/>
        <v>41312</v>
      </c>
      <c r="D177" s="1">
        <v>0.12013888888888889</v>
      </c>
      <c r="E177">
        <v>5.5880000000000001</v>
      </c>
      <c r="F177" t="str">
        <f t="shared" si="7"/>
        <v>300_main_st 2/7/13 2:53 5.588</v>
      </c>
      <c r="G177" s="7" t="str">
        <f t="shared" si="8"/>
        <v>300_main_st 2/7/13 2:53 5.588</v>
      </c>
    </row>
    <row r="178" spans="1:7">
      <c r="A178" t="s">
        <v>16</v>
      </c>
      <c r="B178" t="s">
        <v>30</v>
      </c>
      <c r="C178" s="2">
        <f t="shared" si="6"/>
        <v>41312</v>
      </c>
      <c r="D178" s="1">
        <v>0.12083333333333333</v>
      </c>
      <c r="E178">
        <v>5.5880000000000001</v>
      </c>
      <c r="F178" t="str">
        <f t="shared" si="7"/>
        <v>300_main_st 2/7/13 2:54 5.588</v>
      </c>
      <c r="G178" s="7" t="str">
        <f t="shared" si="8"/>
        <v>300_main_st 2/7/13 2:54 5.588</v>
      </c>
    </row>
    <row r="179" spans="1:7">
      <c r="A179" t="s">
        <v>16</v>
      </c>
      <c r="B179" t="s">
        <v>30</v>
      </c>
      <c r="C179" s="2">
        <f t="shared" si="6"/>
        <v>41312</v>
      </c>
      <c r="D179" s="1">
        <v>0.12152777777777778</v>
      </c>
      <c r="E179">
        <v>5.8419999999999996</v>
      </c>
      <c r="F179" t="str">
        <f t="shared" si="7"/>
        <v>300_main_st 2/7/13 2:55 5.842</v>
      </c>
      <c r="G179" s="7" t="str">
        <f t="shared" si="8"/>
        <v>300_main_st 2/7/13 2:55 5.842</v>
      </c>
    </row>
    <row r="180" spans="1:7">
      <c r="A180" t="s">
        <v>16</v>
      </c>
      <c r="B180" t="s">
        <v>30</v>
      </c>
      <c r="C180" s="2">
        <f t="shared" si="6"/>
        <v>41312</v>
      </c>
      <c r="D180" s="1">
        <v>0.12222222222222223</v>
      </c>
      <c r="E180">
        <v>5.8419999999999996</v>
      </c>
      <c r="F180" t="str">
        <f t="shared" si="7"/>
        <v>300_main_st 2/7/13 2:56 5.842</v>
      </c>
      <c r="G180" s="7" t="str">
        <f t="shared" si="8"/>
        <v>300_main_st 2/7/13 2:56 5.842</v>
      </c>
    </row>
    <row r="181" spans="1:7">
      <c r="A181" t="s">
        <v>16</v>
      </c>
      <c r="B181" t="s">
        <v>30</v>
      </c>
      <c r="C181" s="2">
        <f t="shared" si="6"/>
        <v>41312</v>
      </c>
      <c r="D181" s="1">
        <v>0.12291666666666667</v>
      </c>
      <c r="E181">
        <v>5.8419999999999996</v>
      </c>
      <c r="F181" t="str">
        <f t="shared" si="7"/>
        <v>300_main_st 2/7/13 2:57 5.842</v>
      </c>
      <c r="G181" s="7" t="str">
        <f t="shared" si="8"/>
        <v>300_main_st 2/7/13 2:57 5.842</v>
      </c>
    </row>
    <row r="182" spans="1:7">
      <c r="A182" t="s">
        <v>16</v>
      </c>
      <c r="B182" t="s">
        <v>30</v>
      </c>
      <c r="C182" s="2">
        <f t="shared" si="6"/>
        <v>41312</v>
      </c>
      <c r="D182" s="1">
        <v>0.12361111111111112</v>
      </c>
      <c r="E182">
        <v>5.8419999999999996</v>
      </c>
      <c r="F182" t="str">
        <f t="shared" si="7"/>
        <v>300_main_st 2/7/13 2:58 5.842</v>
      </c>
      <c r="G182" s="7" t="str">
        <f t="shared" si="8"/>
        <v>300_main_st 2/7/13 2:58 5.842</v>
      </c>
    </row>
    <row r="183" spans="1:7">
      <c r="A183" t="s">
        <v>16</v>
      </c>
      <c r="B183" t="s">
        <v>30</v>
      </c>
      <c r="C183" s="2">
        <f t="shared" si="6"/>
        <v>41312</v>
      </c>
      <c r="D183" s="1">
        <v>0.12430555555555556</v>
      </c>
      <c r="E183">
        <v>5.8419999999999996</v>
      </c>
      <c r="F183" t="str">
        <f t="shared" si="7"/>
        <v>300_main_st 2/7/13 2:59 5.842</v>
      </c>
      <c r="G183" s="7" t="str">
        <f t="shared" si="8"/>
        <v>300_main_st 2/7/13 2:59 5.842</v>
      </c>
    </row>
    <row r="184" spans="1:7">
      <c r="A184" t="s">
        <v>16</v>
      </c>
      <c r="B184" t="s">
        <v>30</v>
      </c>
      <c r="C184" s="2">
        <f t="shared" si="6"/>
        <v>41312</v>
      </c>
      <c r="D184" s="1">
        <v>0.125</v>
      </c>
      <c r="E184">
        <v>5.8419999999999996</v>
      </c>
      <c r="F184" t="str">
        <f t="shared" si="7"/>
        <v>300_main_st 2/7/13 3:00 5.842</v>
      </c>
      <c r="G184" s="7" t="str">
        <f t="shared" si="8"/>
        <v>300_main_st 2/7/13 3:00 5.842</v>
      </c>
    </row>
    <row r="185" spans="1:7">
      <c r="A185" t="s">
        <v>16</v>
      </c>
      <c r="B185" t="s">
        <v>30</v>
      </c>
      <c r="C185" s="2">
        <f t="shared" si="6"/>
        <v>41312</v>
      </c>
      <c r="D185" s="1">
        <v>0.12569444444444444</v>
      </c>
      <c r="E185">
        <v>5.8419999999999996</v>
      </c>
      <c r="F185" t="str">
        <f t="shared" si="7"/>
        <v>300_main_st 2/7/13 3:01 5.842</v>
      </c>
      <c r="G185" s="7" t="str">
        <f t="shared" si="8"/>
        <v>300_main_st 2/7/13 3:01 5.842</v>
      </c>
    </row>
    <row r="186" spans="1:7">
      <c r="A186" t="s">
        <v>16</v>
      </c>
      <c r="B186" t="s">
        <v>30</v>
      </c>
      <c r="C186" s="2">
        <f t="shared" si="6"/>
        <v>41312</v>
      </c>
      <c r="D186" s="1">
        <v>0.12638888888888888</v>
      </c>
      <c r="E186">
        <v>6.0960000000000001</v>
      </c>
      <c r="F186" t="str">
        <f t="shared" si="7"/>
        <v>300_main_st 2/7/13 3:02 6.096</v>
      </c>
      <c r="G186" s="7" t="str">
        <f t="shared" si="8"/>
        <v>300_main_st 2/7/13 3:02 6.096</v>
      </c>
    </row>
    <row r="187" spans="1:7">
      <c r="A187" t="s">
        <v>16</v>
      </c>
      <c r="B187" t="s">
        <v>30</v>
      </c>
      <c r="C187" s="2">
        <f t="shared" si="6"/>
        <v>41312</v>
      </c>
      <c r="D187" s="1">
        <v>0.12708333333333333</v>
      </c>
      <c r="E187">
        <v>6.0960000000000001</v>
      </c>
      <c r="F187" t="str">
        <f t="shared" si="7"/>
        <v>300_main_st 2/7/13 3:03 6.096</v>
      </c>
      <c r="G187" s="7" t="str">
        <f t="shared" si="8"/>
        <v>300_main_st 2/7/13 3:03 6.096</v>
      </c>
    </row>
    <row r="188" spans="1:7">
      <c r="A188" t="s">
        <v>16</v>
      </c>
      <c r="B188" t="s">
        <v>30</v>
      </c>
      <c r="C188" s="2">
        <f t="shared" si="6"/>
        <v>41312</v>
      </c>
      <c r="D188" s="1">
        <v>0.1277777777777778</v>
      </c>
      <c r="E188">
        <v>6.0960000000000001</v>
      </c>
      <c r="F188" t="str">
        <f t="shared" si="7"/>
        <v>300_main_st 2/7/13 3:04 6.096</v>
      </c>
      <c r="G188" s="7" t="str">
        <f t="shared" si="8"/>
        <v>300_main_st 2/7/13 3:04 6.096</v>
      </c>
    </row>
    <row r="189" spans="1:7">
      <c r="A189" t="s">
        <v>16</v>
      </c>
      <c r="B189" t="s">
        <v>30</v>
      </c>
      <c r="C189" s="2">
        <f t="shared" si="6"/>
        <v>41312</v>
      </c>
      <c r="D189" s="1">
        <v>0.12847222222222224</v>
      </c>
      <c r="E189">
        <v>6.0960000000000001</v>
      </c>
      <c r="F189" t="str">
        <f t="shared" si="7"/>
        <v>300_main_st 2/7/13 3:05 6.096</v>
      </c>
      <c r="G189" s="7" t="str">
        <f t="shared" si="8"/>
        <v>300_main_st 2/7/13 3:05 6.096</v>
      </c>
    </row>
    <row r="190" spans="1:7">
      <c r="A190" t="s">
        <v>16</v>
      </c>
      <c r="B190" t="s">
        <v>30</v>
      </c>
      <c r="C190" s="2">
        <f t="shared" si="6"/>
        <v>41312</v>
      </c>
      <c r="D190" s="1">
        <v>0.12916666666666668</v>
      </c>
      <c r="E190">
        <v>6.0960000000000001</v>
      </c>
      <c r="F190" t="str">
        <f t="shared" si="7"/>
        <v>300_main_st 2/7/13 3:06 6.096</v>
      </c>
      <c r="G190" s="7" t="str">
        <f t="shared" si="8"/>
        <v>300_main_st 2/7/13 3:06 6.096</v>
      </c>
    </row>
    <row r="191" spans="1:7">
      <c r="A191" t="s">
        <v>16</v>
      </c>
      <c r="B191" t="s">
        <v>30</v>
      </c>
      <c r="C191" s="2">
        <f t="shared" si="6"/>
        <v>41312</v>
      </c>
      <c r="D191" s="1">
        <v>0.12986111111111112</v>
      </c>
      <c r="E191">
        <v>6.0960000000000001</v>
      </c>
      <c r="F191" t="str">
        <f t="shared" si="7"/>
        <v>300_main_st 2/7/13 3:07 6.096</v>
      </c>
      <c r="G191" s="7" t="str">
        <f t="shared" si="8"/>
        <v>300_main_st 2/7/13 3:07 6.096</v>
      </c>
    </row>
    <row r="192" spans="1:7">
      <c r="A192" t="s">
        <v>16</v>
      </c>
      <c r="B192" t="s">
        <v>30</v>
      </c>
      <c r="C192" s="2">
        <f t="shared" si="6"/>
        <v>41312</v>
      </c>
      <c r="D192" s="1">
        <v>0.13055555555555556</v>
      </c>
      <c r="E192">
        <v>6.0960000000000001</v>
      </c>
      <c r="F192" t="str">
        <f t="shared" si="7"/>
        <v>300_main_st 2/7/13 3:08 6.096</v>
      </c>
      <c r="G192" s="7" t="str">
        <f t="shared" si="8"/>
        <v>300_main_st 2/7/13 3:08 6.096</v>
      </c>
    </row>
    <row r="193" spans="1:7">
      <c r="A193" t="s">
        <v>16</v>
      </c>
      <c r="B193" t="s">
        <v>30</v>
      </c>
      <c r="C193" s="2">
        <f t="shared" si="6"/>
        <v>41312</v>
      </c>
      <c r="D193" s="1">
        <v>0.13125000000000001</v>
      </c>
      <c r="E193">
        <v>6.0960000000000001</v>
      </c>
      <c r="F193" t="str">
        <f t="shared" si="7"/>
        <v>300_main_st 2/7/13 3:09 6.096</v>
      </c>
      <c r="G193" s="7" t="str">
        <f t="shared" si="8"/>
        <v>300_main_st 2/7/13 3:09 6.096</v>
      </c>
    </row>
    <row r="194" spans="1:7">
      <c r="A194" t="s">
        <v>16</v>
      </c>
      <c r="B194" t="s">
        <v>30</v>
      </c>
      <c r="C194" s="2">
        <f t="shared" si="6"/>
        <v>41312</v>
      </c>
      <c r="D194" s="1">
        <v>0.13194444444444445</v>
      </c>
      <c r="E194">
        <v>6.0960000000000001</v>
      </c>
      <c r="F194" t="str">
        <f t="shared" si="7"/>
        <v>300_main_st 2/7/13 3:10 6.096</v>
      </c>
      <c r="G194" s="7" t="str">
        <f t="shared" si="8"/>
        <v>300_main_st 2/7/13 3:10 6.096</v>
      </c>
    </row>
    <row r="195" spans="1:7">
      <c r="A195" t="s">
        <v>16</v>
      </c>
      <c r="B195" t="s">
        <v>30</v>
      </c>
      <c r="C195" s="2">
        <f t="shared" si="6"/>
        <v>41312</v>
      </c>
      <c r="D195" s="1">
        <v>0.13263888888888889</v>
      </c>
      <c r="E195">
        <v>6.35</v>
      </c>
      <c r="F195" t="str">
        <f t="shared" si="7"/>
        <v>300_main_st 2/7/13 3:11 6.35</v>
      </c>
      <c r="G195" s="7" t="str">
        <f t="shared" si="8"/>
        <v>300_main_st 2/7/13 3:11 6.35</v>
      </c>
    </row>
    <row r="196" spans="1:7">
      <c r="A196" t="s">
        <v>16</v>
      </c>
      <c r="B196" t="s">
        <v>30</v>
      </c>
      <c r="C196" s="2">
        <f t="shared" si="6"/>
        <v>41312</v>
      </c>
      <c r="D196" s="1">
        <v>0.13333333333333333</v>
      </c>
      <c r="E196">
        <v>6.35</v>
      </c>
      <c r="F196" t="str">
        <f t="shared" si="7"/>
        <v>300_main_st 2/7/13 3:12 6.35</v>
      </c>
      <c r="G196" s="7" t="str">
        <f t="shared" si="8"/>
        <v>300_main_st 2/7/13 3:12 6.35</v>
      </c>
    </row>
    <row r="197" spans="1:7">
      <c r="A197" t="s">
        <v>16</v>
      </c>
      <c r="B197" t="s">
        <v>30</v>
      </c>
      <c r="C197" s="2">
        <f t="shared" ref="C197:C260" si="9">DATE(2013,2,7)</f>
        <v>41312</v>
      </c>
      <c r="D197" s="1">
        <v>0.13402777777777777</v>
      </c>
      <c r="E197">
        <v>6.35</v>
      </c>
      <c r="F197" t="str">
        <f t="shared" ref="F197:F260" si="10">CONCATENATE(B197," ",TEXT(C197,"M/D/Y")," ",TEXT(D197,"H:MM")," ",E197)</f>
        <v>300_main_st 2/7/13 3:13 6.35</v>
      </c>
      <c r="G197" s="7" t="str">
        <f t="shared" ref="G197:G260" si="11">CLEAN(F197)</f>
        <v>300_main_st 2/7/13 3:13 6.35</v>
      </c>
    </row>
    <row r="198" spans="1:7">
      <c r="A198" t="s">
        <v>16</v>
      </c>
      <c r="B198" t="s">
        <v>30</v>
      </c>
      <c r="C198" s="2">
        <f t="shared" si="9"/>
        <v>41312</v>
      </c>
      <c r="D198" s="1">
        <v>0.13472222222222222</v>
      </c>
      <c r="E198">
        <v>6.35</v>
      </c>
      <c r="F198" t="str">
        <f t="shared" si="10"/>
        <v>300_main_st 2/7/13 3:14 6.35</v>
      </c>
      <c r="G198" s="7" t="str">
        <f t="shared" si="11"/>
        <v>300_main_st 2/7/13 3:14 6.35</v>
      </c>
    </row>
    <row r="199" spans="1:7">
      <c r="A199" t="s">
        <v>16</v>
      </c>
      <c r="B199" t="s">
        <v>30</v>
      </c>
      <c r="C199" s="2">
        <f t="shared" si="9"/>
        <v>41312</v>
      </c>
      <c r="D199" s="1">
        <v>0.13541666666666666</v>
      </c>
      <c r="E199">
        <v>6.35</v>
      </c>
      <c r="F199" t="str">
        <f t="shared" si="10"/>
        <v>300_main_st 2/7/13 3:15 6.35</v>
      </c>
      <c r="G199" s="7" t="str">
        <f t="shared" si="11"/>
        <v>300_main_st 2/7/13 3:15 6.35</v>
      </c>
    </row>
    <row r="200" spans="1:7">
      <c r="A200" t="s">
        <v>16</v>
      </c>
      <c r="B200" t="s">
        <v>30</v>
      </c>
      <c r="C200" s="2">
        <f t="shared" si="9"/>
        <v>41312</v>
      </c>
      <c r="D200" s="1">
        <v>0.1361111111111111</v>
      </c>
      <c r="E200">
        <v>6.35</v>
      </c>
      <c r="F200" t="str">
        <f t="shared" si="10"/>
        <v>300_main_st 2/7/13 3:16 6.35</v>
      </c>
      <c r="G200" s="7" t="str">
        <f t="shared" si="11"/>
        <v>300_main_st 2/7/13 3:16 6.35</v>
      </c>
    </row>
    <row r="201" spans="1:7">
      <c r="A201" t="s">
        <v>16</v>
      </c>
      <c r="B201" t="s">
        <v>30</v>
      </c>
      <c r="C201" s="2">
        <f t="shared" si="9"/>
        <v>41312</v>
      </c>
      <c r="D201" s="1">
        <v>0.13680555555555554</v>
      </c>
      <c r="E201">
        <v>6.35</v>
      </c>
      <c r="F201" t="str">
        <f t="shared" si="10"/>
        <v>300_main_st 2/7/13 3:17 6.35</v>
      </c>
      <c r="G201" s="7" t="str">
        <f t="shared" si="11"/>
        <v>300_main_st 2/7/13 3:17 6.35</v>
      </c>
    </row>
    <row r="202" spans="1:7">
      <c r="A202" t="s">
        <v>16</v>
      </c>
      <c r="B202" t="s">
        <v>30</v>
      </c>
      <c r="C202" s="2">
        <f t="shared" si="9"/>
        <v>41312</v>
      </c>
      <c r="D202" s="1">
        <v>0.13749999999999998</v>
      </c>
      <c r="E202">
        <v>6.35</v>
      </c>
      <c r="F202" t="str">
        <f t="shared" si="10"/>
        <v>300_main_st 2/7/13 3:18 6.35</v>
      </c>
      <c r="G202" s="7" t="str">
        <f t="shared" si="11"/>
        <v>300_main_st 2/7/13 3:18 6.35</v>
      </c>
    </row>
    <row r="203" spans="1:7">
      <c r="A203" t="s">
        <v>16</v>
      </c>
      <c r="B203" t="s">
        <v>30</v>
      </c>
      <c r="C203" s="2">
        <f t="shared" si="9"/>
        <v>41312</v>
      </c>
      <c r="D203" s="1">
        <v>0.13819444444444443</v>
      </c>
      <c r="E203">
        <v>6.35</v>
      </c>
      <c r="F203" t="str">
        <f t="shared" si="10"/>
        <v>300_main_st 2/7/13 3:19 6.35</v>
      </c>
      <c r="G203" s="7" t="str">
        <f t="shared" si="11"/>
        <v>300_main_st 2/7/13 3:19 6.35</v>
      </c>
    </row>
    <row r="204" spans="1:7">
      <c r="A204" t="s">
        <v>16</v>
      </c>
      <c r="B204" t="s">
        <v>30</v>
      </c>
      <c r="C204" s="2">
        <f t="shared" si="9"/>
        <v>41312</v>
      </c>
      <c r="D204" s="1">
        <v>0.1388888888888889</v>
      </c>
      <c r="E204">
        <v>6.35</v>
      </c>
      <c r="F204" t="str">
        <f t="shared" si="10"/>
        <v>300_main_st 2/7/13 3:20 6.35</v>
      </c>
      <c r="G204" s="7" t="str">
        <f t="shared" si="11"/>
        <v>300_main_st 2/7/13 3:20 6.35</v>
      </c>
    </row>
    <row r="205" spans="1:7">
      <c r="A205" t="s">
        <v>16</v>
      </c>
      <c r="B205" t="s">
        <v>30</v>
      </c>
      <c r="C205" s="2">
        <f t="shared" si="9"/>
        <v>41312</v>
      </c>
      <c r="D205" s="1">
        <v>0.13958333333333334</v>
      </c>
      <c r="E205">
        <v>6.35</v>
      </c>
      <c r="F205" t="str">
        <f t="shared" si="10"/>
        <v>300_main_st 2/7/13 3:21 6.35</v>
      </c>
      <c r="G205" s="7" t="str">
        <f t="shared" si="11"/>
        <v>300_main_st 2/7/13 3:21 6.35</v>
      </c>
    </row>
    <row r="206" spans="1:7">
      <c r="A206" t="s">
        <v>16</v>
      </c>
      <c r="B206" t="s">
        <v>30</v>
      </c>
      <c r="C206" s="2">
        <f t="shared" si="9"/>
        <v>41312</v>
      </c>
      <c r="D206" s="1">
        <v>0.14027777777777778</v>
      </c>
      <c r="E206">
        <v>6.6040000000000001</v>
      </c>
      <c r="F206" t="str">
        <f t="shared" si="10"/>
        <v>300_main_st 2/7/13 3:22 6.604</v>
      </c>
      <c r="G206" s="7" t="str">
        <f t="shared" si="11"/>
        <v>300_main_st 2/7/13 3:22 6.604</v>
      </c>
    </row>
    <row r="207" spans="1:7">
      <c r="A207" t="s">
        <v>16</v>
      </c>
      <c r="B207" t="s">
        <v>30</v>
      </c>
      <c r="C207" s="2">
        <f t="shared" si="9"/>
        <v>41312</v>
      </c>
      <c r="D207" s="1">
        <v>0.14097222222222222</v>
      </c>
      <c r="E207">
        <v>6.6040000000000001</v>
      </c>
      <c r="F207" t="str">
        <f t="shared" si="10"/>
        <v>300_main_st 2/7/13 3:23 6.604</v>
      </c>
      <c r="G207" s="7" t="str">
        <f t="shared" si="11"/>
        <v>300_main_st 2/7/13 3:23 6.604</v>
      </c>
    </row>
    <row r="208" spans="1:7">
      <c r="A208" t="s">
        <v>16</v>
      </c>
      <c r="B208" t="s">
        <v>30</v>
      </c>
      <c r="C208" s="2">
        <f t="shared" si="9"/>
        <v>41312</v>
      </c>
      <c r="D208" s="1">
        <v>0.14166666666666666</v>
      </c>
      <c r="E208">
        <v>6.6040000000000001</v>
      </c>
      <c r="F208" t="str">
        <f t="shared" si="10"/>
        <v>300_main_st 2/7/13 3:24 6.604</v>
      </c>
      <c r="G208" s="7" t="str">
        <f t="shared" si="11"/>
        <v>300_main_st 2/7/13 3:24 6.604</v>
      </c>
    </row>
    <row r="209" spans="1:7">
      <c r="A209" t="s">
        <v>16</v>
      </c>
      <c r="B209" t="s">
        <v>30</v>
      </c>
      <c r="C209" s="2">
        <f t="shared" si="9"/>
        <v>41312</v>
      </c>
      <c r="D209" s="1">
        <v>0.1423611111111111</v>
      </c>
      <c r="E209">
        <v>6.6040000000000001</v>
      </c>
      <c r="F209" t="str">
        <f t="shared" si="10"/>
        <v>300_main_st 2/7/13 3:25 6.604</v>
      </c>
      <c r="G209" s="7" t="str">
        <f t="shared" si="11"/>
        <v>300_main_st 2/7/13 3:25 6.604</v>
      </c>
    </row>
    <row r="210" spans="1:7">
      <c r="A210" t="s">
        <v>16</v>
      </c>
      <c r="B210" t="s">
        <v>30</v>
      </c>
      <c r="C210" s="2">
        <f t="shared" si="9"/>
        <v>41312</v>
      </c>
      <c r="D210" s="1">
        <v>0.14305555555555557</v>
      </c>
      <c r="E210">
        <v>6.6040000000000001</v>
      </c>
      <c r="F210" t="str">
        <f t="shared" si="10"/>
        <v>300_main_st 2/7/13 3:26 6.604</v>
      </c>
      <c r="G210" s="7" t="str">
        <f t="shared" si="11"/>
        <v>300_main_st 2/7/13 3:26 6.604</v>
      </c>
    </row>
    <row r="211" spans="1:7">
      <c r="A211" t="s">
        <v>16</v>
      </c>
      <c r="B211" t="s">
        <v>30</v>
      </c>
      <c r="C211" s="2">
        <f t="shared" si="9"/>
        <v>41312</v>
      </c>
      <c r="D211" s="1">
        <v>0.14375000000000002</v>
      </c>
      <c r="E211">
        <v>6.6040000000000001</v>
      </c>
      <c r="F211" t="str">
        <f t="shared" si="10"/>
        <v>300_main_st 2/7/13 3:27 6.604</v>
      </c>
      <c r="G211" s="7" t="str">
        <f t="shared" si="11"/>
        <v>300_main_st 2/7/13 3:27 6.604</v>
      </c>
    </row>
    <row r="212" spans="1:7">
      <c r="A212" t="s">
        <v>16</v>
      </c>
      <c r="B212" t="s">
        <v>30</v>
      </c>
      <c r="C212" s="2">
        <f t="shared" si="9"/>
        <v>41312</v>
      </c>
      <c r="D212" s="1">
        <v>0.14444444444444446</v>
      </c>
      <c r="E212">
        <v>6.6040000000000001</v>
      </c>
      <c r="F212" t="str">
        <f t="shared" si="10"/>
        <v>300_main_st 2/7/13 3:28 6.604</v>
      </c>
      <c r="G212" s="7" t="str">
        <f t="shared" si="11"/>
        <v>300_main_st 2/7/13 3:28 6.604</v>
      </c>
    </row>
    <row r="213" spans="1:7">
      <c r="A213" t="s">
        <v>16</v>
      </c>
      <c r="B213" t="s">
        <v>30</v>
      </c>
      <c r="C213" s="2">
        <f t="shared" si="9"/>
        <v>41312</v>
      </c>
      <c r="D213" s="1">
        <v>0.1451388888888889</v>
      </c>
      <c r="E213">
        <v>6.6040000000000001</v>
      </c>
      <c r="F213" t="str">
        <f t="shared" si="10"/>
        <v>300_main_st 2/7/13 3:29 6.604</v>
      </c>
      <c r="G213" s="7" t="str">
        <f t="shared" si="11"/>
        <v>300_main_st 2/7/13 3:29 6.604</v>
      </c>
    </row>
    <row r="214" spans="1:7">
      <c r="A214" t="s">
        <v>16</v>
      </c>
      <c r="B214" t="s">
        <v>30</v>
      </c>
      <c r="C214" s="2">
        <f t="shared" si="9"/>
        <v>41312</v>
      </c>
      <c r="D214" s="1">
        <v>0.14583333333333334</v>
      </c>
      <c r="E214">
        <v>6.6040000000000001</v>
      </c>
      <c r="F214" t="str">
        <f t="shared" si="10"/>
        <v>300_main_st 2/7/13 3:30 6.604</v>
      </c>
      <c r="G214" s="7" t="str">
        <f t="shared" si="11"/>
        <v>300_main_st 2/7/13 3:30 6.604</v>
      </c>
    </row>
    <row r="215" spans="1:7">
      <c r="A215" t="s">
        <v>16</v>
      </c>
      <c r="B215" t="s">
        <v>30</v>
      </c>
      <c r="C215" s="2">
        <f t="shared" si="9"/>
        <v>41312</v>
      </c>
      <c r="D215" s="1">
        <v>0.14652777777777778</v>
      </c>
      <c r="E215">
        <v>6.6040000000000001</v>
      </c>
      <c r="F215" t="str">
        <f t="shared" si="10"/>
        <v>300_main_st 2/7/13 3:31 6.604</v>
      </c>
      <c r="G215" s="7" t="str">
        <f t="shared" si="11"/>
        <v>300_main_st 2/7/13 3:31 6.604</v>
      </c>
    </row>
    <row r="216" spans="1:7">
      <c r="A216" t="s">
        <v>16</v>
      </c>
      <c r="B216" t="s">
        <v>30</v>
      </c>
      <c r="C216" s="2">
        <f t="shared" si="9"/>
        <v>41312</v>
      </c>
      <c r="D216" s="1">
        <v>0.14722222222222223</v>
      </c>
      <c r="E216">
        <v>6.6040000000000001</v>
      </c>
      <c r="F216" t="str">
        <f t="shared" si="10"/>
        <v>300_main_st 2/7/13 3:32 6.604</v>
      </c>
      <c r="G216" s="7" t="str">
        <f t="shared" si="11"/>
        <v>300_main_st 2/7/13 3:32 6.604</v>
      </c>
    </row>
    <row r="217" spans="1:7">
      <c r="A217" t="s">
        <v>16</v>
      </c>
      <c r="B217" t="s">
        <v>30</v>
      </c>
      <c r="C217" s="2">
        <f t="shared" si="9"/>
        <v>41312</v>
      </c>
      <c r="D217" s="1">
        <v>0.14791666666666667</v>
      </c>
      <c r="E217">
        <v>6.6040000000000001</v>
      </c>
      <c r="F217" t="str">
        <f t="shared" si="10"/>
        <v>300_main_st 2/7/13 3:33 6.604</v>
      </c>
      <c r="G217" s="7" t="str">
        <f t="shared" si="11"/>
        <v>300_main_st 2/7/13 3:33 6.604</v>
      </c>
    </row>
    <row r="218" spans="1:7">
      <c r="A218" t="s">
        <v>16</v>
      </c>
      <c r="B218" t="s">
        <v>30</v>
      </c>
      <c r="C218" s="2">
        <f t="shared" si="9"/>
        <v>41312</v>
      </c>
      <c r="D218" s="1">
        <v>0.14861111111111111</v>
      </c>
      <c r="E218">
        <v>6.8579999999999997</v>
      </c>
      <c r="F218" t="str">
        <f t="shared" si="10"/>
        <v>300_main_st 2/7/13 3:34 6.858</v>
      </c>
      <c r="G218" s="7" t="str">
        <f t="shared" si="11"/>
        <v>300_main_st 2/7/13 3:34 6.858</v>
      </c>
    </row>
    <row r="219" spans="1:7">
      <c r="A219" t="s">
        <v>16</v>
      </c>
      <c r="B219" t="s">
        <v>30</v>
      </c>
      <c r="C219" s="2">
        <f t="shared" si="9"/>
        <v>41312</v>
      </c>
      <c r="D219" s="1">
        <v>0.14930555555555555</v>
      </c>
      <c r="E219">
        <v>6.8579999999999997</v>
      </c>
      <c r="F219" t="str">
        <f t="shared" si="10"/>
        <v>300_main_st 2/7/13 3:35 6.858</v>
      </c>
      <c r="G219" s="7" t="str">
        <f t="shared" si="11"/>
        <v>300_main_st 2/7/13 3:35 6.858</v>
      </c>
    </row>
    <row r="220" spans="1:7">
      <c r="A220" t="s">
        <v>16</v>
      </c>
      <c r="B220" t="s">
        <v>30</v>
      </c>
      <c r="C220" s="2">
        <f t="shared" si="9"/>
        <v>41312</v>
      </c>
      <c r="D220" s="1">
        <v>0.15</v>
      </c>
      <c r="E220">
        <v>6.8579999999999997</v>
      </c>
      <c r="F220" t="str">
        <f t="shared" si="10"/>
        <v>300_main_st 2/7/13 3:36 6.858</v>
      </c>
      <c r="G220" s="7" t="str">
        <f t="shared" si="11"/>
        <v>300_main_st 2/7/13 3:36 6.858</v>
      </c>
    </row>
    <row r="221" spans="1:7">
      <c r="A221" t="s">
        <v>16</v>
      </c>
      <c r="B221" t="s">
        <v>30</v>
      </c>
      <c r="C221" s="2">
        <f t="shared" si="9"/>
        <v>41312</v>
      </c>
      <c r="D221" s="1">
        <v>0.15069444444444444</v>
      </c>
      <c r="E221">
        <v>6.8579999999999997</v>
      </c>
      <c r="F221" t="str">
        <f t="shared" si="10"/>
        <v>300_main_st 2/7/13 3:37 6.858</v>
      </c>
      <c r="G221" s="7" t="str">
        <f t="shared" si="11"/>
        <v>300_main_st 2/7/13 3:37 6.858</v>
      </c>
    </row>
    <row r="222" spans="1:7">
      <c r="A222" t="s">
        <v>16</v>
      </c>
      <c r="B222" t="s">
        <v>30</v>
      </c>
      <c r="C222" s="2">
        <f t="shared" si="9"/>
        <v>41312</v>
      </c>
      <c r="D222" s="1">
        <v>0.15138888888888888</v>
      </c>
      <c r="E222">
        <v>6.8579999999999997</v>
      </c>
      <c r="F222" t="str">
        <f t="shared" si="10"/>
        <v>300_main_st 2/7/13 3:38 6.858</v>
      </c>
      <c r="G222" s="7" t="str">
        <f t="shared" si="11"/>
        <v>300_main_st 2/7/13 3:38 6.858</v>
      </c>
    </row>
    <row r="223" spans="1:7">
      <c r="A223" t="s">
        <v>16</v>
      </c>
      <c r="B223" t="s">
        <v>30</v>
      </c>
      <c r="C223" s="2">
        <f t="shared" si="9"/>
        <v>41312</v>
      </c>
      <c r="D223" s="1">
        <v>0.15208333333333332</v>
      </c>
      <c r="E223">
        <v>6.8579999999999997</v>
      </c>
      <c r="F223" t="str">
        <f t="shared" si="10"/>
        <v>300_main_st 2/7/13 3:39 6.858</v>
      </c>
      <c r="G223" s="7" t="str">
        <f t="shared" si="11"/>
        <v>300_main_st 2/7/13 3:39 6.858</v>
      </c>
    </row>
    <row r="224" spans="1:7">
      <c r="A224" t="s">
        <v>16</v>
      </c>
      <c r="B224" t="s">
        <v>30</v>
      </c>
      <c r="C224" s="2">
        <f t="shared" si="9"/>
        <v>41312</v>
      </c>
      <c r="D224" s="1">
        <v>0.15277777777777776</v>
      </c>
      <c r="E224">
        <v>7.1120000000000001</v>
      </c>
      <c r="F224" t="str">
        <f t="shared" si="10"/>
        <v>300_main_st 2/7/13 3:40 7.112</v>
      </c>
      <c r="G224" s="7" t="str">
        <f t="shared" si="11"/>
        <v>300_main_st 2/7/13 3:40 7.112</v>
      </c>
    </row>
    <row r="225" spans="1:7">
      <c r="A225" t="s">
        <v>16</v>
      </c>
      <c r="B225" t="s">
        <v>30</v>
      </c>
      <c r="C225" s="2">
        <f t="shared" si="9"/>
        <v>41312</v>
      </c>
      <c r="D225" s="1">
        <v>0.15347222222222223</v>
      </c>
      <c r="E225">
        <v>7.1120000000000001</v>
      </c>
      <c r="F225" t="str">
        <f t="shared" si="10"/>
        <v>300_main_st 2/7/13 3:41 7.112</v>
      </c>
      <c r="G225" s="7" t="str">
        <f t="shared" si="11"/>
        <v>300_main_st 2/7/13 3:41 7.112</v>
      </c>
    </row>
    <row r="226" spans="1:7">
      <c r="A226" t="s">
        <v>16</v>
      </c>
      <c r="B226" t="s">
        <v>30</v>
      </c>
      <c r="C226" s="2">
        <f t="shared" si="9"/>
        <v>41312</v>
      </c>
      <c r="D226" s="1">
        <v>0.15416666666666667</v>
      </c>
      <c r="E226">
        <v>7.1120000000000001</v>
      </c>
      <c r="F226" t="str">
        <f t="shared" si="10"/>
        <v>300_main_st 2/7/13 3:42 7.112</v>
      </c>
      <c r="G226" s="7" t="str">
        <f t="shared" si="11"/>
        <v>300_main_st 2/7/13 3:42 7.112</v>
      </c>
    </row>
    <row r="227" spans="1:7">
      <c r="A227" t="s">
        <v>16</v>
      </c>
      <c r="B227" t="s">
        <v>30</v>
      </c>
      <c r="C227" s="2">
        <f t="shared" si="9"/>
        <v>41312</v>
      </c>
      <c r="D227" s="1">
        <v>0.15486111111111112</v>
      </c>
      <c r="E227">
        <v>7.1120000000000001</v>
      </c>
      <c r="F227" t="str">
        <f t="shared" si="10"/>
        <v>300_main_st 2/7/13 3:43 7.112</v>
      </c>
      <c r="G227" s="7" t="str">
        <f t="shared" si="11"/>
        <v>300_main_st 2/7/13 3:43 7.112</v>
      </c>
    </row>
    <row r="228" spans="1:7">
      <c r="A228" t="s">
        <v>16</v>
      </c>
      <c r="B228" t="s">
        <v>30</v>
      </c>
      <c r="C228" s="2">
        <f t="shared" si="9"/>
        <v>41312</v>
      </c>
      <c r="D228" s="1">
        <v>0.15555555555555556</v>
      </c>
      <c r="E228">
        <v>7.1120000000000001</v>
      </c>
      <c r="F228" t="str">
        <f t="shared" si="10"/>
        <v>300_main_st 2/7/13 3:44 7.112</v>
      </c>
      <c r="G228" s="7" t="str">
        <f t="shared" si="11"/>
        <v>300_main_st 2/7/13 3:44 7.112</v>
      </c>
    </row>
    <row r="229" spans="1:7">
      <c r="A229" t="s">
        <v>16</v>
      </c>
      <c r="B229" t="s">
        <v>30</v>
      </c>
      <c r="C229" s="2">
        <f t="shared" si="9"/>
        <v>41312</v>
      </c>
      <c r="D229" s="1">
        <v>0.15625</v>
      </c>
      <c r="E229">
        <v>7.3659999999999997</v>
      </c>
      <c r="F229" t="str">
        <f t="shared" si="10"/>
        <v>300_main_st 2/7/13 3:45 7.366</v>
      </c>
      <c r="G229" s="7" t="str">
        <f t="shared" si="11"/>
        <v>300_main_st 2/7/13 3:45 7.366</v>
      </c>
    </row>
    <row r="230" spans="1:7">
      <c r="A230" t="s">
        <v>16</v>
      </c>
      <c r="B230" t="s">
        <v>30</v>
      </c>
      <c r="C230" s="2">
        <f t="shared" si="9"/>
        <v>41312</v>
      </c>
      <c r="D230" s="1">
        <v>0.15694444444444444</v>
      </c>
      <c r="E230">
        <v>7.3659999999999997</v>
      </c>
      <c r="F230" t="str">
        <f t="shared" si="10"/>
        <v>300_main_st 2/7/13 3:46 7.366</v>
      </c>
      <c r="G230" s="7" t="str">
        <f t="shared" si="11"/>
        <v>300_main_st 2/7/13 3:46 7.366</v>
      </c>
    </row>
    <row r="231" spans="1:7">
      <c r="A231" t="s">
        <v>16</v>
      </c>
      <c r="B231" t="s">
        <v>30</v>
      </c>
      <c r="C231" s="2">
        <f t="shared" si="9"/>
        <v>41312</v>
      </c>
      <c r="D231" s="1">
        <v>0.15763888888888888</v>
      </c>
      <c r="E231">
        <v>7.3659999999999997</v>
      </c>
      <c r="F231" t="str">
        <f t="shared" si="10"/>
        <v>300_main_st 2/7/13 3:47 7.366</v>
      </c>
      <c r="G231" s="7" t="str">
        <f t="shared" si="11"/>
        <v>300_main_st 2/7/13 3:47 7.366</v>
      </c>
    </row>
    <row r="232" spans="1:7">
      <c r="A232" t="s">
        <v>16</v>
      </c>
      <c r="B232" t="s">
        <v>30</v>
      </c>
      <c r="C232" s="2">
        <f t="shared" si="9"/>
        <v>41312</v>
      </c>
      <c r="D232" s="1">
        <v>0.15833333333333333</v>
      </c>
      <c r="E232">
        <v>7.3659999999999997</v>
      </c>
      <c r="F232" t="str">
        <f t="shared" si="10"/>
        <v>300_main_st 2/7/13 3:48 7.366</v>
      </c>
      <c r="G232" s="7" t="str">
        <f t="shared" si="11"/>
        <v>300_main_st 2/7/13 3:48 7.366</v>
      </c>
    </row>
    <row r="233" spans="1:7">
      <c r="A233" t="s">
        <v>16</v>
      </c>
      <c r="B233" t="s">
        <v>30</v>
      </c>
      <c r="C233" s="2">
        <f t="shared" si="9"/>
        <v>41312</v>
      </c>
      <c r="D233" s="1">
        <v>0.15902777777777777</v>
      </c>
      <c r="E233">
        <v>7.62</v>
      </c>
      <c r="F233" t="str">
        <f t="shared" si="10"/>
        <v>300_main_st 2/7/13 3:49 7.62</v>
      </c>
      <c r="G233" s="7" t="str">
        <f t="shared" si="11"/>
        <v>300_main_st 2/7/13 3:49 7.62</v>
      </c>
    </row>
    <row r="234" spans="1:7">
      <c r="A234" t="s">
        <v>16</v>
      </c>
      <c r="B234" t="s">
        <v>30</v>
      </c>
      <c r="C234" s="2">
        <f t="shared" si="9"/>
        <v>41312</v>
      </c>
      <c r="D234" s="1">
        <v>0.15972222222222224</v>
      </c>
      <c r="E234">
        <v>7.62</v>
      </c>
      <c r="F234" t="str">
        <f t="shared" si="10"/>
        <v>300_main_st 2/7/13 3:50 7.62</v>
      </c>
      <c r="G234" s="7" t="str">
        <f t="shared" si="11"/>
        <v>300_main_st 2/7/13 3:50 7.62</v>
      </c>
    </row>
    <row r="235" spans="1:7">
      <c r="A235" t="s">
        <v>16</v>
      </c>
      <c r="B235" t="s">
        <v>30</v>
      </c>
      <c r="C235" s="2">
        <f t="shared" si="9"/>
        <v>41312</v>
      </c>
      <c r="D235" s="1">
        <v>0.16041666666666668</v>
      </c>
      <c r="E235">
        <v>7.62</v>
      </c>
      <c r="F235" t="str">
        <f t="shared" si="10"/>
        <v>300_main_st 2/7/13 3:51 7.62</v>
      </c>
      <c r="G235" s="7" t="str">
        <f t="shared" si="11"/>
        <v>300_main_st 2/7/13 3:51 7.62</v>
      </c>
    </row>
    <row r="236" spans="1:7">
      <c r="A236" t="s">
        <v>16</v>
      </c>
      <c r="B236" t="s">
        <v>30</v>
      </c>
      <c r="C236" s="2">
        <f t="shared" si="9"/>
        <v>41312</v>
      </c>
      <c r="D236" s="1">
        <v>0.16111111111111112</v>
      </c>
      <c r="E236">
        <v>7.62</v>
      </c>
      <c r="F236" t="str">
        <f t="shared" si="10"/>
        <v>300_main_st 2/7/13 3:52 7.62</v>
      </c>
      <c r="G236" s="7" t="str">
        <f t="shared" si="11"/>
        <v>300_main_st 2/7/13 3:52 7.62</v>
      </c>
    </row>
    <row r="237" spans="1:7">
      <c r="A237" t="s">
        <v>16</v>
      </c>
      <c r="B237" t="s">
        <v>30</v>
      </c>
      <c r="C237" s="2">
        <f t="shared" si="9"/>
        <v>41312</v>
      </c>
      <c r="D237" s="1">
        <v>0.16180555555555556</v>
      </c>
      <c r="E237">
        <v>7.8739999999999997</v>
      </c>
      <c r="F237" t="str">
        <f t="shared" si="10"/>
        <v>300_main_st 2/7/13 3:53 7.874</v>
      </c>
      <c r="G237" s="7" t="str">
        <f t="shared" si="11"/>
        <v>300_main_st 2/7/13 3:53 7.874</v>
      </c>
    </row>
    <row r="238" spans="1:7">
      <c r="A238" t="s">
        <v>16</v>
      </c>
      <c r="B238" t="s">
        <v>30</v>
      </c>
      <c r="C238" s="2">
        <f t="shared" si="9"/>
        <v>41312</v>
      </c>
      <c r="D238" s="1">
        <v>0.16250000000000001</v>
      </c>
      <c r="E238">
        <v>7.8739999999999997</v>
      </c>
      <c r="F238" t="str">
        <f t="shared" si="10"/>
        <v>300_main_st 2/7/13 3:54 7.874</v>
      </c>
      <c r="G238" s="7" t="str">
        <f t="shared" si="11"/>
        <v>300_main_st 2/7/13 3:54 7.874</v>
      </c>
    </row>
    <row r="239" spans="1:7">
      <c r="A239" t="s">
        <v>16</v>
      </c>
      <c r="B239" t="s">
        <v>30</v>
      </c>
      <c r="C239" s="2">
        <f t="shared" si="9"/>
        <v>41312</v>
      </c>
      <c r="D239" s="1">
        <v>0.16319444444444445</v>
      </c>
      <c r="E239">
        <v>7.8739999999999997</v>
      </c>
      <c r="F239" t="str">
        <f t="shared" si="10"/>
        <v>300_main_st 2/7/13 3:55 7.874</v>
      </c>
      <c r="G239" s="7" t="str">
        <f t="shared" si="11"/>
        <v>300_main_st 2/7/13 3:55 7.874</v>
      </c>
    </row>
    <row r="240" spans="1:7">
      <c r="A240" t="s">
        <v>16</v>
      </c>
      <c r="B240" t="s">
        <v>30</v>
      </c>
      <c r="C240" s="2">
        <f t="shared" si="9"/>
        <v>41312</v>
      </c>
      <c r="D240" s="1">
        <v>0.16388888888888889</v>
      </c>
      <c r="E240">
        <v>7.8739999999999997</v>
      </c>
      <c r="F240" t="str">
        <f t="shared" si="10"/>
        <v>300_main_st 2/7/13 3:56 7.874</v>
      </c>
      <c r="G240" s="7" t="str">
        <f t="shared" si="11"/>
        <v>300_main_st 2/7/13 3:56 7.874</v>
      </c>
    </row>
    <row r="241" spans="1:7">
      <c r="A241" t="s">
        <v>16</v>
      </c>
      <c r="B241" t="s">
        <v>30</v>
      </c>
      <c r="C241" s="2">
        <f t="shared" si="9"/>
        <v>41312</v>
      </c>
      <c r="D241" s="1">
        <v>0.16458333333333333</v>
      </c>
      <c r="E241">
        <v>7.8739999999999997</v>
      </c>
      <c r="F241" t="str">
        <f t="shared" si="10"/>
        <v>300_main_st 2/7/13 3:57 7.874</v>
      </c>
      <c r="G241" s="7" t="str">
        <f t="shared" si="11"/>
        <v>300_main_st 2/7/13 3:57 7.874</v>
      </c>
    </row>
    <row r="242" spans="1:7">
      <c r="A242" t="s">
        <v>16</v>
      </c>
      <c r="B242" t="s">
        <v>30</v>
      </c>
      <c r="C242" s="2">
        <f t="shared" si="9"/>
        <v>41312</v>
      </c>
      <c r="D242" s="1">
        <v>0.16527777777777777</v>
      </c>
      <c r="E242">
        <v>8.1280000000000001</v>
      </c>
      <c r="F242" t="str">
        <f t="shared" si="10"/>
        <v>300_main_st 2/7/13 3:58 8.128</v>
      </c>
      <c r="G242" s="7" t="str">
        <f t="shared" si="11"/>
        <v>300_main_st 2/7/13 3:58 8.128</v>
      </c>
    </row>
    <row r="243" spans="1:7">
      <c r="A243" t="s">
        <v>16</v>
      </c>
      <c r="B243" t="s">
        <v>30</v>
      </c>
      <c r="C243" s="2">
        <f t="shared" si="9"/>
        <v>41312</v>
      </c>
      <c r="D243" s="1">
        <v>0.16597222222222222</v>
      </c>
      <c r="E243">
        <v>8.1280000000000001</v>
      </c>
      <c r="F243" t="str">
        <f t="shared" si="10"/>
        <v>300_main_st 2/7/13 3:59 8.128</v>
      </c>
      <c r="G243" s="7" t="str">
        <f t="shared" si="11"/>
        <v>300_main_st 2/7/13 3:59 8.128</v>
      </c>
    </row>
    <row r="244" spans="1:7">
      <c r="A244" t="s">
        <v>16</v>
      </c>
      <c r="B244" t="s">
        <v>30</v>
      </c>
      <c r="C244" s="2">
        <f t="shared" si="9"/>
        <v>41312</v>
      </c>
      <c r="D244" s="1">
        <v>0.16666666666666666</v>
      </c>
      <c r="E244">
        <v>8.1280000000000001</v>
      </c>
      <c r="F244" t="str">
        <f t="shared" si="10"/>
        <v>300_main_st 2/7/13 4:00 8.128</v>
      </c>
      <c r="G244" s="7" t="str">
        <f t="shared" si="11"/>
        <v>300_main_st 2/7/13 4:00 8.128</v>
      </c>
    </row>
    <row r="245" spans="1:7">
      <c r="A245" t="s">
        <v>16</v>
      </c>
      <c r="B245" t="s">
        <v>30</v>
      </c>
      <c r="C245" s="2">
        <f t="shared" si="9"/>
        <v>41312</v>
      </c>
      <c r="D245" s="1">
        <v>0.1673611111111111</v>
      </c>
      <c r="E245">
        <v>8.1280000000000001</v>
      </c>
      <c r="F245" t="str">
        <f t="shared" si="10"/>
        <v>300_main_st 2/7/13 4:01 8.128</v>
      </c>
      <c r="G245" s="7" t="str">
        <f t="shared" si="11"/>
        <v>300_main_st 2/7/13 4:01 8.128</v>
      </c>
    </row>
    <row r="246" spans="1:7">
      <c r="A246" t="s">
        <v>16</v>
      </c>
      <c r="B246" t="s">
        <v>30</v>
      </c>
      <c r="C246" s="2">
        <f t="shared" si="9"/>
        <v>41312</v>
      </c>
      <c r="D246" s="1">
        <v>0.16805555555555554</v>
      </c>
      <c r="E246">
        <v>8.3819999999999997</v>
      </c>
      <c r="F246" t="str">
        <f t="shared" si="10"/>
        <v>300_main_st 2/7/13 4:02 8.382</v>
      </c>
      <c r="G246" s="7" t="str">
        <f t="shared" si="11"/>
        <v>300_main_st 2/7/13 4:02 8.382</v>
      </c>
    </row>
    <row r="247" spans="1:7">
      <c r="A247" t="s">
        <v>16</v>
      </c>
      <c r="B247" t="s">
        <v>30</v>
      </c>
      <c r="C247" s="2">
        <f t="shared" si="9"/>
        <v>41312</v>
      </c>
      <c r="D247" s="1">
        <v>0.16874999999999998</v>
      </c>
      <c r="E247">
        <v>8.3819999999999997</v>
      </c>
      <c r="F247" t="str">
        <f t="shared" si="10"/>
        <v>300_main_st 2/7/13 4:03 8.382</v>
      </c>
      <c r="G247" s="7" t="str">
        <f t="shared" si="11"/>
        <v>300_main_st 2/7/13 4:03 8.382</v>
      </c>
    </row>
    <row r="248" spans="1:7">
      <c r="A248" t="s">
        <v>16</v>
      </c>
      <c r="B248" t="s">
        <v>30</v>
      </c>
      <c r="C248" s="2">
        <f t="shared" si="9"/>
        <v>41312</v>
      </c>
      <c r="D248" s="1">
        <v>0.16944444444444443</v>
      </c>
      <c r="E248">
        <v>8.3819999999999997</v>
      </c>
      <c r="F248" t="str">
        <f t="shared" si="10"/>
        <v>300_main_st 2/7/13 4:04 8.382</v>
      </c>
      <c r="G248" s="7" t="str">
        <f t="shared" si="11"/>
        <v>300_main_st 2/7/13 4:04 8.382</v>
      </c>
    </row>
    <row r="249" spans="1:7">
      <c r="A249" t="s">
        <v>16</v>
      </c>
      <c r="B249" t="s">
        <v>30</v>
      </c>
      <c r="C249" s="2">
        <f t="shared" si="9"/>
        <v>41312</v>
      </c>
      <c r="D249" s="1">
        <v>0.17013888888888887</v>
      </c>
      <c r="E249">
        <v>8.3819999999999997</v>
      </c>
      <c r="F249" t="str">
        <f t="shared" si="10"/>
        <v>300_main_st 2/7/13 4:05 8.382</v>
      </c>
      <c r="G249" s="7" t="str">
        <f t="shared" si="11"/>
        <v>300_main_st 2/7/13 4:05 8.382</v>
      </c>
    </row>
    <row r="250" spans="1:7">
      <c r="A250" t="s">
        <v>16</v>
      </c>
      <c r="B250" t="s">
        <v>30</v>
      </c>
      <c r="C250" s="2">
        <f t="shared" si="9"/>
        <v>41312</v>
      </c>
      <c r="D250" s="1">
        <v>0.17083333333333331</v>
      </c>
      <c r="E250">
        <v>8.3819999999999997</v>
      </c>
      <c r="F250" t="str">
        <f t="shared" si="10"/>
        <v>300_main_st 2/7/13 4:06 8.382</v>
      </c>
      <c r="G250" s="7" t="str">
        <f t="shared" si="11"/>
        <v>300_main_st 2/7/13 4:06 8.382</v>
      </c>
    </row>
    <row r="251" spans="1:7">
      <c r="A251" t="s">
        <v>16</v>
      </c>
      <c r="B251" t="s">
        <v>30</v>
      </c>
      <c r="C251" s="2">
        <f t="shared" si="9"/>
        <v>41312</v>
      </c>
      <c r="D251" s="1">
        <v>0.17152777777777775</v>
      </c>
      <c r="E251">
        <v>8.3819999999999997</v>
      </c>
      <c r="F251" t="str">
        <f t="shared" si="10"/>
        <v>300_main_st 2/7/13 4:07 8.382</v>
      </c>
      <c r="G251" s="7" t="str">
        <f t="shared" si="11"/>
        <v>300_main_st 2/7/13 4:07 8.382</v>
      </c>
    </row>
    <row r="252" spans="1:7">
      <c r="A252" t="s">
        <v>16</v>
      </c>
      <c r="B252" t="s">
        <v>30</v>
      </c>
      <c r="C252" s="2">
        <f t="shared" si="9"/>
        <v>41312</v>
      </c>
      <c r="D252" s="1">
        <v>0.17222222222222225</v>
      </c>
      <c r="E252">
        <v>8.3819999999999997</v>
      </c>
      <c r="F252" t="str">
        <f t="shared" si="10"/>
        <v>300_main_st 2/7/13 4:08 8.382</v>
      </c>
      <c r="G252" s="7" t="str">
        <f t="shared" si="11"/>
        <v>300_main_st 2/7/13 4:08 8.382</v>
      </c>
    </row>
    <row r="253" spans="1:7">
      <c r="A253" t="s">
        <v>16</v>
      </c>
      <c r="B253" t="s">
        <v>30</v>
      </c>
      <c r="C253" s="2">
        <f t="shared" si="9"/>
        <v>41312</v>
      </c>
      <c r="D253" s="1">
        <v>0.17291666666666669</v>
      </c>
      <c r="E253">
        <v>8.3819999999999997</v>
      </c>
      <c r="F253" t="str">
        <f t="shared" si="10"/>
        <v>300_main_st 2/7/13 4:09 8.382</v>
      </c>
      <c r="G253" s="7" t="str">
        <f t="shared" si="11"/>
        <v>300_main_st 2/7/13 4:09 8.382</v>
      </c>
    </row>
    <row r="254" spans="1:7">
      <c r="A254" t="s">
        <v>16</v>
      </c>
      <c r="B254" t="s">
        <v>30</v>
      </c>
      <c r="C254" s="2">
        <f t="shared" si="9"/>
        <v>41312</v>
      </c>
      <c r="D254" s="1">
        <v>0.17361111111111113</v>
      </c>
      <c r="E254">
        <v>8.3819999999999997</v>
      </c>
      <c r="F254" t="str">
        <f t="shared" si="10"/>
        <v>300_main_st 2/7/13 4:10 8.382</v>
      </c>
      <c r="G254" s="7" t="str">
        <f t="shared" si="11"/>
        <v>300_main_st 2/7/13 4:10 8.382</v>
      </c>
    </row>
    <row r="255" spans="1:7">
      <c r="A255" t="s">
        <v>16</v>
      </c>
      <c r="B255" t="s">
        <v>30</v>
      </c>
      <c r="C255" s="2">
        <f t="shared" si="9"/>
        <v>41312</v>
      </c>
      <c r="D255" s="1">
        <v>0.17430555555555557</v>
      </c>
      <c r="E255">
        <v>8.6359999999999992</v>
      </c>
      <c r="F255" t="str">
        <f t="shared" si="10"/>
        <v>300_main_st 2/7/13 4:11 8.636</v>
      </c>
      <c r="G255" s="7" t="str">
        <f t="shared" si="11"/>
        <v>300_main_st 2/7/13 4:11 8.636</v>
      </c>
    </row>
    <row r="256" spans="1:7">
      <c r="A256" t="s">
        <v>16</v>
      </c>
      <c r="B256" t="s">
        <v>30</v>
      </c>
      <c r="C256" s="2">
        <f t="shared" si="9"/>
        <v>41312</v>
      </c>
      <c r="D256" s="1">
        <v>0.17500000000000002</v>
      </c>
      <c r="E256">
        <v>8.6359999999999992</v>
      </c>
      <c r="F256" t="str">
        <f t="shared" si="10"/>
        <v>300_main_st 2/7/13 4:12 8.636</v>
      </c>
      <c r="G256" s="7" t="str">
        <f t="shared" si="11"/>
        <v>300_main_st 2/7/13 4:12 8.636</v>
      </c>
    </row>
    <row r="257" spans="1:7">
      <c r="A257" t="s">
        <v>16</v>
      </c>
      <c r="B257" t="s">
        <v>30</v>
      </c>
      <c r="C257" s="2">
        <f t="shared" si="9"/>
        <v>41312</v>
      </c>
      <c r="D257" s="1">
        <v>0.17569444444444446</v>
      </c>
      <c r="E257">
        <v>8.6359999999999992</v>
      </c>
      <c r="F257" t="str">
        <f t="shared" si="10"/>
        <v>300_main_st 2/7/13 4:13 8.636</v>
      </c>
      <c r="G257" s="7" t="str">
        <f t="shared" si="11"/>
        <v>300_main_st 2/7/13 4:13 8.636</v>
      </c>
    </row>
    <row r="258" spans="1:7">
      <c r="A258" t="s">
        <v>16</v>
      </c>
      <c r="B258" t="s">
        <v>30</v>
      </c>
      <c r="C258" s="2">
        <f t="shared" si="9"/>
        <v>41312</v>
      </c>
      <c r="D258" s="1">
        <v>0.1763888888888889</v>
      </c>
      <c r="E258">
        <v>8.6359999999999992</v>
      </c>
      <c r="F258" t="str">
        <f t="shared" si="10"/>
        <v>300_main_st 2/7/13 4:14 8.636</v>
      </c>
      <c r="G258" s="7" t="str">
        <f t="shared" si="11"/>
        <v>300_main_st 2/7/13 4:14 8.636</v>
      </c>
    </row>
    <row r="259" spans="1:7">
      <c r="A259" t="s">
        <v>16</v>
      </c>
      <c r="B259" t="s">
        <v>30</v>
      </c>
      <c r="C259" s="2">
        <f t="shared" si="9"/>
        <v>41312</v>
      </c>
      <c r="D259" s="1">
        <v>0.17708333333333334</v>
      </c>
      <c r="E259">
        <v>8.6359999999999992</v>
      </c>
      <c r="F259" t="str">
        <f t="shared" si="10"/>
        <v>300_main_st 2/7/13 4:15 8.636</v>
      </c>
      <c r="G259" s="7" t="str">
        <f t="shared" si="11"/>
        <v>300_main_st 2/7/13 4:15 8.636</v>
      </c>
    </row>
    <row r="260" spans="1:7">
      <c r="A260" t="s">
        <v>16</v>
      </c>
      <c r="B260" t="s">
        <v>30</v>
      </c>
      <c r="C260" s="2">
        <f t="shared" si="9"/>
        <v>41312</v>
      </c>
      <c r="D260" s="1">
        <v>0.17777777777777778</v>
      </c>
      <c r="E260">
        <v>8.6359999999999992</v>
      </c>
      <c r="F260" t="str">
        <f t="shared" si="10"/>
        <v>300_main_st 2/7/13 4:16 8.636</v>
      </c>
      <c r="G260" s="7" t="str">
        <f t="shared" si="11"/>
        <v>300_main_st 2/7/13 4:16 8.636</v>
      </c>
    </row>
    <row r="261" spans="1:7">
      <c r="A261" t="s">
        <v>16</v>
      </c>
      <c r="B261" t="s">
        <v>30</v>
      </c>
      <c r="C261" s="2">
        <f t="shared" ref="C261:C324" si="12">DATE(2013,2,7)</f>
        <v>41312</v>
      </c>
      <c r="D261" s="1">
        <v>0.17847222222222223</v>
      </c>
      <c r="E261">
        <v>8.6359999999999992</v>
      </c>
      <c r="F261" t="str">
        <f t="shared" ref="F261:F324" si="13">CONCATENATE(B261," ",TEXT(C261,"M/D/Y")," ",TEXT(D261,"H:MM")," ",E261)</f>
        <v>300_main_st 2/7/13 4:17 8.636</v>
      </c>
      <c r="G261" s="7" t="str">
        <f t="shared" ref="G261:G324" si="14">CLEAN(F261)</f>
        <v>300_main_st 2/7/13 4:17 8.636</v>
      </c>
    </row>
    <row r="262" spans="1:7">
      <c r="A262" t="s">
        <v>16</v>
      </c>
      <c r="B262" t="s">
        <v>30</v>
      </c>
      <c r="C262" s="2">
        <f t="shared" si="12"/>
        <v>41312</v>
      </c>
      <c r="D262" s="1">
        <v>0.17916666666666667</v>
      </c>
      <c r="E262">
        <v>8.6359999999999992</v>
      </c>
      <c r="F262" t="str">
        <f t="shared" si="13"/>
        <v>300_main_st 2/7/13 4:18 8.636</v>
      </c>
      <c r="G262" s="7" t="str">
        <f t="shared" si="14"/>
        <v>300_main_st 2/7/13 4:18 8.636</v>
      </c>
    </row>
    <row r="263" spans="1:7">
      <c r="A263" t="s">
        <v>16</v>
      </c>
      <c r="B263" t="s">
        <v>30</v>
      </c>
      <c r="C263" s="2">
        <f t="shared" si="12"/>
        <v>41312</v>
      </c>
      <c r="D263" s="1">
        <v>0.17986111111111111</v>
      </c>
      <c r="E263">
        <v>8.6359999999999992</v>
      </c>
      <c r="F263" t="str">
        <f t="shared" si="13"/>
        <v>300_main_st 2/7/13 4:19 8.636</v>
      </c>
      <c r="G263" s="7" t="str">
        <f t="shared" si="14"/>
        <v>300_main_st 2/7/13 4:19 8.636</v>
      </c>
    </row>
    <row r="264" spans="1:7">
      <c r="A264" t="s">
        <v>16</v>
      </c>
      <c r="B264" t="s">
        <v>30</v>
      </c>
      <c r="C264" s="2">
        <f t="shared" si="12"/>
        <v>41312</v>
      </c>
      <c r="D264" s="1">
        <v>0.18055555555555555</v>
      </c>
      <c r="E264">
        <v>8.6359999999999992</v>
      </c>
      <c r="F264" t="str">
        <f t="shared" si="13"/>
        <v>300_main_st 2/7/13 4:20 8.636</v>
      </c>
      <c r="G264" s="7" t="str">
        <f t="shared" si="14"/>
        <v>300_main_st 2/7/13 4:20 8.636</v>
      </c>
    </row>
    <row r="265" spans="1:7">
      <c r="A265" t="s">
        <v>16</v>
      </c>
      <c r="B265" t="s">
        <v>30</v>
      </c>
      <c r="C265" s="2">
        <f t="shared" si="12"/>
        <v>41312</v>
      </c>
      <c r="D265" s="1">
        <v>0.18124999999999999</v>
      </c>
      <c r="E265">
        <v>8.6359999999999992</v>
      </c>
      <c r="F265" t="str">
        <f t="shared" si="13"/>
        <v>300_main_st 2/7/13 4:21 8.636</v>
      </c>
      <c r="G265" s="7" t="str">
        <f t="shared" si="14"/>
        <v>300_main_st 2/7/13 4:21 8.636</v>
      </c>
    </row>
    <row r="266" spans="1:7">
      <c r="A266" t="s">
        <v>16</v>
      </c>
      <c r="B266" t="s">
        <v>30</v>
      </c>
      <c r="C266" s="2">
        <f t="shared" si="12"/>
        <v>41312</v>
      </c>
      <c r="D266" s="1">
        <v>0.18194444444444444</v>
      </c>
      <c r="E266">
        <v>8.6359999999999992</v>
      </c>
      <c r="F266" t="str">
        <f t="shared" si="13"/>
        <v>300_main_st 2/7/13 4:22 8.636</v>
      </c>
      <c r="G266" s="7" t="str">
        <f t="shared" si="14"/>
        <v>300_main_st 2/7/13 4:22 8.636</v>
      </c>
    </row>
    <row r="267" spans="1:7">
      <c r="A267" t="s">
        <v>16</v>
      </c>
      <c r="B267" t="s">
        <v>30</v>
      </c>
      <c r="C267" s="2">
        <f t="shared" si="12"/>
        <v>41312</v>
      </c>
      <c r="D267" s="1">
        <v>0.18263888888888891</v>
      </c>
      <c r="E267">
        <v>8.6359999999999992</v>
      </c>
      <c r="F267" t="str">
        <f t="shared" si="13"/>
        <v>300_main_st 2/7/13 4:23 8.636</v>
      </c>
      <c r="G267" s="7" t="str">
        <f t="shared" si="14"/>
        <v>300_main_st 2/7/13 4:23 8.636</v>
      </c>
    </row>
    <row r="268" spans="1:7">
      <c r="A268" t="s">
        <v>16</v>
      </c>
      <c r="B268" t="s">
        <v>30</v>
      </c>
      <c r="C268" s="2">
        <f t="shared" si="12"/>
        <v>41312</v>
      </c>
      <c r="D268" s="1">
        <v>0.18333333333333335</v>
      </c>
      <c r="E268">
        <v>8.6359999999999992</v>
      </c>
      <c r="F268" t="str">
        <f t="shared" si="13"/>
        <v>300_main_st 2/7/13 4:24 8.636</v>
      </c>
      <c r="G268" s="7" t="str">
        <f t="shared" si="14"/>
        <v>300_main_st 2/7/13 4:24 8.636</v>
      </c>
    </row>
    <row r="269" spans="1:7">
      <c r="A269" t="s">
        <v>16</v>
      </c>
      <c r="B269" t="s">
        <v>30</v>
      </c>
      <c r="C269" s="2">
        <f t="shared" si="12"/>
        <v>41312</v>
      </c>
      <c r="D269" s="1">
        <v>0.18402777777777779</v>
      </c>
      <c r="E269">
        <v>8.89</v>
      </c>
      <c r="F269" t="str">
        <f t="shared" si="13"/>
        <v>300_main_st 2/7/13 4:25 8.89</v>
      </c>
      <c r="G269" s="7" t="str">
        <f t="shared" si="14"/>
        <v>300_main_st 2/7/13 4:25 8.89</v>
      </c>
    </row>
    <row r="270" spans="1:7">
      <c r="A270" t="s">
        <v>16</v>
      </c>
      <c r="B270" t="s">
        <v>30</v>
      </c>
      <c r="C270" s="2">
        <f t="shared" si="12"/>
        <v>41312</v>
      </c>
      <c r="D270" s="1">
        <v>0.18472222222222223</v>
      </c>
      <c r="E270">
        <v>8.89</v>
      </c>
      <c r="F270" t="str">
        <f t="shared" si="13"/>
        <v>300_main_st 2/7/13 4:26 8.89</v>
      </c>
      <c r="G270" s="7" t="str">
        <f t="shared" si="14"/>
        <v>300_main_st 2/7/13 4:26 8.89</v>
      </c>
    </row>
    <row r="271" spans="1:7">
      <c r="A271" t="s">
        <v>16</v>
      </c>
      <c r="B271" t="s">
        <v>30</v>
      </c>
      <c r="C271" s="2">
        <f t="shared" si="12"/>
        <v>41312</v>
      </c>
      <c r="D271" s="1">
        <v>0.18541666666666667</v>
      </c>
      <c r="E271">
        <v>8.89</v>
      </c>
      <c r="F271" t="str">
        <f t="shared" si="13"/>
        <v>300_main_st 2/7/13 4:27 8.89</v>
      </c>
      <c r="G271" s="7" t="str">
        <f t="shared" si="14"/>
        <v>300_main_st 2/7/13 4:27 8.89</v>
      </c>
    </row>
    <row r="272" spans="1:7">
      <c r="A272" t="s">
        <v>16</v>
      </c>
      <c r="B272" t="s">
        <v>30</v>
      </c>
      <c r="C272" s="2">
        <f t="shared" si="12"/>
        <v>41312</v>
      </c>
      <c r="D272" s="1">
        <v>0.18611111111111112</v>
      </c>
      <c r="E272">
        <v>8.89</v>
      </c>
      <c r="F272" t="str">
        <f t="shared" si="13"/>
        <v>300_main_st 2/7/13 4:28 8.89</v>
      </c>
      <c r="G272" s="7" t="str">
        <f t="shared" si="14"/>
        <v>300_main_st 2/7/13 4:28 8.89</v>
      </c>
    </row>
    <row r="273" spans="1:7">
      <c r="A273" t="s">
        <v>16</v>
      </c>
      <c r="B273" t="s">
        <v>30</v>
      </c>
      <c r="C273" s="2">
        <f t="shared" si="12"/>
        <v>41312</v>
      </c>
      <c r="D273" s="1">
        <v>0.18680555555555556</v>
      </c>
      <c r="E273">
        <v>8.89</v>
      </c>
      <c r="F273" t="str">
        <f t="shared" si="13"/>
        <v>300_main_st 2/7/13 4:29 8.89</v>
      </c>
      <c r="G273" s="7" t="str">
        <f t="shared" si="14"/>
        <v>300_main_st 2/7/13 4:29 8.89</v>
      </c>
    </row>
    <row r="274" spans="1:7">
      <c r="A274" t="s">
        <v>16</v>
      </c>
      <c r="B274" t="s">
        <v>30</v>
      </c>
      <c r="C274" s="2">
        <f t="shared" si="12"/>
        <v>41312</v>
      </c>
      <c r="D274" s="1">
        <v>0.1875</v>
      </c>
      <c r="E274">
        <v>8.89</v>
      </c>
      <c r="F274" t="str">
        <f t="shared" si="13"/>
        <v>300_main_st 2/7/13 4:30 8.89</v>
      </c>
      <c r="G274" s="7" t="str">
        <f t="shared" si="14"/>
        <v>300_main_st 2/7/13 4:30 8.89</v>
      </c>
    </row>
    <row r="275" spans="1:7">
      <c r="A275" t="s">
        <v>16</v>
      </c>
      <c r="B275" t="s">
        <v>30</v>
      </c>
      <c r="C275" s="2">
        <f t="shared" si="12"/>
        <v>41312</v>
      </c>
      <c r="D275" s="1">
        <v>0.18819444444444444</v>
      </c>
      <c r="E275">
        <v>8.89</v>
      </c>
      <c r="F275" t="str">
        <f t="shared" si="13"/>
        <v>300_main_st 2/7/13 4:31 8.89</v>
      </c>
      <c r="G275" s="7" t="str">
        <f t="shared" si="14"/>
        <v>300_main_st 2/7/13 4:31 8.89</v>
      </c>
    </row>
    <row r="276" spans="1:7">
      <c r="A276" t="s">
        <v>16</v>
      </c>
      <c r="B276" t="s">
        <v>30</v>
      </c>
      <c r="C276" s="2">
        <f t="shared" si="12"/>
        <v>41312</v>
      </c>
      <c r="D276" s="1">
        <v>0.18888888888888888</v>
      </c>
      <c r="E276">
        <v>8.89</v>
      </c>
      <c r="F276" t="str">
        <f t="shared" si="13"/>
        <v>300_main_st 2/7/13 4:32 8.89</v>
      </c>
      <c r="G276" s="7" t="str">
        <f t="shared" si="14"/>
        <v>300_main_st 2/7/13 4:32 8.89</v>
      </c>
    </row>
    <row r="277" spans="1:7">
      <c r="A277" t="s">
        <v>16</v>
      </c>
      <c r="B277" t="s">
        <v>30</v>
      </c>
      <c r="C277" s="2">
        <f t="shared" si="12"/>
        <v>41312</v>
      </c>
      <c r="D277" s="1">
        <v>0.18958333333333333</v>
      </c>
      <c r="E277">
        <v>8.89</v>
      </c>
      <c r="F277" t="str">
        <f t="shared" si="13"/>
        <v>300_main_st 2/7/13 4:33 8.89</v>
      </c>
      <c r="G277" s="7" t="str">
        <f t="shared" si="14"/>
        <v>300_main_st 2/7/13 4:33 8.89</v>
      </c>
    </row>
    <row r="278" spans="1:7">
      <c r="A278" t="s">
        <v>16</v>
      </c>
      <c r="B278" t="s">
        <v>30</v>
      </c>
      <c r="C278" s="2">
        <f t="shared" si="12"/>
        <v>41312</v>
      </c>
      <c r="D278" s="1">
        <v>0.19027777777777777</v>
      </c>
      <c r="E278">
        <v>8.89</v>
      </c>
      <c r="F278" t="str">
        <f t="shared" si="13"/>
        <v>300_main_st 2/7/13 4:34 8.89</v>
      </c>
      <c r="G278" s="7" t="str">
        <f t="shared" si="14"/>
        <v>300_main_st 2/7/13 4:34 8.89</v>
      </c>
    </row>
    <row r="279" spans="1:7">
      <c r="A279" t="s">
        <v>16</v>
      </c>
      <c r="B279" t="s">
        <v>30</v>
      </c>
      <c r="C279" s="2">
        <f t="shared" si="12"/>
        <v>41312</v>
      </c>
      <c r="D279" s="1">
        <v>0.19097222222222221</v>
      </c>
      <c r="E279">
        <v>8.89</v>
      </c>
      <c r="F279" t="str">
        <f t="shared" si="13"/>
        <v>300_main_st 2/7/13 4:35 8.89</v>
      </c>
      <c r="G279" s="7" t="str">
        <f t="shared" si="14"/>
        <v>300_main_st 2/7/13 4:35 8.89</v>
      </c>
    </row>
    <row r="280" spans="1:7">
      <c r="A280" t="s">
        <v>16</v>
      </c>
      <c r="B280" t="s">
        <v>30</v>
      </c>
      <c r="C280" s="2">
        <f t="shared" si="12"/>
        <v>41312</v>
      </c>
      <c r="D280" s="1">
        <v>0.19166666666666665</v>
      </c>
      <c r="E280">
        <v>8.89</v>
      </c>
      <c r="F280" t="str">
        <f t="shared" si="13"/>
        <v>300_main_st 2/7/13 4:36 8.89</v>
      </c>
      <c r="G280" s="7" t="str">
        <f t="shared" si="14"/>
        <v>300_main_st 2/7/13 4:36 8.89</v>
      </c>
    </row>
    <row r="281" spans="1:7">
      <c r="A281" t="s">
        <v>16</v>
      </c>
      <c r="B281" t="s">
        <v>30</v>
      </c>
      <c r="C281" s="2">
        <f t="shared" si="12"/>
        <v>41312</v>
      </c>
      <c r="D281" s="1">
        <v>0.19236111111111112</v>
      </c>
      <c r="E281">
        <v>8.89</v>
      </c>
      <c r="F281" t="str">
        <f t="shared" si="13"/>
        <v>300_main_st 2/7/13 4:37 8.89</v>
      </c>
      <c r="G281" s="7" t="str">
        <f t="shared" si="14"/>
        <v>300_main_st 2/7/13 4:37 8.89</v>
      </c>
    </row>
    <row r="282" spans="1:7">
      <c r="A282" t="s">
        <v>16</v>
      </c>
      <c r="B282" t="s">
        <v>30</v>
      </c>
      <c r="C282" s="2">
        <f t="shared" si="12"/>
        <v>41312</v>
      </c>
      <c r="D282" s="1">
        <v>0.19305555555555554</v>
      </c>
      <c r="E282">
        <v>8.89</v>
      </c>
      <c r="F282" t="str">
        <f t="shared" si="13"/>
        <v>300_main_st 2/7/13 4:38 8.89</v>
      </c>
      <c r="G282" s="7" t="str">
        <f t="shared" si="14"/>
        <v>300_main_st 2/7/13 4:38 8.89</v>
      </c>
    </row>
    <row r="283" spans="1:7">
      <c r="A283" t="s">
        <v>16</v>
      </c>
      <c r="B283" t="s">
        <v>30</v>
      </c>
      <c r="C283" s="2">
        <f t="shared" si="12"/>
        <v>41312</v>
      </c>
      <c r="D283" s="1">
        <v>0.19375000000000001</v>
      </c>
      <c r="E283">
        <v>8.89</v>
      </c>
      <c r="F283" t="str">
        <f t="shared" si="13"/>
        <v>300_main_st 2/7/13 4:39 8.89</v>
      </c>
      <c r="G283" s="7" t="str">
        <f t="shared" si="14"/>
        <v>300_main_st 2/7/13 4:39 8.89</v>
      </c>
    </row>
    <row r="284" spans="1:7">
      <c r="A284" t="s">
        <v>16</v>
      </c>
      <c r="B284" t="s">
        <v>30</v>
      </c>
      <c r="C284" s="2">
        <f t="shared" si="12"/>
        <v>41312</v>
      </c>
      <c r="D284" s="1">
        <v>0.19444444444444445</v>
      </c>
      <c r="E284">
        <v>9.1440000000000001</v>
      </c>
      <c r="F284" t="str">
        <f t="shared" si="13"/>
        <v>300_main_st 2/7/13 4:40 9.144</v>
      </c>
      <c r="G284" s="7" t="str">
        <f t="shared" si="14"/>
        <v>300_main_st 2/7/13 4:40 9.144</v>
      </c>
    </row>
    <row r="285" spans="1:7">
      <c r="A285" t="s">
        <v>16</v>
      </c>
      <c r="B285" t="s">
        <v>30</v>
      </c>
      <c r="C285" s="2">
        <f t="shared" si="12"/>
        <v>41312</v>
      </c>
      <c r="D285" s="1">
        <v>0.19513888888888889</v>
      </c>
      <c r="E285">
        <v>9.1440000000000001</v>
      </c>
      <c r="F285" t="str">
        <f t="shared" si="13"/>
        <v>300_main_st 2/7/13 4:41 9.144</v>
      </c>
      <c r="G285" s="7" t="str">
        <f t="shared" si="14"/>
        <v>300_main_st 2/7/13 4:41 9.144</v>
      </c>
    </row>
    <row r="286" spans="1:7">
      <c r="A286" t="s">
        <v>16</v>
      </c>
      <c r="B286" t="s">
        <v>30</v>
      </c>
      <c r="C286" s="2">
        <f t="shared" si="12"/>
        <v>41312</v>
      </c>
      <c r="D286" s="1">
        <v>0.19583333333333333</v>
      </c>
      <c r="E286">
        <v>9.1440000000000001</v>
      </c>
      <c r="F286" t="str">
        <f t="shared" si="13"/>
        <v>300_main_st 2/7/13 4:42 9.144</v>
      </c>
      <c r="G286" s="7" t="str">
        <f t="shared" si="14"/>
        <v>300_main_st 2/7/13 4:42 9.144</v>
      </c>
    </row>
    <row r="287" spans="1:7">
      <c r="A287" t="s">
        <v>16</v>
      </c>
      <c r="B287" t="s">
        <v>30</v>
      </c>
      <c r="C287" s="2">
        <f t="shared" si="12"/>
        <v>41312</v>
      </c>
      <c r="D287" s="1">
        <v>0.19652777777777777</v>
      </c>
      <c r="E287">
        <v>9.1440000000000001</v>
      </c>
      <c r="F287" t="str">
        <f t="shared" si="13"/>
        <v>300_main_st 2/7/13 4:43 9.144</v>
      </c>
      <c r="G287" s="7" t="str">
        <f t="shared" si="14"/>
        <v>300_main_st 2/7/13 4:43 9.144</v>
      </c>
    </row>
    <row r="288" spans="1:7">
      <c r="A288" t="s">
        <v>16</v>
      </c>
      <c r="B288" t="s">
        <v>30</v>
      </c>
      <c r="C288" s="2">
        <f t="shared" si="12"/>
        <v>41312</v>
      </c>
      <c r="D288" s="1">
        <v>0.19722222222222222</v>
      </c>
      <c r="E288">
        <v>9.1440000000000001</v>
      </c>
      <c r="F288" t="str">
        <f t="shared" si="13"/>
        <v>300_main_st 2/7/13 4:44 9.144</v>
      </c>
      <c r="G288" s="7" t="str">
        <f t="shared" si="14"/>
        <v>300_main_st 2/7/13 4:44 9.144</v>
      </c>
    </row>
    <row r="289" spans="1:7">
      <c r="A289" t="s">
        <v>16</v>
      </c>
      <c r="B289" t="s">
        <v>30</v>
      </c>
      <c r="C289" s="2">
        <f t="shared" si="12"/>
        <v>41312</v>
      </c>
      <c r="D289" s="1">
        <v>0.19791666666666666</v>
      </c>
      <c r="E289">
        <v>9.1440000000000001</v>
      </c>
      <c r="F289" t="str">
        <f t="shared" si="13"/>
        <v>300_main_st 2/7/13 4:45 9.144</v>
      </c>
      <c r="G289" s="7" t="str">
        <f t="shared" si="14"/>
        <v>300_main_st 2/7/13 4:45 9.144</v>
      </c>
    </row>
    <row r="290" spans="1:7">
      <c r="A290" t="s">
        <v>16</v>
      </c>
      <c r="B290" t="s">
        <v>30</v>
      </c>
      <c r="C290" s="2">
        <f t="shared" si="12"/>
        <v>41312</v>
      </c>
      <c r="D290" s="1">
        <v>0.1986111111111111</v>
      </c>
      <c r="E290">
        <v>9.1440000000000001</v>
      </c>
      <c r="F290" t="str">
        <f t="shared" si="13"/>
        <v>300_main_st 2/7/13 4:46 9.144</v>
      </c>
      <c r="G290" s="7" t="str">
        <f t="shared" si="14"/>
        <v>300_main_st 2/7/13 4:46 9.144</v>
      </c>
    </row>
    <row r="291" spans="1:7">
      <c r="A291" t="s">
        <v>16</v>
      </c>
      <c r="B291" t="s">
        <v>30</v>
      </c>
      <c r="C291" s="2">
        <f t="shared" si="12"/>
        <v>41312</v>
      </c>
      <c r="D291" s="1">
        <v>0.19930555555555554</v>
      </c>
      <c r="E291">
        <v>9.1440000000000001</v>
      </c>
      <c r="F291" t="str">
        <f t="shared" si="13"/>
        <v>300_main_st 2/7/13 4:47 9.144</v>
      </c>
      <c r="G291" s="7" t="str">
        <f t="shared" si="14"/>
        <v>300_main_st 2/7/13 4:47 9.144</v>
      </c>
    </row>
    <row r="292" spans="1:7">
      <c r="A292" t="s">
        <v>16</v>
      </c>
      <c r="B292" t="s">
        <v>30</v>
      </c>
      <c r="C292" s="2">
        <f t="shared" si="12"/>
        <v>41312</v>
      </c>
      <c r="D292" s="1">
        <v>0.19999999999999998</v>
      </c>
      <c r="E292">
        <v>9.1440000000000001</v>
      </c>
      <c r="F292" t="str">
        <f t="shared" si="13"/>
        <v>300_main_st 2/7/13 4:48 9.144</v>
      </c>
      <c r="G292" s="7" t="str">
        <f t="shared" si="14"/>
        <v>300_main_st 2/7/13 4:48 9.144</v>
      </c>
    </row>
    <row r="293" spans="1:7">
      <c r="A293" t="s">
        <v>16</v>
      </c>
      <c r="B293" t="s">
        <v>30</v>
      </c>
      <c r="C293" s="2">
        <f t="shared" si="12"/>
        <v>41312</v>
      </c>
      <c r="D293" s="1">
        <v>0.20069444444444443</v>
      </c>
      <c r="E293">
        <v>9.1440000000000001</v>
      </c>
      <c r="F293" t="str">
        <f t="shared" si="13"/>
        <v>300_main_st 2/7/13 4:49 9.144</v>
      </c>
      <c r="G293" s="7" t="str">
        <f t="shared" si="14"/>
        <v>300_main_st 2/7/13 4:49 9.144</v>
      </c>
    </row>
    <row r="294" spans="1:7">
      <c r="A294" t="s">
        <v>16</v>
      </c>
      <c r="B294" t="s">
        <v>30</v>
      </c>
      <c r="C294" s="2">
        <f t="shared" si="12"/>
        <v>41312</v>
      </c>
      <c r="D294" s="1">
        <v>0.20138888888888887</v>
      </c>
      <c r="E294">
        <v>9.1440000000000001</v>
      </c>
      <c r="F294" t="str">
        <f t="shared" si="13"/>
        <v>300_main_st 2/7/13 4:50 9.144</v>
      </c>
      <c r="G294" s="7" t="str">
        <f t="shared" si="14"/>
        <v>300_main_st 2/7/13 4:50 9.144</v>
      </c>
    </row>
    <row r="295" spans="1:7">
      <c r="A295" t="s">
        <v>16</v>
      </c>
      <c r="B295" t="s">
        <v>30</v>
      </c>
      <c r="C295" s="2">
        <f t="shared" si="12"/>
        <v>41312</v>
      </c>
      <c r="D295" s="1">
        <v>0.20208333333333331</v>
      </c>
      <c r="E295">
        <v>9.1440000000000001</v>
      </c>
      <c r="F295" t="str">
        <f t="shared" si="13"/>
        <v>300_main_st 2/7/13 4:51 9.144</v>
      </c>
      <c r="G295" s="7" t="str">
        <f t="shared" si="14"/>
        <v>300_main_st 2/7/13 4:51 9.144</v>
      </c>
    </row>
    <row r="296" spans="1:7">
      <c r="A296" t="s">
        <v>16</v>
      </c>
      <c r="B296" t="s">
        <v>30</v>
      </c>
      <c r="C296" s="2">
        <f t="shared" si="12"/>
        <v>41312</v>
      </c>
      <c r="D296" s="1">
        <v>0.20277777777777781</v>
      </c>
      <c r="E296">
        <v>9.1440000000000001</v>
      </c>
      <c r="F296" t="str">
        <f t="shared" si="13"/>
        <v>300_main_st 2/7/13 4:52 9.144</v>
      </c>
      <c r="G296" s="7" t="str">
        <f t="shared" si="14"/>
        <v>300_main_st 2/7/13 4:52 9.144</v>
      </c>
    </row>
    <row r="297" spans="1:7">
      <c r="A297" t="s">
        <v>16</v>
      </c>
      <c r="B297" t="s">
        <v>30</v>
      </c>
      <c r="C297" s="2">
        <f t="shared" si="12"/>
        <v>41312</v>
      </c>
      <c r="D297" s="1">
        <v>0.20347222222222219</v>
      </c>
      <c r="E297">
        <v>9.1440000000000001</v>
      </c>
      <c r="F297" t="str">
        <f t="shared" si="13"/>
        <v>300_main_st 2/7/13 4:53 9.144</v>
      </c>
      <c r="G297" s="7" t="str">
        <f t="shared" si="14"/>
        <v>300_main_st 2/7/13 4:53 9.144</v>
      </c>
    </row>
    <row r="298" spans="1:7">
      <c r="A298" t="s">
        <v>16</v>
      </c>
      <c r="B298" t="s">
        <v>30</v>
      </c>
      <c r="C298" s="2">
        <f t="shared" si="12"/>
        <v>41312</v>
      </c>
      <c r="D298" s="1">
        <v>0.20416666666666669</v>
      </c>
      <c r="E298">
        <v>9.1440000000000001</v>
      </c>
      <c r="F298" t="str">
        <f t="shared" si="13"/>
        <v>300_main_st 2/7/13 4:54 9.144</v>
      </c>
      <c r="G298" s="7" t="str">
        <f t="shared" si="14"/>
        <v>300_main_st 2/7/13 4:54 9.144</v>
      </c>
    </row>
    <row r="299" spans="1:7">
      <c r="A299" t="s">
        <v>16</v>
      </c>
      <c r="B299" t="s">
        <v>30</v>
      </c>
      <c r="C299" s="2">
        <f t="shared" si="12"/>
        <v>41312</v>
      </c>
      <c r="D299" s="1">
        <v>0.20486111111111113</v>
      </c>
      <c r="E299">
        <v>9.1440000000000001</v>
      </c>
      <c r="F299" t="str">
        <f t="shared" si="13"/>
        <v>300_main_st 2/7/13 4:55 9.144</v>
      </c>
      <c r="G299" s="7" t="str">
        <f t="shared" si="14"/>
        <v>300_main_st 2/7/13 4:55 9.144</v>
      </c>
    </row>
    <row r="300" spans="1:7">
      <c r="A300" t="s">
        <v>16</v>
      </c>
      <c r="B300" t="s">
        <v>30</v>
      </c>
      <c r="C300" s="2">
        <f t="shared" si="12"/>
        <v>41312</v>
      </c>
      <c r="D300" s="1">
        <v>0.20555555555555557</v>
      </c>
      <c r="E300">
        <v>9.1440000000000001</v>
      </c>
      <c r="F300" t="str">
        <f t="shared" si="13"/>
        <v>300_main_st 2/7/13 4:56 9.144</v>
      </c>
      <c r="G300" s="7" t="str">
        <f t="shared" si="14"/>
        <v>300_main_st 2/7/13 4:56 9.144</v>
      </c>
    </row>
    <row r="301" spans="1:7">
      <c r="A301" t="s">
        <v>16</v>
      </c>
      <c r="B301" t="s">
        <v>30</v>
      </c>
      <c r="C301" s="2">
        <f t="shared" si="12"/>
        <v>41312</v>
      </c>
      <c r="D301" s="1">
        <v>0.20625000000000002</v>
      </c>
      <c r="E301">
        <v>9.1440000000000001</v>
      </c>
      <c r="F301" t="str">
        <f t="shared" si="13"/>
        <v>300_main_st 2/7/13 4:57 9.144</v>
      </c>
      <c r="G301" s="7" t="str">
        <f t="shared" si="14"/>
        <v>300_main_st 2/7/13 4:57 9.144</v>
      </c>
    </row>
    <row r="302" spans="1:7">
      <c r="A302" t="s">
        <v>16</v>
      </c>
      <c r="B302" t="s">
        <v>30</v>
      </c>
      <c r="C302" s="2">
        <f t="shared" si="12"/>
        <v>41312</v>
      </c>
      <c r="D302" s="1">
        <v>0.20694444444444446</v>
      </c>
      <c r="E302">
        <v>9.1440000000000001</v>
      </c>
      <c r="F302" t="str">
        <f t="shared" si="13"/>
        <v>300_main_st 2/7/13 4:58 9.144</v>
      </c>
      <c r="G302" s="7" t="str">
        <f t="shared" si="14"/>
        <v>300_main_st 2/7/13 4:58 9.144</v>
      </c>
    </row>
    <row r="303" spans="1:7">
      <c r="A303" t="s">
        <v>16</v>
      </c>
      <c r="B303" t="s">
        <v>30</v>
      </c>
      <c r="C303" s="2">
        <f t="shared" si="12"/>
        <v>41312</v>
      </c>
      <c r="D303" s="1">
        <v>0.2076388888888889</v>
      </c>
      <c r="E303">
        <v>9.1440000000000001</v>
      </c>
      <c r="F303" t="str">
        <f t="shared" si="13"/>
        <v>300_main_st 2/7/13 4:59 9.144</v>
      </c>
      <c r="G303" s="7" t="str">
        <f t="shared" si="14"/>
        <v>300_main_st 2/7/13 4:59 9.144</v>
      </c>
    </row>
    <row r="304" spans="1:7">
      <c r="A304" t="s">
        <v>16</v>
      </c>
      <c r="B304" t="s">
        <v>30</v>
      </c>
      <c r="C304" s="2">
        <f t="shared" si="12"/>
        <v>41312</v>
      </c>
      <c r="D304" s="1">
        <v>0.20833333333333334</v>
      </c>
      <c r="E304">
        <v>9.1440000000000001</v>
      </c>
      <c r="F304" t="str">
        <f t="shared" si="13"/>
        <v>300_main_st 2/7/13 5:00 9.144</v>
      </c>
      <c r="G304" s="7" t="str">
        <f t="shared" si="14"/>
        <v>300_main_st 2/7/13 5:00 9.144</v>
      </c>
    </row>
    <row r="305" spans="1:7">
      <c r="A305" t="s">
        <v>16</v>
      </c>
      <c r="B305" t="s">
        <v>30</v>
      </c>
      <c r="C305" s="2">
        <f t="shared" si="12"/>
        <v>41312</v>
      </c>
      <c r="D305" s="1">
        <v>0.20902777777777778</v>
      </c>
      <c r="E305">
        <v>9.1440000000000001</v>
      </c>
      <c r="F305" t="str">
        <f t="shared" si="13"/>
        <v>300_main_st 2/7/13 5:01 9.144</v>
      </c>
      <c r="G305" s="7" t="str">
        <f t="shared" si="14"/>
        <v>300_main_st 2/7/13 5:01 9.144</v>
      </c>
    </row>
    <row r="306" spans="1:7">
      <c r="A306" t="s">
        <v>16</v>
      </c>
      <c r="B306" t="s">
        <v>30</v>
      </c>
      <c r="C306" s="2">
        <f t="shared" si="12"/>
        <v>41312</v>
      </c>
      <c r="D306" s="1">
        <v>0.20972222222222223</v>
      </c>
      <c r="E306">
        <v>9.1440000000000001</v>
      </c>
      <c r="F306" t="str">
        <f t="shared" si="13"/>
        <v>300_main_st 2/7/13 5:02 9.144</v>
      </c>
      <c r="G306" s="7" t="str">
        <f t="shared" si="14"/>
        <v>300_main_st 2/7/13 5:02 9.144</v>
      </c>
    </row>
    <row r="307" spans="1:7">
      <c r="A307" t="s">
        <v>16</v>
      </c>
      <c r="B307" t="s">
        <v>30</v>
      </c>
      <c r="C307" s="2">
        <f t="shared" si="12"/>
        <v>41312</v>
      </c>
      <c r="D307" s="1">
        <v>0.21041666666666667</v>
      </c>
      <c r="E307">
        <v>9.1440000000000001</v>
      </c>
      <c r="F307" t="str">
        <f t="shared" si="13"/>
        <v>300_main_st 2/7/13 5:03 9.144</v>
      </c>
      <c r="G307" s="7" t="str">
        <f t="shared" si="14"/>
        <v>300_main_st 2/7/13 5:03 9.144</v>
      </c>
    </row>
    <row r="308" spans="1:7">
      <c r="A308" t="s">
        <v>16</v>
      </c>
      <c r="B308" t="s">
        <v>30</v>
      </c>
      <c r="C308" s="2">
        <f t="shared" si="12"/>
        <v>41312</v>
      </c>
      <c r="D308" s="1">
        <v>0.21111111111111111</v>
      </c>
      <c r="E308">
        <v>9.1440000000000001</v>
      </c>
      <c r="F308" t="str">
        <f t="shared" si="13"/>
        <v>300_main_st 2/7/13 5:04 9.144</v>
      </c>
      <c r="G308" s="7" t="str">
        <f t="shared" si="14"/>
        <v>300_main_st 2/7/13 5:04 9.144</v>
      </c>
    </row>
    <row r="309" spans="1:7">
      <c r="A309" t="s">
        <v>16</v>
      </c>
      <c r="B309" t="s">
        <v>30</v>
      </c>
      <c r="C309" s="2">
        <f t="shared" si="12"/>
        <v>41312</v>
      </c>
      <c r="D309" s="1">
        <v>0.21180555555555555</v>
      </c>
      <c r="E309">
        <v>9.1440000000000001</v>
      </c>
      <c r="F309" t="str">
        <f t="shared" si="13"/>
        <v>300_main_st 2/7/13 5:05 9.144</v>
      </c>
      <c r="G309" s="7" t="str">
        <f t="shared" si="14"/>
        <v>300_main_st 2/7/13 5:05 9.144</v>
      </c>
    </row>
    <row r="310" spans="1:7">
      <c r="A310" t="s">
        <v>16</v>
      </c>
      <c r="B310" t="s">
        <v>30</v>
      </c>
      <c r="C310" s="2">
        <f t="shared" si="12"/>
        <v>41312</v>
      </c>
      <c r="D310" s="1">
        <v>0.21249999999999999</v>
      </c>
      <c r="E310">
        <v>9.1440000000000001</v>
      </c>
      <c r="F310" t="str">
        <f t="shared" si="13"/>
        <v>300_main_st 2/7/13 5:06 9.144</v>
      </c>
      <c r="G310" s="7" t="str">
        <f t="shared" si="14"/>
        <v>300_main_st 2/7/13 5:06 9.144</v>
      </c>
    </row>
    <row r="311" spans="1:7">
      <c r="A311" t="s">
        <v>16</v>
      </c>
      <c r="B311" t="s">
        <v>30</v>
      </c>
      <c r="C311" s="2">
        <f t="shared" si="12"/>
        <v>41312</v>
      </c>
      <c r="D311" s="1">
        <v>0.21319444444444444</v>
      </c>
      <c r="E311">
        <v>9.1440000000000001</v>
      </c>
      <c r="F311" t="str">
        <f t="shared" si="13"/>
        <v>300_main_st 2/7/13 5:07 9.144</v>
      </c>
      <c r="G311" s="7" t="str">
        <f t="shared" si="14"/>
        <v>300_main_st 2/7/13 5:07 9.144</v>
      </c>
    </row>
    <row r="312" spans="1:7">
      <c r="A312" t="s">
        <v>16</v>
      </c>
      <c r="B312" t="s">
        <v>30</v>
      </c>
      <c r="C312" s="2">
        <f t="shared" si="12"/>
        <v>41312</v>
      </c>
      <c r="D312" s="1">
        <v>0.21388888888888891</v>
      </c>
      <c r="E312">
        <v>9.1440000000000001</v>
      </c>
      <c r="F312" t="str">
        <f t="shared" si="13"/>
        <v>300_main_st 2/7/13 5:08 9.144</v>
      </c>
      <c r="G312" s="7" t="str">
        <f t="shared" si="14"/>
        <v>300_main_st 2/7/13 5:08 9.144</v>
      </c>
    </row>
    <row r="313" spans="1:7">
      <c r="A313" t="s">
        <v>16</v>
      </c>
      <c r="B313" t="s">
        <v>30</v>
      </c>
      <c r="C313" s="2">
        <f t="shared" si="12"/>
        <v>41312</v>
      </c>
      <c r="D313" s="1">
        <v>0.21458333333333335</v>
      </c>
      <c r="E313">
        <v>9.1440000000000001</v>
      </c>
      <c r="F313" t="str">
        <f t="shared" si="13"/>
        <v>300_main_st 2/7/13 5:09 9.144</v>
      </c>
      <c r="G313" s="7" t="str">
        <f t="shared" si="14"/>
        <v>300_main_st 2/7/13 5:09 9.144</v>
      </c>
    </row>
    <row r="314" spans="1:7">
      <c r="A314" t="s">
        <v>16</v>
      </c>
      <c r="B314" t="s">
        <v>30</v>
      </c>
      <c r="C314" s="2">
        <f t="shared" si="12"/>
        <v>41312</v>
      </c>
      <c r="D314" s="1">
        <v>0.21527777777777779</v>
      </c>
      <c r="E314">
        <v>9.1440000000000001</v>
      </c>
      <c r="F314" t="str">
        <f t="shared" si="13"/>
        <v>300_main_st 2/7/13 5:10 9.144</v>
      </c>
      <c r="G314" s="7" t="str">
        <f t="shared" si="14"/>
        <v>300_main_st 2/7/13 5:10 9.144</v>
      </c>
    </row>
    <row r="315" spans="1:7">
      <c r="A315" t="s">
        <v>16</v>
      </c>
      <c r="B315" t="s">
        <v>30</v>
      </c>
      <c r="C315" s="2">
        <f t="shared" si="12"/>
        <v>41312</v>
      </c>
      <c r="D315" s="1">
        <v>0.21597222222222223</v>
      </c>
      <c r="E315">
        <v>9.1440000000000001</v>
      </c>
      <c r="F315" t="str">
        <f t="shared" si="13"/>
        <v>300_main_st 2/7/13 5:11 9.144</v>
      </c>
      <c r="G315" s="7" t="str">
        <f t="shared" si="14"/>
        <v>300_main_st 2/7/13 5:11 9.144</v>
      </c>
    </row>
    <row r="316" spans="1:7">
      <c r="A316" t="s">
        <v>16</v>
      </c>
      <c r="B316" t="s">
        <v>30</v>
      </c>
      <c r="C316" s="2">
        <f t="shared" si="12"/>
        <v>41312</v>
      </c>
      <c r="D316" s="1">
        <v>0.21666666666666667</v>
      </c>
      <c r="E316">
        <v>9.1440000000000001</v>
      </c>
      <c r="F316" t="str">
        <f t="shared" si="13"/>
        <v>300_main_st 2/7/13 5:12 9.144</v>
      </c>
      <c r="G316" s="7" t="str">
        <f t="shared" si="14"/>
        <v>300_main_st 2/7/13 5:12 9.144</v>
      </c>
    </row>
    <row r="317" spans="1:7">
      <c r="A317" t="s">
        <v>16</v>
      </c>
      <c r="B317" t="s">
        <v>30</v>
      </c>
      <c r="C317" s="2">
        <f t="shared" si="12"/>
        <v>41312</v>
      </c>
      <c r="D317" s="1">
        <v>0.21736111111111112</v>
      </c>
      <c r="E317">
        <v>9.1440000000000001</v>
      </c>
      <c r="F317" t="str">
        <f t="shared" si="13"/>
        <v>300_main_st 2/7/13 5:13 9.144</v>
      </c>
      <c r="G317" s="7" t="str">
        <f t="shared" si="14"/>
        <v>300_main_st 2/7/13 5:13 9.144</v>
      </c>
    </row>
    <row r="318" spans="1:7">
      <c r="A318" t="s">
        <v>16</v>
      </c>
      <c r="B318" t="s">
        <v>30</v>
      </c>
      <c r="C318" s="2">
        <f t="shared" si="12"/>
        <v>41312</v>
      </c>
      <c r="D318" s="1">
        <v>0.21805555555555556</v>
      </c>
      <c r="E318">
        <v>9.1440000000000001</v>
      </c>
      <c r="F318" t="str">
        <f t="shared" si="13"/>
        <v>300_main_st 2/7/13 5:14 9.144</v>
      </c>
      <c r="G318" s="7" t="str">
        <f t="shared" si="14"/>
        <v>300_main_st 2/7/13 5:14 9.144</v>
      </c>
    </row>
    <row r="319" spans="1:7">
      <c r="A319" t="s">
        <v>16</v>
      </c>
      <c r="B319" t="s">
        <v>30</v>
      </c>
      <c r="C319" s="2">
        <f t="shared" si="12"/>
        <v>41312</v>
      </c>
      <c r="D319" s="1">
        <v>0.21875</v>
      </c>
      <c r="E319">
        <v>9.1440000000000001</v>
      </c>
      <c r="F319" t="str">
        <f t="shared" si="13"/>
        <v>300_main_st 2/7/13 5:15 9.144</v>
      </c>
      <c r="G319" s="7" t="str">
        <f t="shared" si="14"/>
        <v>300_main_st 2/7/13 5:15 9.144</v>
      </c>
    </row>
    <row r="320" spans="1:7">
      <c r="A320" t="s">
        <v>16</v>
      </c>
      <c r="B320" t="s">
        <v>30</v>
      </c>
      <c r="C320" s="2">
        <f t="shared" si="12"/>
        <v>41312</v>
      </c>
      <c r="D320" s="1">
        <v>0.21944444444444444</v>
      </c>
      <c r="E320">
        <v>9.1440000000000001</v>
      </c>
      <c r="F320" t="str">
        <f t="shared" si="13"/>
        <v>300_main_st 2/7/13 5:16 9.144</v>
      </c>
      <c r="G320" s="7" t="str">
        <f t="shared" si="14"/>
        <v>300_main_st 2/7/13 5:16 9.144</v>
      </c>
    </row>
    <row r="321" spans="1:7">
      <c r="A321" t="s">
        <v>16</v>
      </c>
      <c r="B321" t="s">
        <v>30</v>
      </c>
      <c r="C321" s="2">
        <f t="shared" si="12"/>
        <v>41312</v>
      </c>
      <c r="D321" s="1">
        <v>0.22013888888888888</v>
      </c>
      <c r="E321">
        <v>9.1440000000000001</v>
      </c>
      <c r="F321" t="str">
        <f t="shared" si="13"/>
        <v>300_main_st 2/7/13 5:17 9.144</v>
      </c>
      <c r="G321" s="7" t="str">
        <f t="shared" si="14"/>
        <v>300_main_st 2/7/13 5:17 9.144</v>
      </c>
    </row>
    <row r="322" spans="1:7">
      <c r="A322" t="s">
        <v>16</v>
      </c>
      <c r="B322" t="s">
        <v>30</v>
      </c>
      <c r="C322" s="2">
        <f t="shared" si="12"/>
        <v>41312</v>
      </c>
      <c r="D322" s="1">
        <v>0.22083333333333333</v>
      </c>
      <c r="E322">
        <v>9.1440000000000001</v>
      </c>
      <c r="F322" t="str">
        <f t="shared" si="13"/>
        <v>300_main_st 2/7/13 5:18 9.144</v>
      </c>
      <c r="G322" s="7" t="str">
        <f t="shared" si="14"/>
        <v>300_main_st 2/7/13 5:18 9.144</v>
      </c>
    </row>
    <row r="323" spans="1:7">
      <c r="A323" t="s">
        <v>16</v>
      </c>
      <c r="B323" t="s">
        <v>30</v>
      </c>
      <c r="C323" s="2">
        <f t="shared" si="12"/>
        <v>41312</v>
      </c>
      <c r="D323" s="1">
        <v>0.22152777777777777</v>
      </c>
      <c r="E323">
        <v>9.1440000000000001</v>
      </c>
      <c r="F323" t="str">
        <f t="shared" si="13"/>
        <v>300_main_st 2/7/13 5:19 9.144</v>
      </c>
      <c r="G323" s="7" t="str">
        <f t="shared" si="14"/>
        <v>300_main_st 2/7/13 5:19 9.144</v>
      </c>
    </row>
    <row r="324" spans="1:7">
      <c r="A324" t="s">
        <v>16</v>
      </c>
      <c r="B324" t="s">
        <v>30</v>
      </c>
      <c r="C324" s="2">
        <f t="shared" si="12"/>
        <v>41312</v>
      </c>
      <c r="D324" s="1">
        <v>0.22222222222222221</v>
      </c>
      <c r="E324">
        <v>9.1440000000000001</v>
      </c>
      <c r="F324" t="str">
        <f t="shared" si="13"/>
        <v>300_main_st 2/7/13 5:20 9.144</v>
      </c>
      <c r="G324" s="7" t="str">
        <f t="shared" si="14"/>
        <v>300_main_st 2/7/13 5:20 9.144</v>
      </c>
    </row>
    <row r="325" spans="1:7">
      <c r="A325" t="s">
        <v>16</v>
      </c>
      <c r="B325" t="s">
        <v>30</v>
      </c>
      <c r="C325" s="2">
        <f t="shared" ref="C325:C388" si="15">DATE(2013,2,7)</f>
        <v>41312</v>
      </c>
      <c r="D325" s="1">
        <v>0.22291666666666665</v>
      </c>
      <c r="E325">
        <v>9.1440000000000001</v>
      </c>
      <c r="F325" t="str">
        <f t="shared" ref="F325:F388" si="16">CONCATENATE(B325," ",TEXT(C325,"M/D/Y")," ",TEXT(D325,"H:MM")," ",E325)</f>
        <v>300_main_st 2/7/13 5:21 9.144</v>
      </c>
      <c r="G325" s="7" t="str">
        <f t="shared" ref="G325:G388" si="17">CLEAN(F325)</f>
        <v>300_main_st 2/7/13 5:21 9.144</v>
      </c>
    </row>
    <row r="326" spans="1:7">
      <c r="A326" t="s">
        <v>16</v>
      </c>
      <c r="B326" t="s">
        <v>30</v>
      </c>
      <c r="C326" s="2">
        <f t="shared" si="15"/>
        <v>41312</v>
      </c>
      <c r="D326" s="1">
        <v>0.22361111111111109</v>
      </c>
      <c r="E326">
        <v>9.1440000000000001</v>
      </c>
      <c r="F326" t="str">
        <f t="shared" si="16"/>
        <v>300_main_st 2/7/13 5:22 9.144</v>
      </c>
      <c r="G326" s="7" t="str">
        <f t="shared" si="17"/>
        <v>300_main_st 2/7/13 5:22 9.144</v>
      </c>
    </row>
    <row r="327" spans="1:7">
      <c r="A327" t="s">
        <v>16</v>
      </c>
      <c r="B327" t="s">
        <v>30</v>
      </c>
      <c r="C327" s="2">
        <f t="shared" si="15"/>
        <v>41312</v>
      </c>
      <c r="D327" s="1">
        <v>0.22430555555555556</v>
      </c>
      <c r="E327">
        <v>9.3979999999999997</v>
      </c>
      <c r="F327" t="str">
        <f t="shared" si="16"/>
        <v>300_main_st 2/7/13 5:23 9.398</v>
      </c>
      <c r="G327" s="7" t="str">
        <f t="shared" si="17"/>
        <v>300_main_st 2/7/13 5:23 9.398</v>
      </c>
    </row>
    <row r="328" spans="1:7">
      <c r="A328" t="s">
        <v>16</v>
      </c>
      <c r="B328" t="s">
        <v>30</v>
      </c>
      <c r="C328" s="2">
        <f t="shared" si="15"/>
        <v>41312</v>
      </c>
      <c r="D328" s="1">
        <v>0.22500000000000001</v>
      </c>
      <c r="E328">
        <v>9.3979999999999997</v>
      </c>
      <c r="F328" t="str">
        <f t="shared" si="16"/>
        <v>300_main_st 2/7/13 5:24 9.398</v>
      </c>
      <c r="G328" s="7" t="str">
        <f t="shared" si="17"/>
        <v>300_main_st 2/7/13 5:24 9.398</v>
      </c>
    </row>
    <row r="329" spans="1:7">
      <c r="A329" t="s">
        <v>16</v>
      </c>
      <c r="B329" t="s">
        <v>30</v>
      </c>
      <c r="C329" s="2">
        <f t="shared" si="15"/>
        <v>41312</v>
      </c>
      <c r="D329" s="1">
        <v>0.22569444444444445</v>
      </c>
      <c r="E329">
        <v>9.3979999999999997</v>
      </c>
      <c r="F329" t="str">
        <f t="shared" si="16"/>
        <v>300_main_st 2/7/13 5:25 9.398</v>
      </c>
      <c r="G329" s="7" t="str">
        <f t="shared" si="17"/>
        <v>300_main_st 2/7/13 5:25 9.398</v>
      </c>
    </row>
    <row r="330" spans="1:7">
      <c r="A330" t="s">
        <v>16</v>
      </c>
      <c r="B330" t="s">
        <v>30</v>
      </c>
      <c r="C330" s="2">
        <f t="shared" si="15"/>
        <v>41312</v>
      </c>
      <c r="D330" s="1">
        <v>0.22638888888888889</v>
      </c>
      <c r="E330">
        <v>9.3979999999999997</v>
      </c>
      <c r="F330" t="str">
        <f t="shared" si="16"/>
        <v>300_main_st 2/7/13 5:26 9.398</v>
      </c>
      <c r="G330" s="7" t="str">
        <f t="shared" si="17"/>
        <v>300_main_st 2/7/13 5:26 9.398</v>
      </c>
    </row>
    <row r="331" spans="1:7">
      <c r="A331" t="s">
        <v>16</v>
      </c>
      <c r="B331" t="s">
        <v>30</v>
      </c>
      <c r="C331" s="2">
        <f t="shared" si="15"/>
        <v>41312</v>
      </c>
      <c r="D331" s="1">
        <v>0.22708333333333333</v>
      </c>
      <c r="E331">
        <v>9.3979999999999997</v>
      </c>
      <c r="F331" t="str">
        <f t="shared" si="16"/>
        <v>300_main_st 2/7/13 5:27 9.398</v>
      </c>
      <c r="G331" s="7" t="str">
        <f t="shared" si="17"/>
        <v>300_main_st 2/7/13 5:27 9.398</v>
      </c>
    </row>
    <row r="332" spans="1:7">
      <c r="A332" t="s">
        <v>16</v>
      </c>
      <c r="B332" t="s">
        <v>30</v>
      </c>
      <c r="C332" s="2">
        <f t="shared" si="15"/>
        <v>41312</v>
      </c>
      <c r="D332" s="1">
        <v>0.22777777777777777</v>
      </c>
      <c r="E332">
        <v>9.3979999999999997</v>
      </c>
      <c r="F332" t="str">
        <f t="shared" si="16"/>
        <v>300_main_st 2/7/13 5:28 9.398</v>
      </c>
      <c r="G332" s="7" t="str">
        <f t="shared" si="17"/>
        <v>300_main_st 2/7/13 5:28 9.398</v>
      </c>
    </row>
    <row r="333" spans="1:7">
      <c r="A333" t="s">
        <v>16</v>
      </c>
      <c r="B333" t="s">
        <v>30</v>
      </c>
      <c r="C333" s="2">
        <f t="shared" si="15"/>
        <v>41312</v>
      </c>
      <c r="D333" s="1">
        <v>0.22847222222222222</v>
      </c>
      <c r="E333">
        <v>9.3979999999999997</v>
      </c>
      <c r="F333" t="str">
        <f t="shared" si="16"/>
        <v>300_main_st 2/7/13 5:29 9.398</v>
      </c>
      <c r="G333" s="7" t="str">
        <f t="shared" si="17"/>
        <v>300_main_st 2/7/13 5:29 9.398</v>
      </c>
    </row>
    <row r="334" spans="1:7">
      <c r="A334" t="s">
        <v>16</v>
      </c>
      <c r="B334" t="s">
        <v>30</v>
      </c>
      <c r="C334" s="2">
        <f t="shared" si="15"/>
        <v>41312</v>
      </c>
      <c r="D334" s="1">
        <v>0.22916666666666666</v>
      </c>
      <c r="E334">
        <v>9.3979999999999997</v>
      </c>
      <c r="F334" t="str">
        <f t="shared" si="16"/>
        <v>300_main_st 2/7/13 5:30 9.398</v>
      </c>
      <c r="G334" s="7" t="str">
        <f t="shared" si="17"/>
        <v>300_main_st 2/7/13 5:30 9.398</v>
      </c>
    </row>
    <row r="335" spans="1:7">
      <c r="A335" t="s">
        <v>16</v>
      </c>
      <c r="B335" t="s">
        <v>30</v>
      </c>
      <c r="C335" s="2">
        <f t="shared" si="15"/>
        <v>41312</v>
      </c>
      <c r="D335" s="1">
        <v>0.2298611111111111</v>
      </c>
      <c r="E335">
        <v>9.6519999999999992</v>
      </c>
      <c r="F335" t="str">
        <f t="shared" si="16"/>
        <v>300_main_st 2/7/13 5:31 9.652</v>
      </c>
      <c r="G335" s="7" t="str">
        <f t="shared" si="17"/>
        <v>300_main_st 2/7/13 5:31 9.652</v>
      </c>
    </row>
    <row r="336" spans="1:7">
      <c r="A336" t="s">
        <v>16</v>
      </c>
      <c r="B336" t="s">
        <v>30</v>
      </c>
      <c r="C336" s="2">
        <f t="shared" si="15"/>
        <v>41312</v>
      </c>
      <c r="D336" s="1">
        <v>0.23055555555555554</v>
      </c>
      <c r="E336">
        <v>9.6519999999999992</v>
      </c>
      <c r="F336" t="str">
        <f t="shared" si="16"/>
        <v>300_main_st 2/7/13 5:32 9.652</v>
      </c>
      <c r="G336" s="7" t="str">
        <f t="shared" si="17"/>
        <v>300_main_st 2/7/13 5:32 9.652</v>
      </c>
    </row>
    <row r="337" spans="1:7">
      <c r="A337" t="s">
        <v>16</v>
      </c>
      <c r="B337" t="s">
        <v>30</v>
      </c>
      <c r="C337" s="2">
        <f t="shared" si="15"/>
        <v>41312</v>
      </c>
      <c r="D337" s="1">
        <v>0.23124999999999998</v>
      </c>
      <c r="E337">
        <v>9.6519999999999992</v>
      </c>
      <c r="F337" t="str">
        <f t="shared" si="16"/>
        <v>300_main_st 2/7/13 5:33 9.652</v>
      </c>
      <c r="G337" s="7" t="str">
        <f t="shared" si="17"/>
        <v>300_main_st 2/7/13 5:33 9.652</v>
      </c>
    </row>
    <row r="338" spans="1:7">
      <c r="A338" t="s">
        <v>16</v>
      </c>
      <c r="B338" t="s">
        <v>30</v>
      </c>
      <c r="C338" s="2">
        <f t="shared" si="15"/>
        <v>41312</v>
      </c>
      <c r="D338" s="1">
        <v>0.23194444444444443</v>
      </c>
      <c r="E338">
        <v>9.6519999999999992</v>
      </c>
      <c r="F338" t="str">
        <f t="shared" si="16"/>
        <v>300_main_st 2/7/13 5:34 9.652</v>
      </c>
      <c r="G338" s="7" t="str">
        <f t="shared" si="17"/>
        <v>300_main_st 2/7/13 5:34 9.652</v>
      </c>
    </row>
    <row r="339" spans="1:7">
      <c r="A339" t="s">
        <v>16</v>
      </c>
      <c r="B339" t="s">
        <v>30</v>
      </c>
      <c r="C339" s="2">
        <f t="shared" si="15"/>
        <v>41312</v>
      </c>
      <c r="D339" s="1">
        <v>0.23263888888888887</v>
      </c>
      <c r="E339">
        <v>9.6519999999999992</v>
      </c>
      <c r="F339" t="str">
        <f t="shared" si="16"/>
        <v>300_main_st 2/7/13 5:35 9.652</v>
      </c>
      <c r="G339" s="7" t="str">
        <f t="shared" si="17"/>
        <v>300_main_st 2/7/13 5:35 9.652</v>
      </c>
    </row>
    <row r="340" spans="1:7">
      <c r="A340" t="s">
        <v>16</v>
      </c>
      <c r="B340" t="s">
        <v>30</v>
      </c>
      <c r="C340" s="2">
        <f t="shared" si="15"/>
        <v>41312</v>
      </c>
      <c r="D340" s="1">
        <v>0.23333333333333331</v>
      </c>
      <c r="E340">
        <v>9.6519999999999992</v>
      </c>
      <c r="F340" t="str">
        <f t="shared" si="16"/>
        <v>300_main_st 2/7/13 5:36 9.652</v>
      </c>
      <c r="G340" s="7" t="str">
        <f t="shared" si="17"/>
        <v>300_main_st 2/7/13 5:36 9.652</v>
      </c>
    </row>
    <row r="341" spans="1:7">
      <c r="A341" t="s">
        <v>16</v>
      </c>
      <c r="B341" t="s">
        <v>30</v>
      </c>
      <c r="C341" s="2">
        <f t="shared" si="15"/>
        <v>41312</v>
      </c>
      <c r="D341" s="1">
        <v>0.23402777777777781</v>
      </c>
      <c r="E341">
        <v>9.6519999999999992</v>
      </c>
      <c r="F341" t="str">
        <f t="shared" si="16"/>
        <v>300_main_st 2/7/13 5:37 9.652</v>
      </c>
      <c r="G341" s="7" t="str">
        <f t="shared" si="17"/>
        <v>300_main_st 2/7/13 5:37 9.652</v>
      </c>
    </row>
    <row r="342" spans="1:7">
      <c r="A342" t="s">
        <v>16</v>
      </c>
      <c r="B342" t="s">
        <v>30</v>
      </c>
      <c r="C342" s="2">
        <f t="shared" si="15"/>
        <v>41312</v>
      </c>
      <c r="D342" s="1">
        <v>0.23472222222222219</v>
      </c>
      <c r="E342">
        <v>9.6519999999999992</v>
      </c>
      <c r="F342" t="str">
        <f t="shared" si="16"/>
        <v>300_main_st 2/7/13 5:38 9.652</v>
      </c>
      <c r="G342" s="7" t="str">
        <f t="shared" si="17"/>
        <v>300_main_st 2/7/13 5:38 9.652</v>
      </c>
    </row>
    <row r="343" spans="1:7">
      <c r="A343" t="s">
        <v>16</v>
      </c>
      <c r="B343" t="s">
        <v>30</v>
      </c>
      <c r="C343" s="2">
        <f t="shared" si="15"/>
        <v>41312</v>
      </c>
      <c r="D343" s="1">
        <v>0.23541666666666669</v>
      </c>
      <c r="E343">
        <v>9.6519999999999992</v>
      </c>
      <c r="F343" t="str">
        <f t="shared" si="16"/>
        <v>300_main_st 2/7/13 5:39 9.652</v>
      </c>
      <c r="G343" s="7" t="str">
        <f t="shared" si="17"/>
        <v>300_main_st 2/7/13 5:39 9.652</v>
      </c>
    </row>
    <row r="344" spans="1:7">
      <c r="A344" t="s">
        <v>16</v>
      </c>
      <c r="B344" t="s">
        <v>30</v>
      </c>
      <c r="C344" s="2">
        <f t="shared" si="15"/>
        <v>41312</v>
      </c>
      <c r="D344" s="1">
        <v>0.23611111111111113</v>
      </c>
      <c r="E344">
        <v>9.6519999999999992</v>
      </c>
      <c r="F344" t="str">
        <f t="shared" si="16"/>
        <v>300_main_st 2/7/13 5:40 9.652</v>
      </c>
      <c r="G344" s="7" t="str">
        <f t="shared" si="17"/>
        <v>300_main_st 2/7/13 5:40 9.652</v>
      </c>
    </row>
    <row r="345" spans="1:7">
      <c r="A345" t="s">
        <v>16</v>
      </c>
      <c r="B345" t="s">
        <v>30</v>
      </c>
      <c r="C345" s="2">
        <f t="shared" si="15"/>
        <v>41312</v>
      </c>
      <c r="D345" s="1">
        <v>0.23680555555555557</v>
      </c>
      <c r="E345">
        <v>9.6519999999999992</v>
      </c>
      <c r="F345" t="str">
        <f t="shared" si="16"/>
        <v>300_main_st 2/7/13 5:41 9.652</v>
      </c>
      <c r="G345" s="7" t="str">
        <f t="shared" si="17"/>
        <v>300_main_st 2/7/13 5:41 9.652</v>
      </c>
    </row>
    <row r="346" spans="1:7">
      <c r="A346" t="s">
        <v>16</v>
      </c>
      <c r="B346" t="s">
        <v>30</v>
      </c>
      <c r="C346" s="2">
        <f t="shared" si="15"/>
        <v>41312</v>
      </c>
      <c r="D346" s="1">
        <v>0.23750000000000002</v>
      </c>
      <c r="E346">
        <v>9.6519999999999992</v>
      </c>
      <c r="F346" t="str">
        <f t="shared" si="16"/>
        <v>300_main_st 2/7/13 5:42 9.652</v>
      </c>
      <c r="G346" s="7" t="str">
        <f t="shared" si="17"/>
        <v>300_main_st 2/7/13 5:42 9.652</v>
      </c>
    </row>
    <row r="347" spans="1:7">
      <c r="A347" t="s">
        <v>16</v>
      </c>
      <c r="B347" t="s">
        <v>30</v>
      </c>
      <c r="C347" s="2">
        <f t="shared" si="15"/>
        <v>41312</v>
      </c>
      <c r="D347" s="1">
        <v>0.23819444444444446</v>
      </c>
      <c r="E347">
        <v>9.6519999999999992</v>
      </c>
      <c r="F347" t="str">
        <f t="shared" si="16"/>
        <v>300_main_st 2/7/13 5:43 9.652</v>
      </c>
      <c r="G347" s="7" t="str">
        <f t="shared" si="17"/>
        <v>300_main_st 2/7/13 5:43 9.652</v>
      </c>
    </row>
    <row r="348" spans="1:7">
      <c r="A348" t="s">
        <v>16</v>
      </c>
      <c r="B348" t="s">
        <v>30</v>
      </c>
      <c r="C348" s="2">
        <f t="shared" si="15"/>
        <v>41312</v>
      </c>
      <c r="D348" s="1">
        <v>0.2388888888888889</v>
      </c>
      <c r="E348">
        <v>9.6519999999999992</v>
      </c>
      <c r="F348" t="str">
        <f t="shared" si="16"/>
        <v>300_main_st 2/7/13 5:44 9.652</v>
      </c>
      <c r="G348" s="7" t="str">
        <f t="shared" si="17"/>
        <v>300_main_st 2/7/13 5:44 9.652</v>
      </c>
    </row>
    <row r="349" spans="1:7">
      <c r="A349" t="s">
        <v>16</v>
      </c>
      <c r="B349" t="s">
        <v>30</v>
      </c>
      <c r="C349" s="2">
        <f t="shared" si="15"/>
        <v>41312</v>
      </c>
      <c r="D349" s="1">
        <v>0.23958333333333334</v>
      </c>
      <c r="E349">
        <v>9.9060000000000006</v>
      </c>
      <c r="F349" t="str">
        <f t="shared" si="16"/>
        <v>300_main_st 2/7/13 5:45 9.906</v>
      </c>
      <c r="G349" s="7" t="str">
        <f t="shared" si="17"/>
        <v>300_main_st 2/7/13 5:45 9.906</v>
      </c>
    </row>
    <row r="350" spans="1:7">
      <c r="A350" t="s">
        <v>16</v>
      </c>
      <c r="B350" t="s">
        <v>30</v>
      </c>
      <c r="C350" s="2">
        <f t="shared" si="15"/>
        <v>41312</v>
      </c>
      <c r="D350" s="1">
        <v>0.24027777777777778</v>
      </c>
      <c r="E350">
        <v>9.9060000000000006</v>
      </c>
      <c r="F350" t="str">
        <f t="shared" si="16"/>
        <v>300_main_st 2/7/13 5:46 9.906</v>
      </c>
      <c r="G350" s="7" t="str">
        <f t="shared" si="17"/>
        <v>300_main_st 2/7/13 5:46 9.906</v>
      </c>
    </row>
    <row r="351" spans="1:7">
      <c r="A351" t="s">
        <v>16</v>
      </c>
      <c r="B351" t="s">
        <v>30</v>
      </c>
      <c r="C351" s="2">
        <f t="shared" si="15"/>
        <v>41312</v>
      </c>
      <c r="D351" s="1">
        <v>0.24097222222222223</v>
      </c>
      <c r="E351">
        <v>9.9060000000000006</v>
      </c>
      <c r="F351" t="str">
        <f t="shared" si="16"/>
        <v>300_main_st 2/7/13 5:47 9.906</v>
      </c>
      <c r="G351" s="7" t="str">
        <f t="shared" si="17"/>
        <v>300_main_st 2/7/13 5:47 9.906</v>
      </c>
    </row>
    <row r="352" spans="1:7">
      <c r="A352" t="s">
        <v>16</v>
      </c>
      <c r="B352" t="s">
        <v>30</v>
      </c>
      <c r="C352" s="2">
        <f t="shared" si="15"/>
        <v>41312</v>
      </c>
      <c r="D352" s="1">
        <v>0.24166666666666667</v>
      </c>
      <c r="E352">
        <v>9.9060000000000006</v>
      </c>
      <c r="F352" t="str">
        <f t="shared" si="16"/>
        <v>300_main_st 2/7/13 5:48 9.906</v>
      </c>
      <c r="G352" s="7" t="str">
        <f t="shared" si="17"/>
        <v>300_main_st 2/7/13 5:48 9.906</v>
      </c>
    </row>
    <row r="353" spans="1:7">
      <c r="A353" t="s">
        <v>16</v>
      </c>
      <c r="B353" t="s">
        <v>30</v>
      </c>
      <c r="C353" s="2">
        <f t="shared" si="15"/>
        <v>41312</v>
      </c>
      <c r="D353" s="1">
        <v>0.24236111111111111</v>
      </c>
      <c r="E353">
        <v>9.9060000000000006</v>
      </c>
      <c r="F353" t="str">
        <f t="shared" si="16"/>
        <v>300_main_st 2/7/13 5:49 9.906</v>
      </c>
      <c r="G353" s="7" t="str">
        <f t="shared" si="17"/>
        <v>300_main_st 2/7/13 5:49 9.906</v>
      </c>
    </row>
    <row r="354" spans="1:7">
      <c r="A354" t="s">
        <v>16</v>
      </c>
      <c r="B354" t="s">
        <v>30</v>
      </c>
      <c r="C354" s="2">
        <f t="shared" si="15"/>
        <v>41312</v>
      </c>
      <c r="D354" s="1">
        <v>0.24305555555555555</v>
      </c>
      <c r="E354">
        <v>9.9060000000000006</v>
      </c>
      <c r="F354" t="str">
        <f t="shared" si="16"/>
        <v>300_main_st 2/7/13 5:50 9.906</v>
      </c>
      <c r="G354" s="7" t="str">
        <f t="shared" si="17"/>
        <v>300_main_st 2/7/13 5:50 9.906</v>
      </c>
    </row>
    <row r="355" spans="1:7">
      <c r="A355" t="s">
        <v>16</v>
      </c>
      <c r="B355" t="s">
        <v>30</v>
      </c>
      <c r="C355" s="2">
        <f t="shared" si="15"/>
        <v>41312</v>
      </c>
      <c r="D355" s="1">
        <v>0.24374999999999999</v>
      </c>
      <c r="E355">
        <v>9.9060000000000006</v>
      </c>
      <c r="F355" t="str">
        <f t="shared" si="16"/>
        <v>300_main_st 2/7/13 5:51 9.906</v>
      </c>
      <c r="G355" s="7" t="str">
        <f t="shared" si="17"/>
        <v>300_main_st 2/7/13 5:51 9.906</v>
      </c>
    </row>
    <row r="356" spans="1:7">
      <c r="A356" t="s">
        <v>16</v>
      </c>
      <c r="B356" t="s">
        <v>30</v>
      </c>
      <c r="C356" s="2">
        <f t="shared" si="15"/>
        <v>41312</v>
      </c>
      <c r="D356" s="1">
        <v>0.24444444444444446</v>
      </c>
      <c r="E356">
        <v>9.9060000000000006</v>
      </c>
      <c r="F356" t="str">
        <f t="shared" si="16"/>
        <v>300_main_st 2/7/13 5:52 9.906</v>
      </c>
      <c r="G356" s="7" t="str">
        <f t="shared" si="17"/>
        <v>300_main_st 2/7/13 5:52 9.906</v>
      </c>
    </row>
    <row r="357" spans="1:7">
      <c r="A357" t="s">
        <v>16</v>
      </c>
      <c r="B357" t="s">
        <v>30</v>
      </c>
      <c r="C357" s="2">
        <f t="shared" si="15"/>
        <v>41312</v>
      </c>
      <c r="D357" s="1">
        <v>0.24513888888888888</v>
      </c>
      <c r="E357">
        <v>9.9060000000000006</v>
      </c>
      <c r="F357" t="str">
        <f t="shared" si="16"/>
        <v>300_main_st 2/7/13 5:53 9.906</v>
      </c>
      <c r="G357" s="7" t="str">
        <f t="shared" si="17"/>
        <v>300_main_st 2/7/13 5:53 9.906</v>
      </c>
    </row>
    <row r="358" spans="1:7">
      <c r="A358" t="s">
        <v>16</v>
      </c>
      <c r="B358" t="s">
        <v>30</v>
      </c>
      <c r="C358" s="2">
        <f t="shared" si="15"/>
        <v>41312</v>
      </c>
      <c r="D358" s="1">
        <v>0.24583333333333335</v>
      </c>
      <c r="E358">
        <v>9.9060000000000006</v>
      </c>
      <c r="F358" t="str">
        <f t="shared" si="16"/>
        <v>300_main_st 2/7/13 5:54 9.906</v>
      </c>
      <c r="G358" s="7" t="str">
        <f t="shared" si="17"/>
        <v>300_main_st 2/7/13 5:54 9.906</v>
      </c>
    </row>
    <row r="359" spans="1:7">
      <c r="A359" t="s">
        <v>16</v>
      </c>
      <c r="B359" t="s">
        <v>30</v>
      </c>
      <c r="C359" s="2">
        <f t="shared" si="15"/>
        <v>41312</v>
      </c>
      <c r="D359" s="1">
        <v>0.24652777777777779</v>
      </c>
      <c r="E359">
        <v>9.9060000000000006</v>
      </c>
      <c r="F359" t="str">
        <f t="shared" si="16"/>
        <v>300_main_st 2/7/13 5:55 9.906</v>
      </c>
      <c r="G359" s="7" t="str">
        <f t="shared" si="17"/>
        <v>300_main_st 2/7/13 5:55 9.906</v>
      </c>
    </row>
    <row r="360" spans="1:7">
      <c r="A360" t="s">
        <v>16</v>
      </c>
      <c r="B360" t="s">
        <v>30</v>
      </c>
      <c r="C360" s="2">
        <f t="shared" si="15"/>
        <v>41312</v>
      </c>
      <c r="D360" s="1">
        <v>0.24722222222222223</v>
      </c>
      <c r="E360">
        <v>9.9060000000000006</v>
      </c>
      <c r="F360" t="str">
        <f t="shared" si="16"/>
        <v>300_main_st 2/7/13 5:56 9.906</v>
      </c>
      <c r="G360" s="7" t="str">
        <f t="shared" si="17"/>
        <v>300_main_st 2/7/13 5:56 9.906</v>
      </c>
    </row>
    <row r="361" spans="1:7">
      <c r="A361" t="s">
        <v>16</v>
      </c>
      <c r="B361" t="s">
        <v>30</v>
      </c>
      <c r="C361" s="2">
        <f t="shared" si="15"/>
        <v>41312</v>
      </c>
      <c r="D361" s="1">
        <v>0.24791666666666667</v>
      </c>
      <c r="E361">
        <v>9.9060000000000006</v>
      </c>
      <c r="F361" t="str">
        <f t="shared" si="16"/>
        <v>300_main_st 2/7/13 5:57 9.906</v>
      </c>
      <c r="G361" s="7" t="str">
        <f t="shared" si="17"/>
        <v>300_main_st 2/7/13 5:57 9.906</v>
      </c>
    </row>
    <row r="362" spans="1:7">
      <c r="A362" t="s">
        <v>16</v>
      </c>
      <c r="B362" t="s">
        <v>30</v>
      </c>
      <c r="C362" s="2">
        <f t="shared" si="15"/>
        <v>41312</v>
      </c>
      <c r="D362" s="1">
        <v>0.24861111111111112</v>
      </c>
      <c r="E362">
        <v>9.9060000000000006</v>
      </c>
      <c r="F362" t="str">
        <f t="shared" si="16"/>
        <v>300_main_st 2/7/13 5:58 9.906</v>
      </c>
      <c r="G362" s="7" t="str">
        <f t="shared" si="17"/>
        <v>300_main_st 2/7/13 5:58 9.906</v>
      </c>
    </row>
    <row r="363" spans="1:7">
      <c r="A363" t="s">
        <v>16</v>
      </c>
      <c r="B363" t="s">
        <v>30</v>
      </c>
      <c r="C363" s="2">
        <f t="shared" si="15"/>
        <v>41312</v>
      </c>
      <c r="D363" s="1">
        <v>0.24930555555555556</v>
      </c>
      <c r="E363">
        <v>9.9060000000000006</v>
      </c>
      <c r="F363" t="str">
        <f t="shared" si="16"/>
        <v>300_main_st 2/7/13 5:59 9.906</v>
      </c>
      <c r="G363" s="7" t="str">
        <f t="shared" si="17"/>
        <v>300_main_st 2/7/13 5:59 9.906</v>
      </c>
    </row>
    <row r="364" spans="1:7">
      <c r="A364" t="s">
        <v>16</v>
      </c>
      <c r="B364" t="s">
        <v>30</v>
      </c>
      <c r="C364" s="2">
        <f t="shared" si="15"/>
        <v>41312</v>
      </c>
      <c r="D364" s="1">
        <v>0.25</v>
      </c>
      <c r="E364">
        <v>9.9060000000000006</v>
      </c>
      <c r="F364" t="str">
        <f t="shared" si="16"/>
        <v>300_main_st 2/7/13 6:00 9.906</v>
      </c>
      <c r="G364" s="7" t="str">
        <f t="shared" si="17"/>
        <v>300_main_st 2/7/13 6:00 9.906</v>
      </c>
    </row>
    <row r="365" spans="1:7">
      <c r="A365" t="s">
        <v>16</v>
      </c>
      <c r="B365" t="s">
        <v>30</v>
      </c>
      <c r="C365" s="2">
        <f t="shared" si="15"/>
        <v>41312</v>
      </c>
      <c r="D365" s="1">
        <v>0.25069444444444444</v>
      </c>
      <c r="E365">
        <v>9.9060000000000006</v>
      </c>
      <c r="F365" t="str">
        <f t="shared" si="16"/>
        <v>300_main_st 2/7/13 6:01 9.906</v>
      </c>
      <c r="G365" s="7" t="str">
        <f t="shared" si="17"/>
        <v>300_main_st 2/7/13 6:01 9.906</v>
      </c>
    </row>
    <row r="366" spans="1:7">
      <c r="A366" t="s">
        <v>16</v>
      </c>
      <c r="B366" t="s">
        <v>30</v>
      </c>
      <c r="C366" s="2">
        <f t="shared" si="15"/>
        <v>41312</v>
      </c>
      <c r="D366" s="1">
        <v>0.25138888888888888</v>
      </c>
      <c r="E366">
        <v>9.9060000000000006</v>
      </c>
      <c r="F366" t="str">
        <f t="shared" si="16"/>
        <v>300_main_st 2/7/13 6:02 9.906</v>
      </c>
      <c r="G366" s="7" t="str">
        <f t="shared" si="17"/>
        <v>300_main_st 2/7/13 6:02 9.906</v>
      </c>
    </row>
    <row r="367" spans="1:7">
      <c r="A367" t="s">
        <v>16</v>
      </c>
      <c r="B367" t="s">
        <v>30</v>
      </c>
      <c r="C367" s="2">
        <f t="shared" si="15"/>
        <v>41312</v>
      </c>
      <c r="D367" s="1">
        <v>0.25208333333333333</v>
      </c>
      <c r="E367">
        <v>9.9060000000000006</v>
      </c>
      <c r="F367" t="str">
        <f t="shared" si="16"/>
        <v>300_main_st 2/7/13 6:03 9.906</v>
      </c>
      <c r="G367" s="7" t="str">
        <f t="shared" si="17"/>
        <v>300_main_st 2/7/13 6:03 9.906</v>
      </c>
    </row>
    <row r="368" spans="1:7">
      <c r="A368" t="s">
        <v>16</v>
      </c>
      <c r="B368" t="s">
        <v>30</v>
      </c>
      <c r="C368" s="2">
        <f t="shared" si="15"/>
        <v>41312</v>
      </c>
      <c r="D368" s="1">
        <v>0.25277777777777777</v>
      </c>
      <c r="E368">
        <v>10.16</v>
      </c>
      <c r="F368" t="str">
        <f t="shared" si="16"/>
        <v>300_main_st 2/7/13 6:04 10.16</v>
      </c>
      <c r="G368" s="7" t="str">
        <f t="shared" si="17"/>
        <v>300_main_st 2/7/13 6:04 10.16</v>
      </c>
    </row>
    <row r="369" spans="1:7">
      <c r="A369" t="s">
        <v>16</v>
      </c>
      <c r="B369" t="s">
        <v>30</v>
      </c>
      <c r="C369" s="2">
        <f t="shared" si="15"/>
        <v>41312</v>
      </c>
      <c r="D369" s="1">
        <v>0.25347222222222221</v>
      </c>
      <c r="E369">
        <v>10.16</v>
      </c>
      <c r="F369" t="str">
        <f t="shared" si="16"/>
        <v>300_main_st 2/7/13 6:05 10.16</v>
      </c>
      <c r="G369" s="7" t="str">
        <f t="shared" si="17"/>
        <v>300_main_st 2/7/13 6:05 10.16</v>
      </c>
    </row>
    <row r="370" spans="1:7">
      <c r="A370" t="s">
        <v>16</v>
      </c>
      <c r="B370" t="s">
        <v>30</v>
      </c>
      <c r="C370" s="2">
        <f t="shared" si="15"/>
        <v>41312</v>
      </c>
      <c r="D370" s="1">
        <v>0.25416666666666665</v>
      </c>
      <c r="E370">
        <v>10.16</v>
      </c>
      <c r="F370" t="str">
        <f t="shared" si="16"/>
        <v>300_main_st 2/7/13 6:06 10.16</v>
      </c>
      <c r="G370" s="7" t="str">
        <f t="shared" si="17"/>
        <v>300_main_st 2/7/13 6:06 10.16</v>
      </c>
    </row>
    <row r="371" spans="1:7">
      <c r="A371" t="s">
        <v>16</v>
      </c>
      <c r="B371" t="s">
        <v>30</v>
      </c>
      <c r="C371" s="2">
        <f t="shared" si="15"/>
        <v>41312</v>
      </c>
      <c r="D371" s="1">
        <v>0.25486111111111109</v>
      </c>
      <c r="E371">
        <v>10.16</v>
      </c>
      <c r="F371" t="str">
        <f t="shared" si="16"/>
        <v>300_main_st 2/7/13 6:07 10.16</v>
      </c>
      <c r="G371" s="7" t="str">
        <f t="shared" si="17"/>
        <v>300_main_st 2/7/13 6:07 10.16</v>
      </c>
    </row>
    <row r="372" spans="1:7">
      <c r="A372" t="s">
        <v>16</v>
      </c>
      <c r="B372" t="s">
        <v>30</v>
      </c>
      <c r="C372" s="2">
        <f t="shared" si="15"/>
        <v>41312</v>
      </c>
      <c r="D372" s="1">
        <v>0.25555555555555559</v>
      </c>
      <c r="E372">
        <v>10.16</v>
      </c>
      <c r="F372" t="str">
        <f t="shared" si="16"/>
        <v>300_main_st 2/7/13 6:08 10.16</v>
      </c>
      <c r="G372" s="7" t="str">
        <f t="shared" si="17"/>
        <v>300_main_st 2/7/13 6:08 10.16</v>
      </c>
    </row>
    <row r="373" spans="1:7">
      <c r="A373" t="s">
        <v>16</v>
      </c>
      <c r="B373" t="s">
        <v>30</v>
      </c>
      <c r="C373" s="2">
        <f t="shared" si="15"/>
        <v>41312</v>
      </c>
      <c r="D373" s="1">
        <v>0.25625000000000003</v>
      </c>
      <c r="E373">
        <v>10.16</v>
      </c>
      <c r="F373" t="str">
        <f t="shared" si="16"/>
        <v>300_main_st 2/7/13 6:09 10.16</v>
      </c>
      <c r="G373" s="7" t="str">
        <f t="shared" si="17"/>
        <v>300_main_st 2/7/13 6:09 10.16</v>
      </c>
    </row>
    <row r="374" spans="1:7">
      <c r="A374" t="s">
        <v>16</v>
      </c>
      <c r="B374" t="s">
        <v>30</v>
      </c>
      <c r="C374" s="2">
        <f t="shared" si="15"/>
        <v>41312</v>
      </c>
      <c r="D374" s="1">
        <v>0.25694444444444448</v>
      </c>
      <c r="E374">
        <v>10.16</v>
      </c>
      <c r="F374" t="str">
        <f t="shared" si="16"/>
        <v>300_main_st 2/7/13 6:10 10.16</v>
      </c>
      <c r="G374" s="7" t="str">
        <f t="shared" si="17"/>
        <v>300_main_st 2/7/13 6:10 10.16</v>
      </c>
    </row>
    <row r="375" spans="1:7">
      <c r="A375" t="s">
        <v>16</v>
      </c>
      <c r="B375" t="s">
        <v>30</v>
      </c>
      <c r="C375" s="2">
        <f t="shared" si="15"/>
        <v>41312</v>
      </c>
      <c r="D375" s="1">
        <v>0.25763888888888892</v>
      </c>
      <c r="E375">
        <v>10.16</v>
      </c>
      <c r="F375" t="str">
        <f t="shared" si="16"/>
        <v>300_main_st 2/7/13 6:11 10.16</v>
      </c>
      <c r="G375" s="7" t="str">
        <f t="shared" si="17"/>
        <v>300_main_st 2/7/13 6:11 10.16</v>
      </c>
    </row>
    <row r="376" spans="1:7">
      <c r="A376" t="s">
        <v>16</v>
      </c>
      <c r="B376" t="s">
        <v>30</v>
      </c>
      <c r="C376" s="2">
        <f t="shared" si="15"/>
        <v>41312</v>
      </c>
      <c r="D376" s="1">
        <v>0.25833333333333336</v>
      </c>
      <c r="E376">
        <v>10.414</v>
      </c>
      <c r="F376" t="str">
        <f t="shared" si="16"/>
        <v>300_main_st 2/7/13 6:12 10.414</v>
      </c>
      <c r="G376" s="7" t="str">
        <f t="shared" si="17"/>
        <v>300_main_st 2/7/13 6:12 10.414</v>
      </c>
    </row>
    <row r="377" spans="1:7">
      <c r="A377" t="s">
        <v>16</v>
      </c>
      <c r="B377" t="s">
        <v>30</v>
      </c>
      <c r="C377" s="2">
        <f t="shared" si="15"/>
        <v>41312</v>
      </c>
      <c r="D377" s="1">
        <v>0.2590277777777778</v>
      </c>
      <c r="E377">
        <v>10.414</v>
      </c>
      <c r="F377" t="str">
        <f t="shared" si="16"/>
        <v>300_main_st 2/7/13 6:13 10.414</v>
      </c>
      <c r="G377" s="7" t="str">
        <f t="shared" si="17"/>
        <v>300_main_st 2/7/13 6:13 10.414</v>
      </c>
    </row>
    <row r="378" spans="1:7">
      <c r="A378" t="s">
        <v>16</v>
      </c>
      <c r="B378" t="s">
        <v>30</v>
      </c>
      <c r="C378" s="2">
        <f t="shared" si="15"/>
        <v>41312</v>
      </c>
      <c r="D378" s="1">
        <v>0.25972222222222224</v>
      </c>
      <c r="E378">
        <v>10.414</v>
      </c>
      <c r="F378" t="str">
        <f t="shared" si="16"/>
        <v>300_main_st 2/7/13 6:14 10.414</v>
      </c>
      <c r="G378" s="7" t="str">
        <f t="shared" si="17"/>
        <v>300_main_st 2/7/13 6:14 10.414</v>
      </c>
    </row>
    <row r="379" spans="1:7">
      <c r="A379" t="s">
        <v>16</v>
      </c>
      <c r="B379" t="s">
        <v>30</v>
      </c>
      <c r="C379" s="2">
        <f t="shared" si="15"/>
        <v>41312</v>
      </c>
      <c r="D379" s="1">
        <v>0.26041666666666669</v>
      </c>
      <c r="E379">
        <v>10.414</v>
      </c>
      <c r="F379" t="str">
        <f t="shared" si="16"/>
        <v>300_main_st 2/7/13 6:15 10.414</v>
      </c>
      <c r="G379" s="7" t="str">
        <f t="shared" si="17"/>
        <v>300_main_st 2/7/13 6:15 10.414</v>
      </c>
    </row>
    <row r="380" spans="1:7">
      <c r="A380" t="s">
        <v>16</v>
      </c>
      <c r="B380" t="s">
        <v>30</v>
      </c>
      <c r="C380" s="2">
        <f t="shared" si="15"/>
        <v>41312</v>
      </c>
      <c r="D380" s="1">
        <v>0.26111111111111113</v>
      </c>
      <c r="E380">
        <v>10.414</v>
      </c>
      <c r="F380" t="str">
        <f t="shared" si="16"/>
        <v>300_main_st 2/7/13 6:16 10.414</v>
      </c>
      <c r="G380" s="7" t="str">
        <f t="shared" si="17"/>
        <v>300_main_st 2/7/13 6:16 10.414</v>
      </c>
    </row>
    <row r="381" spans="1:7">
      <c r="A381" t="s">
        <v>16</v>
      </c>
      <c r="B381" t="s">
        <v>30</v>
      </c>
      <c r="C381" s="2">
        <f t="shared" si="15"/>
        <v>41312</v>
      </c>
      <c r="D381" s="1">
        <v>0.26180555555555557</v>
      </c>
      <c r="E381">
        <v>10.414</v>
      </c>
      <c r="F381" t="str">
        <f t="shared" si="16"/>
        <v>300_main_st 2/7/13 6:17 10.414</v>
      </c>
      <c r="G381" s="7" t="str">
        <f t="shared" si="17"/>
        <v>300_main_st 2/7/13 6:17 10.414</v>
      </c>
    </row>
    <row r="382" spans="1:7">
      <c r="A382" t="s">
        <v>16</v>
      </c>
      <c r="B382" t="s">
        <v>30</v>
      </c>
      <c r="C382" s="2">
        <f t="shared" si="15"/>
        <v>41312</v>
      </c>
      <c r="D382" s="1">
        <v>0.26250000000000001</v>
      </c>
      <c r="E382">
        <v>10.667999999999999</v>
      </c>
      <c r="F382" t="str">
        <f t="shared" si="16"/>
        <v>300_main_st 2/7/13 6:18 10.668</v>
      </c>
      <c r="G382" s="7" t="str">
        <f t="shared" si="17"/>
        <v>300_main_st 2/7/13 6:18 10.668</v>
      </c>
    </row>
    <row r="383" spans="1:7">
      <c r="A383" t="s">
        <v>16</v>
      </c>
      <c r="B383" t="s">
        <v>30</v>
      </c>
      <c r="C383" s="2">
        <f t="shared" si="15"/>
        <v>41312</v>
      </c>
      <c r="D383" s="1">
        <v>0.26319444444444445</v>
      </c>
      <c r="E383">
        <v>10.667999999999999</v>
      </c>
      <c r="F383" t="str">
        <f t="shared" si="16"/>
        <v>300_main_st 2/7/13 6:19 10.668</v>
      </c>
      <c r="G383" s="7" t="str">
        <f t="shared" si="17"/>
        <v>300_main_st 2/7/13 6:19 10.668</v>
      </c>
    </row>
    <row r="384" spans="1:7">
      <c r="A384" t="s">
        <v>16</v>
      </c>
      <c r="B384" t="s">
        <v>30</v>
      </c>
      <c r="C384" s="2">
        <f t="shared" si="15"/>
        <v>41312</v>
      </c>
      <c r="D384" s="1">
        <v>0.2638888888888889</v>
      </c>
      <c r="E384">
        <v>10.922000000000001</v>
      </c>
      <c r="F384" t="str">
        <f t="shared" si="16"/>
        <v>300_main_st 2/7/13 6:20 10.922</v>
      </c>
      <c r="G384" s="7" t="str">
        <f t="shared" si="17"/>
        <v>300_main_st 2/7/13 6:20 10.922</v>
      </c>
    </row>
    <row r="385" spans="1:7">
      <c r="A385" t="s">
        <v>16</v>
      </c>
      <c r="B385" t="s">
        <v>30</v>
      </c>
      <c r="C385" s="2">
        <f t="shared" si="15"/>
        <v>41312</v>
      </c>
      <c r="D385" s="1">
        <v>0.26458333333333334</v>
      </c>
      <c r="E385">
        <v>10.922000000000001</v>
      </c>
      <c r="F385" t="str">
        <f t="shared" si="16"/>
        <v>300_main_st 2/7/13 6:21 10.922</v>
      </c>
      <c r="G385" s="7" t="str">
        <f t="shared" si="17"/>
        <v>300_main_st 2/7/13 6:21 10.922</v>
      </c>
    </row>
    <row r="386" spans="1:7">
      <c r="A386" t="s">
        <v>16</v>
      </c>
      <c r="B386" t="s">
        <v>30</v>
      </c>
      <c r="C386" s="2">
        <f t="shared" si="15"/>
        <v>41312</v>
      </c>
      <c r="D386" s="1">
        <v>0.26527777777777778</v>
      </c>
      <c r="E386">
        <v>10.922000000000001</v>
      </c>
      <c r="F386" t="str">
        <f t="shared" si="16"/>
        <v>300_main_st 2/7/13 6:22 10.922</v>
      </c>
      <c r="G386" s="7" t="str">
        <f t="shared" si="17"/>
        <v>300_main_st 2/7/13 6:22 10.922</v>
      </c>
    </row>
    <row r="387" spans="1:7">
      <c r="A387" t="s">
        <v>16</v>
      </c>
      <c r="B387" t="s">
        <v>30</v>
      </c>
      <c r="C387" s="2">
        <f t="shared" si="15"/>
        <v>41312</v>
      </c>
      <c r="D387" s="1">
        <v>0.26597222222222222</v>
      </c>
      <c r="E387">
        <v>11.176</v>
      </c>
      <c r="F387" t="str">
        <f t="shared" si="16"/>
        <v>300_main_st 2/7/13 6:23 11.176</v>
      </c>
      <c r="G387" s="7" t="str">
        <f t="shared" si="17"/>
        <v>300_main_st 2/7/13 6:23 11.176</v>
      </c>
    </row>
    <row r="388" spans="1:7">
      <c r="A388" t="s">
        <v>16</v>
      </c>
      <c r="B388" t="s">
        <v>30</v>
      </c>
      <c r="C388" s="2">
        <f t="shared" si="15"/>
        <v>41312</v>
      </c>
      <c r="D388" s="1">
        <v>0.26666666666666666</v>
      </c>
      <c r="E388">
        <v>11.176</v>
      </c>
      <c r="F388" t="str">
        <f t="shared" si="16"/>
        <v>300_main_st 2/7/13 6:24 11.176</v>
      </c>
      <c r="G388" s="7" t="str">
        <f t="shared" si="17"/>
        <v>300_main_st 2/7/13 6:24 11.176</v>
      </c>
    </row>
    <row r="389" spans="1:7">
      <c r="A389" t="s">
        <v>16</v>
      </c>
      <c r="B389" t="s">
        <v>30</v>
      </c>
      <c r="C389" s="2">
        <f t="shared" ref="C389:C452" si="18">DATE(2013,2,7)</f>
        <v>41312</v>
      </c>
      <c r="D389" s="1">
        <v>0.2673611111111111</v>
      </c>
      <c r="E389">
        <v>11.176</v>
      </c>
      <c r="F389" t="str">
        <f t="shared" ref="F389:F452" si="19">CONCATENATE(B389," ",TEXT(C389,"M/D/Y")," ",TEXT(D389,"H:MM")," ",E389)</f>
        <v>300_main_st 2/7/13 6:25 11.176</v>
      </c>
      <c r="G389" s="7" t="str">
        <f t="shared" ref="G389:G452" si="20">CLEAN(F389)</f>
        <v>300_main_st 2/7/13 6:25 11.176</v>
      </c>
    </row>
    <row r="390" spans="1:7">
      <c r="A390" t="s">
        <v>16</v>
      </c>
      <c r="B390" t="s">
        <v>30</v>
      </c>
      <c r="C390" s="2">
        <f t="shared" si="18"/>
        <v>41312</v>
      </c>
      <c r="D390" s="1">
        <v>0.26805555555555555</v>
      </c>
      <c r="E390">
        <v>11.43</v>
      </c>
      <c r="F390" t="str">
        <f t="shared" si="19"/>
        <v>300_main_st 2/7/13 6:26 11.43</v>
      </c>
      <c r="G390" s="7" t="str">
        <f t="shared" si="20"/>
        <v>300_main_st 2/7/13 6:26 11.43</v>
      </c>
    </row>
    <row r="391" spans="1:7">
      <c r="A391" t="s">
        <v>16</v>
      </c>
      <c r="B391" t="s">
        <v>30</v>
      </c>
      <c r="C391" s="2">
        <f t="shared" si="18"/>
        <v>41312</v>
      </c>
      <c r="D391" s="1">
        <v>0.26874999999999999</v>
      </c>
      <c r="E391">
        <v>11.43</v>
      </c>
      <c r="F391" t="str">
        <f t="shared" si="19"/>
        <v>300_main_st 2/7/13 6:27 11.43</v>
      </c>
      <c r="G391" s="7" t="str">
        <f t="shared" si="20"/>
        <v>300_main_st 2/7/13 6:27 11.43</v>
      </c>
    </row>
    <row r="392" spans="1:7">
      <c r="A392" t="s">
        <v>16</v>
      </c>
      <c r="B392" t="s">
        <v>30</v>
      </c>
      <c r="C392" s="2">
        <f t="shared" si="18"/>
        <v>41312</v>
      </c>
      <c r="D392" s="1">
        <v>0.26944444444444443</v>
      </c>
      <c r="E392">
        <v>11.43</v>
      </c>
      <c r="F392" t="str">
        <f t="shared" si="19"/>
        <v>300_main_st 2/7/13 6:28 11.43</v>
      </c>
      <c r="G392" s="7" t="str">
        <f t="shared" si="20"/>
        <v>300_main_st 2/7/13 6:28 11.43</v>
      </c>
    </row>
    <row r="393" spans="1:7">
      <c r="A393" t="s">
        <v>16</v>
      </c>
      <c r="B393" t="s">
        <v>30</v>
      </c>
      <c r="C393" s="2">
        <f t="shared" si="18"/>
        <v>41312</v>
      </c>
      <c r="D393" s="1">
        <v>0.27013888888888887</v>
      </c>
      <c r="E393">
        <v>11.683999999999999</v>
      </c>
      <c r="F393" t="str">
        <f t="shared" si="19"/>
        <v>300_main_st 2/7/13 6:29 11.684</v>
      </c>
      <c r="G393" s="7" t="str">
        <f t="shared" si="20"/>
        <v>300_main_st 2/7/13 6:29 11.684</v>
      </c>
    </row>
    <row r="394" spans="1:7">
      <c r="A394" t="s">
        <v>16</v>
      </c>
      <c r="B394" t="s">
        <v>30</v>
      </c>
      <c r="C394" s="2">
        <f t="shared" si="18"/>
        <v>41312</v>
      </c>
      <c r="D394" s="1">
        <v>0.27083333333333331</v>
      </c>
      <c r="E394">
        <v>11.683999999999999</v>
      </c>
      <c r="F394" t="str">
        <f t="shared" si="19"/>
        <v>300_main_st 2/7/13 6:30 11.684</v>
      </c>
      <c r="G394" s="7" t="str">
        <f t="shared" si="20"/>
        <v>300_main_st 2/7/13 6:30 11.684</v>
      </c>
    </row>
    <row r="395" spans="1:7">
      <c r="A395" t="s">
        <v>16</v>
      </c>
      <c r="B395" t="s">
        <v>30</v>
      </c>
      <c r="C395" s="2">
        <f t="shared" si="18"/>
        <v>41312</v>
      </c>
      <c r="D395" s="1">
        <v>0.27152777777777776</v>
      </c>
      <c r="E395">
        <v>11.683999999999999</v>
      </c>
      <c r="F395" t="str">
        <f t="shared" si="19"/>
        <v>300_main_st 2/7/13 6:31 11.684</v>
      </c>
      <c r="G395" s="7" t="str">
        <f t="shared" si="20"/>
        <v>300_main_st 2/7/13 6:31 11.684</v>
      </c>
    </row>
    <row r="396" spans="1:7">
      <c r="A396" t="s">
        <v>16</v>
      </c>
      <c r="B396" t="s">
        <v>30</v>
      </c>
      <c r="C396" s="2">
        <f t="shared" si="18"/>
        <v>41312</v>
      </c>
      <c r="D396" s="1">
        <v>0.2722222222222222</v>
      </c>
      <c r="E396">
        <v>11.938000000000001</v>
      </c>
      <c r="F396" t="str">
        <f t="shared" si="19"/>
        <v>300_main_st 2/7/13 6:32 11.938</v>
      </c>
      <c r="G396" s="7" t="str">
        <f t="shared" si="20"/>
        <v>300_main_st 2/7/13 6:32 11.938</v>
      </c>
    </row>
    <row r="397" spans="1:7">
      <c r="A397" t="s">
        <v>16</v>
      </c>
      <c r="B397" t="s">
        <v>30</v>
      </c>
      <c r="C397" s="2">
        <f t="shared" si="18"/>
        <v>41312</v>
      </c>
      <c r="D397" s="1">
        <v>0.27291666666666664</v>
      </c>
      <c r="E397">
        <v>12.192</v>
      </c>
      <c r="F397" t="str">
        <f t="shared" si="19"/>
        <v>300_main_st 2/7/13 6:33 12.192</v>
      </c>
      <c r="G397" s="7" t="str">
        <f t="shared" si="20"/>
        <v>300_main_st 2/7/13 6:33 12.192</v>
      </c>
    </row>
    <row r="398" spans="1:7">
      <c r="A398" t="s">
        <v>16</v>
      </c>
      <c r="B398" t="s">
        <v>30</v>
      </c>
      <c r="C398" s="2">
        <f t="shared" si="18"/>
        <v>41312</v>
      </c>
      <c r="D398" s="1">
        <v>0.27361111111111108</v>
      </c>
      <c r="E398">
        <v>12.192</v>
      </c>
      <c r="F398" t="str">
        <f t="shared" si="19"/>
        <v>300_main_st 2/7/13 6:34 12.192</v>
      </c>
      <c r="G398" s="7" t="str">
        <f t="shared" si="20"/>
        <v>300_main_st 2/7/13 6:34 12.192</v>
      </c>
    </row>
    <row r="399" spans="1:7">
      <c r="A399" t="s">
        <v>16</v>
      </c>
      <c r="B399" t="s">
        <v>30</v>
      </c>
      <c r="C399" s="2">
        <f t="shared" si="18"/>
        <v>41312</v>
      </c>
      <c r="D399" s="1">
        <v>0.27430555555555552</v>
      </c>
      <c r="E399">
        <v>12.446</v>
      </c>
      <c r="F399" t="str">
        <f t="shared" si="19"/>
        <v>300_main_st 2/7/13 6:35 12.446</v>
      </c>
      <c r="G399" s="7" t="str">
        <f t="shared" si="20"/>
        <v>300_main_st 2/7/13 6:35 12.446</v>
      </c>
    </row>
    <row r="400" spans="1:7">
      <c r="A400" t="s">
        <v>16</v>
      </c>
      <c r="B400" t="s">
        <v>30</v>
      </c>
      <c r="C400" s="2">
        <f t="shared" si="18"/>
        <v>41312</v>
      </c>
      <c r="D400" s="1">
        <v>0.27499999999999997</v>
      </c>
      <c r="E400">
        <v>12.446</v>
      </c>
      <c r="F400" t="str">
        <f t="shared" si="19"/>
        <v>300_main_st 2/7/13 6:36 12.446</v>
      </c>
      <c r="G400" s="7" t="str">
        <f t="shared" si="20"/>
        <v>300_main_st 2/7/13 6:36 12.446</v>
      </c>
    </row>
    <row r="401" spans="1:7">
      <c r="A401" t="s">
        <v>16</v>
      </c>
      <c r="B401" t="s">
        <v>30</v>
      </c>
      <c r="C401" s="2">
        <f t="shared" si="18"/>
        <v>41312</v>
      </c>
      <c r="D401" s="1">
        <v>0.27569444444444446</v>
      </c>
      <c r="E401">
        <v>12.7</v>
      </c>
      <c r="F401" t="str">
        <f t="shared" si="19"/>
        <v>300_main_st 2/7/13 6:37 12.7</v>
      </c>
      <c r="G401" s="7" t="str">
        <f t="shared" si="20"/>
        <v>300_main_st 2/7/13 6:37 12.7</v>
      </c>
    </row>
    <row r="402" spans="1:7">
      <c r="A402" t="s">
        <v>16</v>
      </c>
      <c r="B402" t="s">
        <v>30</v>
      </c>
      <c r="C402" s="2">
        <f t="shared" si="18"/>
        <v>41312</v>
      </c>
      <c r="D402" s="1">
        <v>0.27638888888888885</v>
      </c>
      <c r="E402">
        <v>12.7</v>
      </c>
      <c r="F402" t="str">
        <f t="shared" si="19"/>
        <v>300_main_st 2/7/13 6:38 12.7</v>
      </c>
      <c r="G402" s="7" t="str">
        <f t="shared" si="20"/>
        <v>300_main_st 2/7/13 6:38 12.7</v>
      </c>
    </row>
    <row r="403" spans="1:7">
      <c r="A403" t="s">
        <v>16</v>
      </c>
      <c r="B403" t="s">
        <v>30</v>
      </c>
      <c r="C403" s="2">
        <f t="shared" si="18"/>
        <v>41312</v>
      </c>
      <c r="D403" s="1">
        <v>0.27708333333333335</v>
      </c>
      <c r="E403">
        <v>12.954000000000001</v>
      </c>
      <c r="F403" t="str">
        <f t="shared" si="19"/>
        <v>300_main_st 2/7/13 6:39 12.954</v>
      </c>
      <c r="G403" s="7" t="str">
        <f t="shared" si="20"/>
        <v>300_main_st 2/7/13 6:39 12.954</v>
      </c>
    </row>
    <row r="404" spans="1:7">
      <c r="A404" t="s">
        <v>16</v>
      </c>
      <c r="B404" t="s">
        <v>30</v>
      </c>
      <c r="C404" s="2">
        <f t="shared" si="18"/>
        <v>41312</v>
      </c>
      <c r="D404" s="1">
        <v>0.27777777777777779</v>
      </c>
      <c r="E404">
        <v>12.954000000000001</v>
      </c>
      <c r="F404" t="str">
        <f t="shared" si="19"/>
        <v>300_main_st 2/7/13 6:40 12.954</v>
      </c>
      <c r="G404" s="7" t="str">
        <f t="shared" si="20"/>
        <v>300_main_st 2/7/13 6:40 12.954</v>
      </c>
    </row>
    <row r="405" spans="1:7">
      <c r="A405" t="s">
        <v>16</v>
      </c>
      <c r="B405" t="s">
        <v>30</v>
      </c>
      <c r="C405" s="2">
        <f t="shared" si="18"/>
        <v>41312</v>
      </c>
      <c r="D405" s="1">
        <v>0.27847222222222223</v>
      </c>
      <c r="E405">
        <v>13.208</v>
      </c>
      <c r="F405" t="str">
        <f t="shared" si="19"/>
        <v>300_main_st 2/7/13 6:41 13.208</v>
      </c>
      <c r="G405" s="7" t="str">
        <f t="shared" si="20"/>
        <v>300_main_st 2/7/13 6:41 13.208</v>
      </c>
    </row>
    <row r="406" spans="1:7">
      <c r="A406" t="s">
        <v>16</v>
      </c>
      <c r="B406" t="s">
        <v>30</v>
      </c>
      <c r="C406" s="2">
        <f t="shared" si="18"/>
        <v>41312</v>
      </c>
      <c r="D406" s="1">
        <v>0.27916666666666667</v>
      </c>
      <c r="E406">
        <v>13.208</v>
      </c>
      <c r="F406" t="str">
        <f t="shared" si="19"/>
        <v>300_main_st 2/7/13 6:42 13.208</v>
      </c>
      <c r="G406" s="7" t="str">
        <f t="shared" si="20"/>
        <v>300_main_st 2/7/13 6:42 13.208</v>
      </c>
    </row>
    <row r="407" spans="1:7">
      <c r="A407" t="s">
        <v>16</v>
      </c>
      <c r="B407" t="s">
        <v>30</v>
      </c>
      <c r="C407" s="2">
        <f t="shared" si="18"/>
        <v>41312</v>
      </c>
      <c r="D407" s="1">
        <v>0.27986111111111112</v>
      </c>
      <c r="E407">
        <v>13.462</v>
      </c>
      <c r="F407" t="str">
        <f t="shared" si="19"/>
        <v>300_main_st 2/7/13 6:43 13.462</v>
      </c>
      <c r="G407" s="7" t="str">
        <f t="shared" si="20"/>
        <v>300_main_st 2/7/13 6:43 13.462</v>
      </c>
    </row>
    <row r="408" spans="1:7">
      <c r="A408" t="s">
        <v>16</v>
      </c>
      <c r="B408" t="s">
        <v>30</v>
      </c>
      <c r="C408" s="2">
        <f t="shared" si="18"/>
        <v>41312</v>
      </c>
      <c r="D408" s="1">
        <v>0.28055555555555556</v>
      </c>
      <c r="E408">
        <v>13.462</v>
      </c>
      <c r="F408" t="str">
        <f t="shared" si="19"/>
        <v>300_main_st 2/7/13 6:44 13.462</v>
      </c>
      <c r="G408" s="7" t="str">
        <f t="shared" si="20"/>
        <v>300_main_st 2/7/13 6:44 13.462</v>
      </c>
    </row>
    <row r="409" spans="1:7">
      <c r="A409" t="s">
        <v>16</v>
      </c>
      <c r="B409" t="s">
        <v>30</v>
      </c>
      <c r="C409" s="2">
        <f t="shared" si="18"/>
        <v>41312</v>
      </c>
      <c r="D409" s="1">
        <v>0.28125</v>
      </c>
      <c r="E409">
        <v>13.715999999999999</v>
      </c>
      <c r="F409" t="str">
        <f t="shared" si="19"/>
        <v>300_main_st 2/7/13 6:45 13.716</v>
      </c>
      <c r="G409" s="7" t="str">
        <f t="shared" si="20"/>
        <v>300_main_st 2/7/13 6:45 13.716</v>
      </c>
    </row>
    <row r="410" spans="1:7">
      <c r="A410" t="s">
        <v>16</v>
      </c>
      <c r="B410" t="s">
        <v>30</v>
      </c>
      <c r="C410" s="2">
        <f t="shared" si="18"/>
        <v>41312</v>
      </c>
      <c r="D410" s="1">
        <v>0.28194444444444444</v>
      </c>
      <c r="E410">
        <v>13.97</v>
      </c>
      <c r="F410" t="str">
        <f t="shared" si="19"/>
        <v>300_main_st 2/7/13 6:46 13.97</v>
      </c>
      <c r="G410" s="7" t="str">
        <f t="shared" si="20"/>
        <v>300_main_st 2/7/13 6:46 13.97</v>
      </c>
    </row>
    <row r="411" spans="1:7">
      <c r="A411" t="s">
        <v>16</v>
      </c>
      <c r="B411" t="s">
        <v>30</v>
      </c>
      <c r="C411" s="2">
        <f t="shared" si="18"/>
        <v>41312</v>
      </c>
      <c r="D411" s="1">
        <v>0.28263888888888888</v>
      </c>
      <c r="E411">
        <v>14.224</v>
      </c>
      <c r="F411" t="str">
        <f t="shared" si="19"/>
        <v>300_main_st 2/7/13 6:47 14.224</v>
      </c>
      <c r="G411" s="7" t="str">
        <f t="shared" si="20"/>
        <v>300_main_st 2/7/13 6:47 14.224</v>
      </c>
    </row>
    <row r="412" spans="1:7">
      <c r="A412" t="s">
        <v>16</v>
      </c>
      <c r="B412" t="s">
        <v>30</v>
      </c>
      <c r="C412" s="2">
        <f t="shared" si="18"/>
        <v>41312</v>
      </c>
      <c r="D412" s="1">
        <v>0.28333333333333333</v>
      </c>
      <c r="E412">
        <v>14.224</v>
      </c>
      <c r="F412" t="str">
        <f t="shared" si="19"/>
        <v>300_main_st 2/7/13 6:48 14.224</v>
      </c>
      <c r="G412" s="7" t="str">
        <f t="shared" si="20"/>
        <v>300_main_st 2/7/13 6:48 14.224</v>
      </c>
    </row>
    <row r="413" spans="1:7">
      <c r="A413" t="s">
        <v>16</v>
      </c>
      <c r="B413" t="s">
        <v>30</v>
      </c>
      <c r="C413" s="2">
        <f t="shared" si="18"/>
        <v>41312</v>
      </c>
      <c r="D413" s="1">
        <v>0.28402777777777777</v>
      </c>
      <c r="E413">
        <v>14.478</v>
      </c>
      <c r="F413" t="str">
        <f t="shared" si="19"/>
        <v>300_main_st 2/7/13 6:49 14.478</v>
      </c>
      <c r="G413" s="7" t="str">
        <f t="shared" si="20"/>
        <v>300_main_st 2/7/13 6:49 14.478</v>
      </c>
    </row>
    <row r="414" spans="1:7">
      <c r="A414" t="s">
        <v>16</v>
      </c>
      <c r="B414" t="s">
        <v>30</v>
      </c>
      <c r="C414" s="2">
        <f t="shared" si="18"/>
        <v>41312</v>
      </c>
      <c r="D414" s="1">
        <v>0.28472222222222221</v>
      </c>
      <c r="E414">
        <v>14.731999999999999</v>
      </c>
      <c r="F414" t="str">
        <f t="shared" si="19"/>
        <v>300_main_st 2/7/13 6:50 14.732</v>
      </c>
      <c r="G414" s="7" t="str">
        <f t="shared" si="20"/>
        <v>300_main_st 2/7/13 6:50 14.732</v>
      </c>
    </row>
    <row r="415" spans="1:7">
      <c r="A415" t="s">
        <v>16</v>
      </c>
      <c r="B415" t="s">
        <v>30</v>
      </c>
      <c r="C415" s="2">
        <f t="shared" si="18"/>
        <v>41312</v>
      </c>
      <c r="D415" s="1">
        <v>0.28541666666666665</v>
      </c>
      <c r="E415">
        <v>14.986000000000001</v>
      </c>
      <c r="F415" t="str">
        <f t="shared" si="19"/>
        <v>300_main_st 2/7/13 6:51 14.986</v>
      </c>
      <c r="G415" s="7" t="str">
        <f t="shared" si="20"/>
        <v>300_main_st 2/7/13 6:51 14.986</v>
      </c>
    </row>
    <row r="416" spans="1:7">
      <c r="A416" t="s">
        <v>16</v>
      </c>
      <c r="B416" t="s">
        <v>30</v>
      </c>
      <c r="C416" s="2">
        <f t="shared" si="18"/>
        <v>41312</v>
      </c>
      <c r="D416" s="1">
        <v>0.28611111111111115</v>
      </c>
      <c r="E416">
        <v>14.986000000000001</v>
      </c>
      <c r="F416" t="str">
        <f t="shared" si="19"/>
        <v>300_main_st 2/7/13 6:52 14.986</v>
      </c>
      <c r="G416" s="7" t="str">
        <f t="shared" si="20"/>
        <v>300_main_st 2/7/13 6:52 14.986</v>
      </c>
    </row>
    <row r="417" spans="1:7">
      <c r="A417" t="s">
        <v>16</v>
      </c>
      <c r="B417" t="s">
        <v>30</v>
      </c>
      <c r="C417" s="2">
        <f t="shared" si="18"/>
        <v>41312</v>
      </c>
      <c r="D417" s="1">
        <v>0.28680555555555554</v>
      </c>
      <c r="E417">
        <v>15.24</v>
      </c>
      <c r="F417" t="str">
        <f t="shared" si="19"/>
        <v>300_main_st 2/7/13 6:53 15.24</v>
      </c>
      <c r="G417" s="7" t="str">
        <f t="shared" si="20"/>
        <v>300_main_st 2/7/13 6:53 15.24</v>
      </c>
    </row>
    <row r="418" spans="1:7">
      <c r="A418" t="s">
        <v>16</v>
      </c>
      <c r="B418" t="s">
        <v>30</v>
      </c>
      <c r="C418" s="2">
        <f t="shared" si="18"/>
        <v>41312</v>
      </c>
      <c r="D418" s="1">
        <v>0.28750000000000003</v>
      </c>
      <c r="E418">
        <v>15.24</v>
      </c>
      <c r="F418" t="str">
        <f t="shared" si="19"/>
        <v>300_main_st 2/7/13 6:54 15.24</v>
      </c>
      <c r="G418" s="7" t="str">
        <f t="shared" si="20"/>
        <v>300_main_st 2/7/13 6:54 15.24</v>
      </c>
    </row>
    <row r="419" spans="1:7">
      <c r="A419" t="s">
        <v>16</v>
      </c>
      <c r="B419" t="s">
        <v>30</v>
      </c>
      <c r="C419" s="2">
        <f t="shared" si="18"/>
        <v>41312</v>
      </c>
      <c r="D419" s="1">
        <v>0.28819444444444448</v>
      </c>
      <c r="E419">
        <v>15.494</v>
      </c>
      <c r="F419" t="str">
        <f t="shared" si="19"/>
        <v>300_main_st 2/7/13 6:55 15.494</v>
      </c>
      <c r="G419" s="7" t="str">
        <f t="shared" si="20"/>
        <v>300_main_st 2/7/13 6:55 15.494</v>
      </c>
    </row>
    <row r="420" spans="1:7">
      <c r="A420" t="s">
        <v>16</v>
      </c>
      <c r="B420" t="s">
        <v>30</v>
      </c>
      <c r="C420" s="2">
        <f t="shared" si="18"/>
        <v>41312</v>
      </c>
      <c r="D420" s="1">
        <v>0.28888888888888892</v>
      </c>
      <c r="E420">
        <v>15.747999999999999</v>
      </c>
      <c r="F420" t="str">
        <f t="shared" si="19"/>
        <v>300_main_st 2/7/13 6:56 15.748</v>
      </c>
      <c r="G420" s="7" t="str">
        <f t="shared" si="20"/>
        <v>300_main_st 2/7/13 6:56 15.748</v>
      </c>
    </row>
    <row r="421" spans="1:7">
      <c r="A421" t="s">
        <v>16</v>
      </c>
      <c r="B421" t="s">
        <v>30</v>
      </c>
      <c r="C421" s="2">
        <f t="shared" si="18"/>
        <v>41312</v>
      </c>
      <c r="D421" s="1">
        <v>0.28958333333333336</v>
      </c>
      <c r="E421">
        <v>15.747999999999999</v>
      </c>
      <c r="F421" t="str">
        <f t="shared" si="19"/>
        <v>300_main_st 2/7/13 6:57 15.748</v>
      </c>
      <c r="G421" s="7" t="str">
        <f t="shared" si="20"/>
        <v>300_main_st 2/7/13 6:57 15.748</v>
      </c>
    </row>
    <row r="422" spans="1:7">
      <c r="A422" t="s">
        <v>16</v>
      </c>
      <c r="B422" t="s">
        <v>30</v>
      </c>
      <c r="C422" s="2">
        <f t="shared" si="18"/>
        <v>41312</v>
      </c>
      <c r="D422" s="1">
        <v>0.2902777777777778</v>
      </c>
      <c r="E422">
        <v>16.001999999999999</v>
      </c>
      <c r="F422" t="str">
        <f t="shared" si="19"/>
        <v>300_main_st 2/7/13 6:58 16.002</v>
      </c>
      <c r="G422" s="7" t="str">
        <f t="shared" si="20"/>
        <v>300_main_st 2/7/13 6:58 16.002</v>
      </c>
    </row>
    <row r="423" spans="1:7">
      <c r="A423" t="s">
        <v>16</v>
      </c>
      <c r="B423" t="s">
        <v>30</v>
      </c>
      <c r="C423" s="2">
        <f t="shared" si="18"/>
        <v>41312</v>
      </c>
      <c r="D423" s="1">
        <v>0.29097222222222224</v>
      </c>
      <c r="E423">
        <v>16.001999999999999</v>
      </c>
      <c r="F423" t="str">
        <f t="shared" si="19"/>
        <v>300_main_st 2/7/13 6:59 16.002</v>
      </c>
      <c r="G423" s="7" t="str">
        <f t="shared" si="20"/>
        <v>300_main_st 2/7/13 6:59 16.002</v>
      </c>
    </row>
    <row r="424" spans="1:7">
      <c r="A424" t="s">
        <v>16</v>
      </c>
      <c r="B424" t="s">
        <v>30</v>
      </c>
      <c r="C424" s="2">
        <f t="shared" si="18"/>
        <v>41312</v>
      </c>
      <c r="D424" s="1">
        <v>0.29166666666666669</v>
      </c>
      <c r="E424">
        <v>16.256</v>
      </c>
      <c r="F424" t="str">
        <f t="shared" si="19"/>
        <v>300_main_st 2/7/13 7:00 16.256</v>
      </c>
      <c r="G424" s="7" t="str">
        <f t="shared" si="20"/>
        <v>300_main_st 2/7/13 7:00 16.256</v>
      </c>
    </row>
    <row r="425" spans="1:7">
      <c r="A425" t="s">
        <v>16</v>
      </c>
      <c r="B425" t="s">
        <v>30</v>
      </c>
      <c r="C425" s="2">
        <f t="shared" si="18"/>
        <v>41312</v>
      </c>
      <c r="D425" s="1">
        <v>0.29236111111111113</v>
      </c>
      <c r="E425">
        <v>16.256</v>
      </c>
      <c r="F425" t="str">
        <f t="shared" si="19"/>
        <v>300_main_st 2/7/13 7:01 16.256</v>
      </c>
      <c r="G425" s="7" t="str">
        <f t="shared" si="20"/>
        <v>300_main_st 2/7/13 7:01 16.256</v>
      </c>
    </row>
    <row r="426" spans="1:7">
      <c r="A426" t="s">
        <v>16</v>
      </c>
      <c r="B426" t="s">
        <v>30</v>
      </c>
      <c r="C426" s="2">
        <f t="shared" si="18"/>
        <v>41312</v>
      </c>
      <c r="D426" s="1">
        <v>0.29305555555555557</v>
      </c>
      <c r="E426">
        <v>16.510000000000002</v>
      </c>
      <c r="F426" t="str">
        <f t="shared" si="19"/>
        <v>300_main_st 2/7/13 7:02 16.51</v>
      </c>
      <c r="G426" s="7" t="str">
        <f t="shared" si="20"/>
        <v>300_main_st 2/7/13 7:02 16.51</v>
      </c>
    </row>
    <row r="427" spans="1:7">
      <c r="A427" t="s">
        <v>16</v>
      </c>
      <c r="B427" t="s">
        <v>30</v>
      </c>
      <c r="C427" s="2">
        <f t="shared" si="18"/>
        <v>41312</v>
      </c>
      <c r="D427" s="1">
        <v>0.29375000000000001</v>
      </c>
      <c r="E427">
        <v>16.510000000000002</v>
      </c>
      <c r="F427" t="str">
        <f t="shared" si="19"/>
        <v>300_main_st 2/7/13 7:03 16.51</v>
      </c>
      <c r="G427" s="7" t="str">
        <f t="shared" si="20"/>
        <v>300_main_st 2/7/13 7:03 16.51</v>
      </c>
    </row>
    <row r="428" spans="1:7">
      <c r="A428" t="s">
        <v>16</v>
      </c>
      <c r="B428" t="s">
        <v>30</v>
      </c>
      <c r="C428" s="2">
        <f t="shared" si="18"/>
        <v>41312</v>
      </c>
      <c r="D428" s="1">
        <v>0.29444444444444445</v>
      </c>
      <c r="E428">
        <v>16.510000000000002</v>
      </c>
      <c r="F428" t="str">
        <f t="shared" si="19"/>
        <v>300_main_st 2/7/13 7:04 16.51</v>
      </c>
      <c r="G428" s="7" t="str">
        <f t="shared" si="20"/>
        <v>300_main_st 2/7/13 7:04 16.51</v>
      </c>
    </row>
    <row r="429" spans="1:7">
      <c r="A429" t="s">
        <v>16</v>
      </c>
      <c r="B429" t="s">
        <v>30</v>
      </c>
      <c r="C429" s="2">
        <f t="shared" si="18"/>
        <v>41312</v>
      </c>
      <c r="D429" s="1">
        <v>0.2951388888888889</v>
      </c>
      <c r="E429">
        <v>16.763999999999999</v>
      </c>
      <c r="F429" t="str">
        <f t="shared" si="19"/>
        <v>300_main_st 2/7/13 7:05 16.764</v>
      </c>
      <c r="G429" s="7" t="str">
        <f t="shared" si="20"/>
        <v>300_main_st 2/7/13 7:05 16.764</v>
      </c>
    </row>
    <row r="430" spans="1:7">
      <c r="A430" t="s">
        <v>16</v>
      </c>
      <c r="B430" t="s">
        <v>30</v>
      </c>
      <c r="C430" s="2">
        <f t="shared" si="18"/>
        <v>41312</v>
      </c>
      <c r="D430" s="1">
        <v>0.29583333333333334</v>
      </c>
      <c r="E430">
        <v>16.763999999999999</v>
      </c>
      <c r="F430" t="str">
        <f t="shared" si="19"/>
        <v>300_main_st 2/7/13 7:06 16.764</v>
      </c>
      <c r="G430" s="7" t="str">
        <f t="shared" si="20"/>
        <v>300_main_st 2/7/13 7:06 16.764</v>
      </c>
    </row>
    <row r="431" spans="1:7">
      <c r="A431" t="s">
        <v>16</v>
      </c>
      <c r="B431" t="s">
        <v>30</v>
      </c>
      <c r="C431" s="2">
        <f t="shared" si="18"/>
        <v>41312</v>
      </c>
      <c r="D431" s="1">
        <v>0.29652777777777778</v>
      </c>
      <c r="E431">
        <v>16.763999999999999</v>
      </c>
      <c r="F431" t="str">
        <f t="shared" si="19"/>
        <v>300_main_st 2/7/13 7:07 16.764</v>
      </c>
      <c r="G431" s="7" t="str">
        <f t="shared" si="20"/>
        <v>300_main_st 2/7/13 7:07 16.764</v>
      </c>
    </row>
    <row r="432" spans="1:7">
      <c r="A432" t="s">
        <v>16</v>
      </c>
      <c r="B432" t="s">
        <v>30</v>
      </c>
      <c r="C432" s="2">
        <f t="shared" si="18"/>
        <v>41312</v>
      </c>
      <c r="D432" s="1">
        <v>0.29722222222222222</v>
      </c>
      <c r="E432">
        <v>16.763999999999999</v>
      </c>
      <c r="F432" t="str">
        <f t="shared" si="19"/>
        <v>300_main_st 2/7/13 7:08 16.764</v>
      </c>
      <c r="G432" s="7" t="str">
        <f t="shared" si="20"/>
        <v>300_main_st 2/7/13 7:08 16.764</v>
      </c>
    </row>
    <row r="433" spans="1:7">
      <c r="A433" t="s">
        <v>16</v>
      </c>
      <c r="B433" t="s">
        <v>30</v>
      </c>
      <c r="C433" s="2">
        <f t="shared" si="18"/>
        <v>41312</v>
      </c>
      <c r="D433" s="1">
        <v>0.29791666666666666</v>
      </c>
      <c r="E433">
        <v>17.018000000000001</v>
      </c>
      <c r="F433" t="str">
        <f t="shared" si="19"/>
        <v>300_main_st 2/7/13 7:09 17.018</v>
      </c>
      <c r="G433" s="7" t="str">
        <f t="shared" si="20"/>
        <v>300_main_st 2/7/13 7:09 17.018</v>
      </c>
    </row>
    <row r="434" spans="1:7">
      <c r="A434" t="s">
        <v>16</v>
      </c>
      <c r="B434" t="s">
        <v>30</v>
      </c>
      <c r="C434" s="2">
        <f t="shared" si="18"/>
        <v>41312</v>
      </c>
      <c r="D434" s="1">
        <v>0.2986111111111111</v>
      </c>
      <c r="E434">
        <v>17.018000000000001</v>
      </c>
      <c r="F434" t="str">
        <f t="shared" si="19"/>
        <v>300_main_st 2/7/13 7:10 17.018</v>
      </c>
      <c r="G434" s="7" t="str">
        <f t="shared" si="20"/>
        <v>300_main_st 2/7/13 7:10 17.018</v>
      </c>
    </row>
    <row r="435" spans="1:7">
      <c r="A435" t="s">
        <v>16</v>
      </c>
      <c r="B435" t="s">
        <v>30</v>
      </c>
      <c r="C435" s="2">
        <f t="shared" si="18"/>
        <v>41312</v>
      </c>
      <c r="D435" s="1">
        <v>0.29930555555555555</v>
      </c>
      <c r="E435">
        <v>17.018000000000001</v>
      </c>
      <c r="F435" t="str">
        <f t="shared" si="19"/>
        <v>300_main_st 2/7/13 7:11 17.018</v>
      </c>
      <c r="G435" s="7" t="str">
        <f t="shared" si="20"/>
        <v>300_main_st 2/7/13 7:11 17.018</v>
      </c>
    </row>
    <row r="436" spans="1:7">
      <c r="A436" t="s">
        <v>16</v>
      </c>
      <c r="B436" t="s">
        <v>30</v>
      </c>
      <c r="C436" s="2">
        <f t="shared" si="18"/>
        <v>41312</v>
      </c>
      <c r="D436" s="1">
        <v>0.3</v>
      </c>
      <c r="E436">
        <v>17.271999999999998</v>
      </c>
      <c r="F436" t="str">
        <f t="shared" si="19"/>
        <v>300_main_st 2/7/13 7:12 17.272</v>
      </c>
      <c r="G436" s="7" t="str">
        <f t="shared" si="20"/>
        <v>300_main_st 2/7/13 7:12 17.272</v>
      </c>
    </row>
    <row r="437" spans="1:7">
      <c r="A437" t="s">
        <v>16</v>
      </c>
      <c r="B437" t="s">
        <v>30</v>
      </c>
      <c r="C437" s="2">
        <f t="shared" si="18"/>
        <v>41312</v>
      </c>
      <c r="D437" s="1">
        <v>0.30069444444444443</v>
      </c>
      <c r="E437">
        <v>17.271999999999998</v>
      </c>
      <c r="F437" t="str">
        <f t="shared" si="19"/>
        <v>300_main_st 2/7/13 7:13 17.272</v>
      </c>
      <c r="G437" s="7" t="str">
        <f t="shared" si="20"/>
        <v>300_main_st 2/7/13 7:13 17.272</v>
      </c>
    </row>
    <row r="438" spans="1:7">
      <c r="A438" t="s">
        <v>16</v>
      </c>
      <c r="B438" t="s">
        <v>30</v>
      </c>
      <c r="C438" s="2">
        <f t="shared" si="18"/>
        <v>41312</v>
      </c>
      <c r="D438" s="1">
        <v>0.30138888888888887</v>
      </c>
      <c r="E438">
        <v>17.526</v>
      </c>
      <c r="F438" t="str">
        <f t="shared" si="19"/>
        <v>300_main_st 2/7/13 7:14 17.526</v>
      </c>
      <c r="G438" s="7" t="str">
        <f t="shared" si="20"/>
        <v>300_main_st 2/7/13 7:14 17.526</v>
      </c>
    </row>
    <row r="439" spans="1:7">
      <c r="A439" t="s">
        <v>16</v>
      </c>
      <c r="B439" t="s">
        <v>30</v>
      </c>
      <c r="C439" s="2">
        <f t="shared" si="18"/>
        <v>41312</v>
      </c>
      <c r="D439" s="1">
        <v>0.30208333333333331</v>
      </c>
      <c r="E439">
        <v>17.78</v>
      </c>
      <c r="F439" t="str">
        <f t="shared" si="19"/>
        <v>300_main_st 2/7/13 7:15 17.78</v>
      </c>
      <c r="G439" s="7" t="str">
        <f t="shared" si="20"/>
        <v>300_main_st 2/7/13 7:15 17.78</v>
      </c>
    </row>
    <row r="440" spans="1:7">
      <c r="A440" t="s">
        <v>16</v>
      </c>
      <c r="B440" t="s">
        <v>30</v>
      </c>
      <c r="C440" s="2">
        <f t="shared" si="18"/>
        <v>41312</v>
      </c>
      <c r="D440" s="1">
        <v>0.30277777777777776</v>
      </c>
      <c r="E440">
        <v>17.78</v>
      </c>
      <c r="F440" t="str">
        <f t="shared" si="19"/>
        <v>300_main_st 2/7/13 7:16 17.78</v>
      </c>
      <c r="G440" s="7" t="str">
        <f t="shared" si="20"/>
        <v>300_main_st 2/7/13 7:16 17.78</v>
      </c>
    </row>
    <row r="441" spans="1:7">
      <c r="A441" t="s">
        <v>16</v>
      </c>
      <c r="B441" t="s">
        <v>30</v>
      </c>
      <c r="C441" s="2">
        <f t="shared" si="18"/>
        <v>41312</v>
      </c>
      <c r="D441" s="1">
        <v>0.3034722222222222</v>
      </c>
      <c r="E441">
        <v>18.033999999999999</v>
      </c>
      <c r="F441" t="str">
        <f t="shared" si="19"/>
        <v>300_main_st 2/7/13 7:17 18.034</v>
      </c>
      <c r="G441" s="7" t="str">
        <f t="shared" si="20"/>
        <v>300_main_st 2/7/13 7:17 18.034</v>
      </c>
    </row>
    <row r="442" spans="1:7">
      <c r="A442" t="s">
        <v>16</v>
      </c>
      <c r="B442" t="s">
        <v>30</v>
      </c>
      <c r="C442" s="2">
        <f t="shared" si="18"/>
        <v>41312</v>
      </c>
      <c r="D442" s="1">
        <v>0.30416666666666664</v>
      </c>
      <c r="E442">
        <v>18.288</v>
      </c>
      <c r="F442" t="str">
        <f t="shared" si="19"/>
        <v>300_main_st 2/7/13 7:18 18.288</v>
      </c>
      <c r="G442" s="7" t="str">
        <f t="shared" si="20"/>
        <v>300_main_st 2/7/13 7:18 18.288</v>
      </c>
    </row>
    <row r="443" spans="1:7">
      <c r="A443" t="s">
        <v>16</v>
      </c>
      <c r="B443" t="s">
        <v>30</v>
      </c>
      <c r="C443" s="2">
        <f t="shared" si="18"/>
        <v>41312</v>
      </c>
      <c r="D443" s="1">
        <v>0.30486111111111108</v>
      </c>
      <c r="E443">
        <v>18.542000000000002</v>
      </c>
      <c r="F443" t="str">
        <f t="shared" si="19"/>
        <v>300_main_st 2/7/13 7:19 18.542</v>
      </c>
      <c r="G443" s="7" t="str">
        <f t="shared" si="20"/>
        <v>300_main_st 2/7/13 7:19 18.542</v>
      </c>
    </row>
    <row r="444" spans="1:7">
      <c r="A444" t="s">
        <v>16</v>
      </c>
      <c r="B444" t="s">
        <v>30</v>
      </c>
      <c r="C444" s="2">
        <f t="shared" si="18"/>
        <v>41312</v>
      </c>
      <c r="D444" s="1">
        <v>0.30555555555555552</v>
      </c>
      <c r="E444">
        <v>18.795999999999999</v>
      </c>
      <c r="F444" t="str">
        <f t="shared" si="19"/>
        <v>300_main_st 2/7/13 7:20 18.796</v>
      </c>
      <c r="G444" s="7" t="str">
        <f t="shared" si="20"/>
        <v>300_main_st 2/7/13 7:20 18.796</v>
      </c>
    </row>
    <row r="445" spans="1:7">
      <c r="A445" t="s">
        <v>16</v>
      </c>
      <c r="B445" t="s">
        <v>30</v>
      </c>
      <c r="C445" s="2">
        <f t="shared" si="18"/>
        <v>41312</v>
      </c>
      <c r="D445" s="1">
        <v>0.30624999999999997</v>
      </c>
      <c r="E445">
        <v>19.05</v>
      </c>
      <c r="F445" t="str">
        <f t="shared" si="19"/>
        <v>300_main_st 2/7/13 7:21 19.05</v>
      </c>
      <c r="G445" s="7" t="str">
        <f t="shared" si="20"/>
        <v>300_main_st 2/7/13 7:21 19.05</v>
      </c>
    </row>
    <row r="446" spans="1:7">
      <c r="A446" t="s">
        <v>16</v>
      </c>
      <c r="B446" t="s">
        <v>30</v>
      </c>
      <c r="C446" s="2">
        <f t="shared" si="18"/>
        <v>41312</v>
      </c>
      <c r="D446" s="1">
        <v>0.30694444444444441</v>
      </c>
      <c r="E446">
        <v>19.303999999999998</v>
      </c>
      <c r="F446" t="str">
        <f t="shared" si="19"/>
        <v>300_main_st 2/7/13 7:22 19.304</v>
      </c>
      <c r="G446" s="7" t="str">
        <f t="shared" si="20"/>
        <v>300_main_st 2/7/13 7:22 19.304</v>
      </c>
    </row>
    <row r="447" spans="1:7">
      <c r="A447" t="s">
        <v>16</v>
      </c>
      <c r="B447" t="s">
        <v>30</v>
      </c>
      <c r="C447" s="2">
        <f t="shared" si="18"/>
        <v>41312</v>
      </c>
      <c r="D447" s="1">
        <v>0.30763888888888891</v>
      </c>
      <c r="E447">
        <v>19.558</v>
      </c>
      <c r="F447" t="str">
        <f t="shared" si="19"/>
        <v>300_main_st 2/7/13 7:23 19.558</v>
      </c>
      <c r="G447" s="7" t="str">
        <f t="shared" si="20"/>
        <v>300_main_st 2/7/13 7:23 19.558</v>
      </c>
    </row>
    <row r="448" spans="1:7">
      <c r="A448" t="s">
        <v>16</v>
      </c>
      <c r="B448" t="s">
        <v>30</v>
      </c>
      <c r="C448" s="2">
        <f t="shared" si="18"/>
        <v>41312</v>
      </c>
      <c r="D448" s="1">
        <v>0.30833333333333335</v>
      </c>
      <c r="E448">
        <v>19.812000000000001</v>
      </c>
      <c r="F448" t="str">
        <f t="shared" si="19"/>
        <v>300_main_st 2/7/13 7:24 19.812</v>
      </c>
      <c r="G448" s="7" t="str">
        <f t="shared" si="20"/>
        <v>300_main_st 2/7/13 7:24 19.812</v>
      </c>
    </row>
    <row r="449" spans="1:7">
      <c r="A449" t="s">
        <v>16</v>
      </c>
      <c r="B449" t="s">
        <v>30</v>
      </c>
      <c r="C449" s="2">
        <f t="shared" si="18"/>
        <v>41312</v>
      </c>
      <c r="D449" s="1">
        <v>0.30902777777777779</v>
      </c>
      <c r="E449">
        <v>20.065999999999999</v>
      </c>
      <c r="F449" t="str">
        <f t="shared" si="19"/>
        <v>300_main_st 2/7/13 7:25 20.066</v>
      </c>
      <c r="G449" s="7" t="str">
        <f t="shared" si="20"/>
        <v>300_main_st 2/7/13 7:25 20.066</v>
      </c>
    </row>
    <row r="450" spans="1:7">
      <c r="A450" t="s">
        <v>16</v>
      </c>
      <c r="B450" t="s">
        <v>30</v>
      </c>
      <c r="C450" s="2">
        <f t="shared" si="18"/>
        <v>41312</v>
      </c>
      <c r="D450" s="1">
        <v>0.30972222222222223</v>
      </c>
      <c r="E450">
        <v>20.065999999999999</v>
      </c>
      <c r="F450" t="str">
        <f t="shared" si="19"/>
        <v>300_main_st 2/7/13 7:26 20.066</v>
      </c>
      <c r="G450" s="7" t="str">
        <f t="shared" si="20"/>
        <v>300_main_st 2/7/13 7:26 20.066</v>
      </c>
    </row>
    <row r="451" spans="1:7">
      <c r="A451" t="s">
        <v>16</v>
      </c>
      <c r="B451" t="s">
        <v>30</v>
      </c>
      <c r="C451" s="2">
        <f t="shared" si="18"/>
        <v>41312</v>
      </c>
      <c r="D451" s="1">
        <v>0.31041666666666667</v>
      </c>
      <c r="E451">
        <v>20.32</v>
      </c>
      <c r="F451" t="str">
        <f t="shared" si="19"/>
        <v>300_main_st 2/7/13 7:27 20.32</v>
      </c>
      <c r="G451" s="7" t="str">
        <f t="shared" si="20"/>
        <v>300_main_st 2/7/13 7:27 20.32</v>
      </c>
    </row>
    <row r="452" spans="1:7">
      <c r="A452" t="s">
        <v>16</v>
      </c>
      <c r="B452" t="s">
        <v>30</v>
      </c>
      <c r="C452" s="2">
        <f t="shared" si="18"/>
        <v>41312</v>
      </c>
      <c r="D452" s="1">
        <v>0.31111111111111112</v>
      </c>
      <c r="E452">
        <v>20.574000000000002</v>
      </c>
      <c r="F452" t="str">
        <f t="shared" si="19"/>
        <v>300_main_st 2/7/13 7:28 20.574</v>
      </c>
      <c r="G452" s="7" t="str">
        <f t="shared" si="20"/>
        <v>300_main_st 2/7/13 7:28 20.574</v>
      </c>
    </row>
    <row r="453" spans="1:7">
      <c r="A453" t="s">
        <v>16</v>
      </c>
      <c r="B453" t="s">
        <v>30</v>
      </c>
      <c r="C453" s="2">
        <f t="shared" ref="C453:C516" si="21">DATE(2013,2,7)</f>
        <v>41312</v>
      </c>
      <c r="D453" s="1">
        <v>0.31180555555555556</v>
      </c>
      <c r="E453">
        <v>20.574000000000002</v>
      </c>
      <c r="F453" t="str">
        <f t="shared" ref="F453:F516" si="22">CONCATENATE(B453," ",TEXT(C453,"M/D/Y")," ",TEXT(D453,"H:MM")," ",E453)</f>
        <v>300_main_st 2/7/13 7:29 20.574</v>
      </c>
      <c r="G453" s="7" t="str">
        <f t="shared" ref="G453:G516" si="23">CLEAN(F453)</f>
        <v>300_main_st 2/7/13 7:29 20.574</v>
      </c>
    </row>
    <row r="454" spans="1:7">
      <c r="A454" t="s">
        <v>16</v>
      </c>
      <c r="B454" t="s">
        <v>30</v>
      </c>
      <c r="C454" s="2">
        <f t="shared" si="21"/>
        <v>41312</v>
      </c>
      <c r="D454" s="1">
        <v>0.3125</v>
      </c>
      <c r="E454">
        <v>20.574000000000002</v>
      </c>
      <c r="F454" t="str">
        <f t="shared" si="22"/>
        <v>300_main_st 2/7/13 7:30 20.574</v>
      </c>
      <c r="G454" s="7" t="str">
        <f t="shared" si="23"/>
        <v>300_main_st 2/7/13 7:30 20.574</v>
      </c>
    </row>
    <row r="455" spans="1:7">
      <c r="A455" t="s">
        <v>16</v>
      </c>
      <c r="B455" t="s">
        <v>30</v>
      </c>
      <c r="C455" s="2">
        <f t="shared" si="21"/>
        <v>41312</v>
      </c>
      <c r="D455" s="1">
        <v>0.31319444444444444</v>
      </c>
      <c r="E455">
        <v>20.827999999999999</v>
      </c>
      <c r="F455" t="str">
        <f t="shared" si="22"/>
        <v>300_main_st 2/7/13 7:31 20.828</v>
      </c>
      <c r="G455" s="7" t="str">
        <f t="shared" si="23"/>
        <v>300_main_st 2/7/13 7:31 20.828</v>
      </c>
    </row>
    <row r="456" spans="1:7">
      <c r="A456" t="s">
        <v>16</v>
      </c>
      <c r="B456" t="s">
        <v>30</v>
      </c>
      <c r="C456" s="2">
        <f t="shared" si="21"/>
        <v>41312</v>
      </c>
      <c r="D456" s="1">
        <v>0.31388888888888888</v>
      </c>
      <c r="E456">
        <v>20.827999999999999</v>
      </c>
      <c r="F456" t="str">
        <f t="shared" si="22"/>
        <v>300_main_st 2/7/13 7:32 20.828</v>
      </c>
      <c r="G456" s="7" t="str">
        <f t="shared" si="23"/>
        <v>300_main_st 2/7/13 7:32 20.828</v>
      </c>
    </row>
    <row r="457" spans="1:7">
      <c r="A457" t="s">
        <v>16</v>
      </c>
      <c r="B457" t="s">
        <v>30</v>
      </c>
      <c r="C457" s="2">
        <f t="shared" si="21"/>
        <v>41312</v>
      </c>
      <c r="D457" s="1">
        <v>0.31458333333333333</v>
      </c>
      <c r="E457">
        <v>20.827999999999999</v>
      </c>
      <c r="F457" t="str">
        <f t="shared" si="22"/>
        <v>300_main_st 2/7/13 7:33 20.828</v>
      </c>
      <c r="G457" s="7" t="str">
        <f t="shared" si="23"/>
        <v>300_main_st 2/7/13 7:33 20.828</v>
      </c>
    </row>
    <row r="458" spans="1:7">
      <c r="A458" t="s">
        <v>16</v>
      </c>
      <c r="B458" t="s">
        <v>30</v>
      </c>
      <c r="C458" s="2">
        <f t="shared" si="21"/>
        <v>41312</v>
      </c>
      <c r="D458" s="1">
        <v>0.31527777777777777</v>
      </c>
      <c r="E458">
        <v>21.082000000000001</v>
      </c>
      <c r="F458" t="str">
        <f t="shared" si="22"/>
        <v>300_main_st 2/7/13 7:34 21.082</v>
      </c>
      <c r="G458" s="7" t="str">
        <f t="shared" si="23"/>
        <v>300_main_st 2/7/13 7:34 21.082</v>
      </c>
    </row>
    <row r="459" spans="1:7">
      <c r="A459" t="s">
        <v>16</v>
      </c>
      <c r="B459" t="s">
        <v>30</v>
      </c>
      <c r="C459" s="2">
        <f t="shared" si="21"/>
        <v>41312</v>
      </c>
      <c r="D459" s="1">
        <v>0.31597222222222221</v>
      </c>
      <c r="E459">
        <v>21.082000000000001</v>
      </c>
      <c r="F459" t="str">
        <f t="shared" si="22"/>
        <v>300_main_st 2/7/13 7:35 21.082</v>
      </c>
      <c r="G459" s="7" t="str">
        <f t="shared" si="23"/>
        <v>300_main_st 2/7/13 7:35 21.082</v>
      </c>
    </row>
    <row r="460" spans="1:7">
      <c r="A460" t="s">
        <v>16</v>
      </c>
      <c r="B460" t="s">
        <v>30</v>
      </c>
      <c r="C460" s="2">
        <f t="shared" si="21"/>
        <v>41312</v>
      </c>
      <c r="D460" s="1">
        <v>0.31666666666666665</v>
      </c>
      <c r="E460">
        <v>21.082000000000001</v>
      </c>
      <c r="F460" t="str">
        <f t="shared" si="22"/>
        <v>300_main_st 2/7/13 7:36 21.082</v>
      </c>
      <c r="G460" s="7" t="str">
        <f t="shared" si="23"/>
        <v>300_main_st 2/7/13 7:36 21.082</v>
      </c>
    </row>
    <row r="461" spans="1:7">
      <c r="A461" t="s">
        <v>16</v>
      </c>
      <c r="B461" t="s">
        <v>30</v>
      </c>
      <c r="C461" s="2">
        <f t="shared" si="21"/>
        <v>41312</v>
      </c>
      <c r="D461" s="1">
        <v>0.31736111111111115</v>
      </c>
      <c r="E461">
        <v>21.082000000000001</v>
      </c>
      <c r="F461" t="str">
        <f t="shared" si="22"/>
        <v>300_main_st 2/7/13 7:37 21.082</v>
      </c>
      <c r="G461" s="7" t="str">
        <f t="shared" si="23"/>
        <v>300_main_st 2/7/13 7:37 21.082</v>
      </c>
    </row>
    <row r="462" spans="1:7">
      <c r="A462" t="s">
        <v>16</v>
      </c>
      <c r="B462" t="s">
        <v>30</v>
      </c>
      <c r="C462" s="2">
        <f t="shared" si="21"/>
        <v>41312</v>
      </c>
      <c r="D462" s="1">
        <v>0.31805555555555554</v>
      </c>
      <c r="E462">
        <v>21.082000000000001</v>
      </c>
      <c r="F462" t="str">
        <f t="shared" si="22"/>
        <v>300_main_st 2/7/13 7:38 21.082</v>
      </c>
      <c r="G462" s="7" t="str">
        <f t="shared" si="23"/>
        <v>300_main_st 2/7/13 7:38 21.082</v>
      </c>
    </row>
    <row r="463" spans="1:7">
      <c r="A463" t="s">
        <v>16</v>
      </c>
      <c r="B463" t="s">
        <v>30</v>
      </c>
      <c r="C463" s="2">
        <f t="shared" si="21"/>
        <v>41312</v>
      </c>
      <c r="D463" s="1">
        <v>0.31875000000000003</v>
      </c>
      <c r="E463">
        <v>21.082000000000001</v>
      </c>
      <c r="F463" t="str">
        <f t="shared" si="22"/>
        <v>300_main_st 2/7/13 7:39 21.082</v>
      </c>
      <c r="G463" s="7" t="str">
        <f t="shared" si="23"/>
        <v>300_main_st 2/7/13 7:39 21.082</v>
      </c>
    </row>
    <row r="464" spans="1:7">
      <c r="A464" t="s">
        <v>16</v>
      </c>
      <c r="B464" t="s">
        <v>30</v>
      </c>
      <c r="C464" s="2">
        <f t="shared" si="21"/>
        <v>41312</v>
      </c>
      <c r="D464" s="1">
        <v>0.31944444444444448</v>
      </c>
      <c r="E464">
        <v>21.335999999999999</v>
      </c>
      <c r="F464" t="str">
        <f t="shared" si="22"/>
        <v>300_main_st 2/7/13 7:40 21.336</v>
      </c>
      <c r="G464" s="7" t="str">
        <f t="shared" si="23"/>
        <v>300_main_st 2/7/13 7:40 21.336</v>
      </c>
    </row>
    <row r="465" spans="1:7">
      <c r="A465" t="s">
        <v>16</v>
      </c>
      <c r="B465" t="s">
        <v>30</v>
      </c>
      <c r="C465" s="2">
        <f t="shared" si="21"/>
        <v>41312</v>
      </c>
      <c r="D465" s="1">
        <v>0.32013888888888892</v>
      </c>
      <c r="E465">
        <v>21.335999999999999</v>
      </c>
      <c r="F465" t="str">
        <f t="shared" si="22"/>
        <v>300_main_st 2/7/13 7:41 21.336</v>
      </c>
      <c r="G465" s="7" t="str">
        <f t="shared" si="23"/>
        <v>300_main_st 2/7/13 7:41 21.336</v>
      </c>
    </row>
    <row r="466" spans="1:7">
      <c r="A466" t="s">
        <v>16</v>
      </c>
      <c r="B466" t="s">
        <v>30</v>
      </c>
      <c r="C466" s="2">
        <f t="shared" si="21"/>
        <v>41312</v>
      </c>
      <c r="D466" s="1">
        <v>0.32083333333333336</v>
      </c>
      <c r="E466">
        <v>21.335999999999999</v>
      </c>
      <c r="F466" t="str">
        <f t="shared" si="22"/>
        <v>300_main_st 2/7/13 7:42 21.336</v>
      </c>
      <c r="G466" s="7" t="str">
        <f t="shared" si="23"/>
        <v>300_main_st 2/7/13 7:42 21.336</v>
      </c>
    </row>
    <row r="467" spans="1:7">
      <c r="A467" t="s">
        <v>16</v>
      </c>
      <c r="B467" t="s">
        <v>30</v>
      </c>
      <c r="C467" s="2">
        <f t="shared" si="21"/>
        <v>41312</v>
      </c>
      <c r="D467" s="1">
        <v>0.3215277777777778</v>
      </c>
      <c r="E467">
        <v>21.335999999999999</v>
      </c>
      <c r="F467" t="str">
        <f t="shared" si="22"/>
        <v>300_main_st 2/7/13 7:43 21.336</v>
      </c>
      <c r="G467" s="7" t="str">
        <f t="shared" si="23"/>
        <v>300_main_st 2/7/13 7:43 21.336</v>
      </c>
    </row>
    <row r="468" spans="1:7">
      <c r="A468" t="s">
        <v>16</v>
      </c>
      <c r="B468" t="s">
        <v>30</v>
      </c>
      <c r="C468" s="2">
        <f t="shared" si="21"/>
        <v>41312</v>
      </c>
      <c r="D468" s="1">
        <v>0.32222222222222224</v>
      </c>
      <c r="E468">
        <v>21.59</v>
      </c>
      <c r="F468" t="str">
        <f t="shared" si="22"/>
        <v>300_main_st 2/7/13 7:44 21.59</v>
      </c>
      <c r="G468" s="7" t="str">
        <f t="shared" si="23"/>
        <v>300_main_st 2/7/13 7:44 21.59</v>
      </c>
    </row>
    <row r="469" spans="1:7">
      <c r="A469" t="s">
        <v>16</v>
      </c>
      <c r="B469" t="s">
        <v>30</v>
      </c>
      <c r="C469" s="2">
        <f t="shared" si="21"/>
        <v>41312</v>
      </c>
      <c r="D469" s="1">
        <v>0.32291666666666669</v>
      </c>
      <c r="E469">
        <v>21.59</v>
      </c>
      <c r="F469" t="str">
        <f t="shared" si="22"/>
        <v>300_main_st 2/7/13 7:45 21.59</v>
      </c>
      <c r="G469" s="7" t="str">
        <f t="shared" si="23"/>
        <v>300_main_st 2/7/13 7:45 21.59</v>
      </c>
    </row>
    <row r="470" spans="1:7">
      <c r="A470" t="s">
        <v>16</v>
      </c>
      <c r="B470" t="s">
        <v>30</v>
      </c>
      <c r="C470" s="2">
        <f t="shared" si="21"/>
        <v>41312</v>
      </c>
      <c r="D470" s="1">
        <v>0.32361111111111113</v>
      </c>
      <c r="E470">
        <v>21.59</v>
      </c>
      <c r="F470" t="str">
        <f t="shared" si="22"/>
        <v>300_main_st 2/7/13 7:46 21.59</v>
      </c>
      <c r="G470" s="7" t="str">
        <f t="shared" si="23"/>
        <v>300_main_st 2/7/13 7:46 21.59</v>
      </c>
    </row>
    <row r="471" spans="1:7">
      <c r="A471" t="s">
        <v>16</v>
      </c>
      <c r="B471" t="s">
        <v>30</v>
      </c>
      <c r="C471" s="2">
        <f t="shared" si="21"/>
        <v>41312</v>
      </c>
      <c r="D471" s="1">
        <v>0.32430555555555557</v>
      </c>
      <c r="E471">
        <v>21.844000000000001</v>
      </c>
      <c r="F471" t="str">
        <f t="shared" si="22"/>
        <v>300_main_st 2/7/13 7:47 21.844</v>
      </c>
      <c r="G471" s="7" t="str">
        <f t="shared" si="23"/>
        <v>300_main_st 2/7/13 7:47 21.844</v>
      </c>
    </row>
    <row r="472" spans="1:7">
      <c r="A472" t="s">
        <v>16</v>
      </c>
      <c r="B472" t="s">
        <v>30</v>
      </c>
      <c r="C472" s="2">
        <f t="shared" si="21"/>
        <v>41312</v>
      </c>
      <c r="D472" s="1">
        <v>0.32500000000000001</v>
      </c>
      <c r="E472">
        <v>21.844000000000001</v>
      </c>
      <c r="F472" t="str">
        <f t="shared" si="22"/>
        <v>300_main_st 2/7/13 7:48 21.844</v>
      </c>
      <c r="G472" s="7" t="str">
        <f t="shared" si="23"/>
        <v>300_main_st 2/7/13 7:48 21.844</v>
      </c>
    </row>
    <row r="473" spans="1:7">
      <c r="A473" t="s">
        <v>16</v>
      </c>
      <c r="B473" t="s">
        <v>30</v>
      </c>
      <c r="C473" s="2">
        <f t="shared" si="21"/>
        <v>41312</v>
      </c>
      <c r="D473" s="1">
        <v>0.32569444444444445</v>
      </c>
      <c r="E473">
        <v>22.097999999999999</v>
      </c>
      <c r="F473" t="str">
        <f t="shared" si="22"/>
        <v>300_main_st 2/7/13 7:49 22.098</v>
      </c>
      <c r="G473" s="7" t="str">
        <f t="shared" si="23"/>
        <v>300_main_st 2/7/13 7:49 22.098</v>
      </c>
    </row>
    <row r="474" spans="1:7">
      <c r="A474" t="s">
        <v>16</v>
      </c>
      <c r="B474" t="s">
        <v>30</v>
      </c>
      <c r="C474" s="2">
        <f t="shared" si="21"/>
        <v>41312</v>
      </c>
      <c r="D474" s="1">
        <v>0.3263888888888889</v>
      </c>
      <c r="E474">
        <v>22.097999999999999</v>
      </c>
      <c r="F474" t="str">
        <f t="shared" si="22"/>
        <v>300_main_st 2/7/13 7:50 22.098</v>
      </c>
      <c r="G474" s="7" t="str">
        <f t="shared" si="23"/>
        <v>300_main_st 2/7/13 7:50 22.098</v>
      </c>
    </row>
    <row r="475" spans="1:7">
      <c r="A475" t="s">
        <v>16</v>
      </c>
      <c r="B475" t="s">
        <v>30</v>
      </c>
      <c r="C475" s="2">
        <f t="shared" si="21"/>
        <v>41312</v>
      </c>
      <c r="D475" s="1">
        <v>0.32708333333333334</v>
      </c>
      <c r="E475">
        <v>22.352</v>
      </c>
      <c r="F475" t="str">
        <f t="shared" si="22"/>
        <v>300_main_st 2/7/13 7:51 22.352</v>
      </c>
      <c r="G475" s="7" t="str">
        <f t="shared" si="23"/>
        <v>300_main_st 2/7/13 7:51 22.352</v>
      </c>
    </row>
    <row r="476" spans="1:7">
      <c r="A476" t="s">
        <v>16</v>
      </c>
      <c r="B476" t="s">
        <v>30</v>
      </c>
      <c r="C476" s="2">
        <f t="shared" si="21"/>
        <v>41312</v>
      </c>
      <c r="D476" s="1">
        <v>0.32777777777777778</v>
      </c>
      <c r="E476">
        <v>22.352</v>
      </c>
      <c r="F476" t="str">
        <f t="shared" si="22"/>
        <v>300_main_st 2/7/13 7:52 22.352</v>
      </c>
      <c r="G476" s="7" t="str">
        <f t="shared" si="23"/>
        <v>300_main_st 2/7/13 7:52 22.352</v>
      </c>
    </row>
    <row r="477" spans="1:7">
      <c r="A477" t="s">
        <v>16</v>
      </c>
      <c r="B477" t="s">
        <v>30</v>
      </c>
      <c r="C477" s="2">
        <f t="shared" si="21"/>
        <v>41312</v>
      </c>
      <c r="D477" s="1">
        <v>0.32847222222222222</v>
      </c>
      <c r="E477">
        <v>22.606000000000002</v>
      </c>
      <c r="F477" t="str">
        <f t="shared" si="22"/>
        <v>300_main_st 2/7/13 7:53 22.606</v>
      </c>
      <c r="G477" s="7" t="str">
        <f t="shared" si="23"/>
        <v>300_main_st 2/7/13 7:53 22.606</v>
      </c>
    </row>
    <row r="478" spans="1:7">
      <c r="A478" t="s">
        <v>16</v>
      </c>
      <c r="B478" t="s">
        <v>30</v>
      </c>
      <c r="C478" s="2">
        <f t="shared" si="21"/>
        <v>41312</v>
      </c>
      <c r="D478" s="1">
        <v>0.32916666666666666</v>
      </c>
      <c r="E478">
        <v>22.86</v>
      </c>
      <c r="F478" t="str">
        <f t="shared" si="22"/>
        <v>300_main_st 2/7/13 7:54 22.86</v>
      </c>
      <c r="G478" s="7" t="str">
        <f t="shared" si="23"/>
        <v>300_main_st 2/7/13 7:54 22.86</v>
      </c>
    </row>
    <row r="479" spans="1:7">
      <c r="A479" t="s">
        <v>16</v>
      </c>
      <c r="B479" t="s">
        <v>30</v>
      </c>
      <c r="C479" s="2">
        <f t="shared" si="21"/>
        <v>41312</v>
      </c>
      <c r="D479" s="1">
        <v>0.3298611111111111</v>
      </c>
      <c r="E479">
        <v>23.114000000000001</v>
      </c>
      <c r="F479" t="str">
        <f t="shared" si="22"/>
        <v>300_main_st 2/7/13 7:55 23.114</v>
      </c>
      <c r="G479" s="7" t="str">
        <f t="shared" si="23"/>
        <v>300_main_st 2/7/13 7:55 23.114</v>
      </c>
    </row>
    <row r="480" spans="1:7">
      <c r="A480" t="s">
        <v>16</v>
      </c>
      <c r="B480" t="s">
        <v>30</v>
      </c>
      <c r="C480" s="2">
        <f t="shared" si="21"/>
        <v>41312</v>
      </c>
      <c r="D480" s="1">
        <v>0.33055555555555555</v>
      </c>
      <c r="E480">
        <v>23.367999999999999</v>
      </c>
      <c r="F480" t="str">
        <f t="shared" si="22"/>
        <v>300_main_st 2/7/13 7:56 23.368</v>
      </c>
      <c r="G480" s="7" t="str">
        <f t="shared" si="23"/>
        <v>300_main_st 2/7/13 7:56 23.368</v>
      </c>
    </row>
    <row r="481" spans="1:7">
      <c r="A481" t="s">
        <v>16</v>
      </c>
      <c r="B481" t="s">
        <v>30</v>
      </c>
      <c r="C481" s="2">
        <f t="shared" si="21"/>
        <v>41312</v>
      </c>
      <c r="D481" s="1">
        <v>0.33124999999999999</v>
      </c>
      <c r="E481">
        <v>23.876000000000001</v>
      </c>
      <c r="F481" t="str">
        <f t="shared" si="22"/>
        <v>300_main_st 2/7/13 7:57 23.876</v>
      </c>
      <c r="G481" s="7" t="str">
        <f t="shared" si="23"/>
        <v>300_main_st 2/7/13 7:57 23.876</v>
      </c>
    </row>
    <row r="482" spans="1:7">
      <c r="A482" t="s">
        <v>16</v>
      </c>
      <c r="B482" t="s">
        <v>30</v>
      </c>
      <c r="C482" s="2">
        <f t="shared" si="21"/>
        <v>41312</v>
      </c>
      <c r="D482" s="1">
        <v>0.33194444444444443</v>
      </c>
      <c r="E482">
        <v>24.13</v>
      </c>
      <c r="F482" t="str">
        <f t="shared" si="22"/>
        <v>300_main_st 2/7/13 7:58 24.13</v>
      </c>
      <c r="G482" s="7" t="str">
        <f t="shared" si="23"/>
        <v>300_main_st 2/7/13 7:58 24.13</v>
      </c>
    </row>
    <row r="483" spans="1:7">
      <c r="A483" t="s">
        <v>16</v>
      </c>
      <c r="B483" t="s">
        <v>30</v>
      </c>
      <c r="C483" s="2">
        <f t="shared" si="21"/>
        <v>41312</v>
      </c>
      <c r="D483" s="1">
        <v>0.33263888888888887</v>
      </c>
      <c r="E483">
        <v>24.384</v>
      </c>
      <c r="F483" t="str">
        <f t="shared" si="22"/>
        <v>300_main_st 2/7/13 7:59 24.384</v>
      </c>
      <c r="G483" s="7" t="str">
        <f t="shared" si="23"/>
        <v>300_main_st 2/7/13 7:59 24.384</v>
      </c>
    </row>
    <row r="484" spans="1:7">
      <c r="A484" t="s">
        <v>16</v>
      </c>
      <c r="B484" t="s">
        <v>30</v>
      </c>
      <c r="C484" s="2">
        <f t="shared" si="21"/>
        <v>41312</v>
      </c>
      <c r="D484" s="1">
        <v>0.33333333333333331</v>
      </c>
      <c r="E484">
        <v>24.384</v>
      </c>
      <c r="F484" t="str">
        <f t="shared" si="22"/>
        <v>300_main_st 2/7/13 8:00 24.384</v>
      </c>
      <c r="G484" s="7" t="str">
        <f t="shared" si="23"/>
        <v>300_main_st 2/7/13 8:00 24.384</v>
      </c>
    </row>
    <row r="485" spans="1:7">
      <c r="A485" t="s">
        <v>16</v>
      </c>
      <c r="B485" t="s">
        <v>30</v>
      </c>
      <c r="C485" s="2">
        <f t="shared" si="21"/>
        <v>41312</v>
      </c>
      <c r="D485" s="1">
        <v>0.33402777777777781</v>
      </c>
      <c r="E485">
        <v>24.638000000000002</v>
      </c>
      <c r="F485" t="str">
        <f t="shared" si="22"/>
        <v>300_main_st 2/7/13 8:01 24.638</v>
      </c>
      <c r="G485" s="7" t="str">
        <f t="shared" si="23"/>
        <v>300_main_st 2/7/13 8:01 24.638</v>
      </c>
    </row>
    <row r="486" spans="1:7">
      <c r="A486" t="s">
        <v>16</v>
      </c>
      <c r="B486" t="s">
        <v>30</v>
      </c>
      <c r="C486" s="2">
        <f t="shared" si="21"/>
        <v>41312</v>
      </c>
      <c r="D486" s="1">
        <v>0.3347222222222222</v>
      </c>
      <c r="E486">
        <v>24.891999999999999</v>
      </c>
      <c r="F486" t="str">
        <f t="shared" si="22"/>
        <v>300_main_st 2/7/13 8:02 24.892</v>
      </c>
      <c r="G486" s="7" t="str">
        <f t="shared" si="23"/>
        <v>300_main_st 2/7/13 8:02 24.892</v>
      </c>
    </row>
    <row r="487" spans="1:7">
      <c r="A487" t="s">
        <v>16</v>
      </c>
      <c r="B487" t="s">
        <v>30</v>
      </c>
      <c r="C487" s="2">
        <f t="shared" si="21"/>
        <v>41312</v>
      </c>
      <c r="D487" s="1">
        <v>0.3354166666666667</v>
      </c>
      <c r="E487">
        <v>24.891999999999999</v>
      </c>
      <c r="F487" t="str">
        <f t="shared" si="22"/>
        <v>300_main_st 2/7/13 8:03 24.892</v>
      </c>
      <c r="G487" s="7" t="str">
        <f t="shared" si="23"/>
        <v>300_main_st 2/7/13 8:03 24.892</v>
      </c>
    </row>
    <row r="488" spans="1:7">
      <c r="A488" t="s">
        <v>16</v>
      </c>
      <c r="B488" t="s">
        <v>30</v>
      </c>
      <c r="C488" s="2">
        <f t="shared" si="21"/>
        <v>41312</v>
      </c>
      <c r="D488" s="1">
        <v>0.33611111111111108</v>
      </c>
      <c r="E488">
        <v>25.146000000000001</v>
      </c>
      <c r="F488" t="str">
        <f t="shared" si="22"/>
        <v>300_main_st 2/7/13 8:04 25.146</v>
      </c>
      <c r="G488" s="7" t="str">
        <f t="shared" si="23"/>
        <v>300_main_st 2/7/13 8:04 25.146</v>
      </c>
    </row>
    <row r="489" spans="1:7">
      <c r="A489" t="s">
        <v>16</v>
      </c>
      <c r="B489" t="s">
        <v>30</v>
      </c>
      <c r="C489" s="2">
        <f t="shared" si="21"/>
        <v>41312</v>
      </c>
      <c r="D489" s="1">
        <v>0.33680555555555558</v>
      </c>
      <c r="E489">
        <v>25.146000000000001</v>
      </c>
      <c r="F489" t="str">
        <f t="shared" si="22"/>
        <v>300_main_st 2/7/13 8:05 25.146</v>
      </c>
      <c r="G489" s="7" t="str">
        <f t="shared" si="23"/>
        <v>300_main_st 2/7/13 8:05 25.146</v>
      </c>
    </row>
    <row r="490" spans="1:7">
      <c r="A490" t="s">
        <v>16</v>
      </c>
      <c r="B490" t="s">
        <v>30</v>
      </c>
      <c r="C490" s="2">
        <f t="shared" si="21"/>
        <v>41312</v>
      </c>
      <c r="D490" s="1">
        <v>0.33749999999999997</v>
      </c>
      <c r="E490">
        <v>25.4</v>
      </c>
      <c r="F490" t="str">
        <f t="shared" si="22"/>
        <v>300_main_st 2/7/13 8:06 25.4</v>
      </c>
      <c r="G490" s="7" t="str">
        <f t="shared" si="23"/>
        <v>300_main_st 2/7/13 8:06 25.4</v>
      </c>
    </row>
    <row r="491" spans="1:7">
      <c r="A491" t="s">
        <v>16</v>
      </c>
      <c r="B491" t="s">
        <v>30</v>
      </c>
      <c r="C491" s="2">
        <f t="shared" si="21"/>
        <v>41312</v>
      </c>
      <c r="D491" s="1">
        <v>0.33819444444444446</v>
      </c>
      <c r="E491">
        <v>25.4</v>
      </c>
      <c r="F491" t="str">
        <f t="shared" si="22"/>
        <v>300_main_st 2/7/13 8:07 25.4</v>
      </c>
      <c r="G491" s="7" t="str">
        <f t="shared" si="23"/>
        <v>300_main_st 2/7/13 8:07 25.4</v>
      </c>
    </row>
    <row r="492" spans="1:7">
      <c r="A492" t="s">
        <v>16</v>
      </c>
      <c r="B492" t="s">
        <v>30</v>
      </c>
      <c r="C492" s="2">
        <f t="shared" si="21"/>
        <v>41312</v>
      </c>
      <c r="D492" s="1">
        <v>0.33888888888888885</v>
      </c>
      <c r="E492">
        <v>25.654</v>
      </c>
      <c r="F492" t="str">
        <f t="shared" si="22"/>
        <v>300_main_st 2/7/13 8:08 25.654</v>
      </c>
      <c r="G492" s="7" t="str">
        <f t="shared" si="23"/>
        <v>300_main_st 2/7/13 8:08 25.654</v>
      </c>
    </row>
    <row r="493" spans="1:7">
      <c r="A493" t="s">
        <v>16</v>
      </c>
      <c r="B493" t="s">
        <v>30</v>
      </c>
      <c r="C493" s="2">
        <f t="shared" si="21"/>
        <v>41312</v>
      </c>
      <c r="D493" s="1">
        <v>0.33958333333333335</v>
      </c>
      <c r="E493">
        <v>25.908000000000001</v>
      </c>
      <c r="F493" t="str">
        <f t="shared" si="22"/>
        <v>300_main_st 2/7/13 8:09 25.908</v>
      </c>
      <c r="G493" s="7" t="str">
        <f t="shared" si="23"/>
        <v>300_main_st 2/7/13 8:09 25.908</v>
      </c>
    </row>
    <row r="494" spans="1:7">
      <c r="A494" t="s">
        <v>16</v>
      </c>
      <c r="B494" t="s">
        <v>30</v>
      </c>
      <c r="C494" s="2">
        <f t="shared" si="21"/>
        <v>41312</v>
      </c>
      <c r="D494" s="1">
        <v>0.34027777777777773</v>
      </c>
      <c r="E494">
        <v>25.908000000000001</v>
      </c>
      <c r="F494" t="str">
        <f t="shared" si="22"/>
        <v>300_main_st 2/7/13 8:10 25.908</v>
      </c>
      <c r="G494" s="7" t="str">
        <f t="shared" si="23"/>
        <v>300_main_st 2/7/13 8:10 25.908</v>
      </c>
    </row>
    <row r="495" spans="1:7">
      <c r="A495" t="s">
        <v>16</v>
      </c>
      <c r="B495" t="s">
        <v>30</v>
      </c>
      <c r="C495" s="2">
        <f t="shared" si="21"/>
        <v>41312</v>
      </c>
      <c r="D495" s="1">
        <v>0.34097222222222223</v>
      </c>
      <c r="E495">
        <v>26.161999999999999</v>
      </c>
      <c r="F495" t="str">
        <f t="shared" si="22"/>
        <v>300_main_st 2/7/13 8:11 26.162</v>
      </c>
      <c r="G495" s="7" t="str">
        <f t="shared" si="23"/>
        <v>300_main_st 2/7/13 8:11 26.162</v>
      </c>
    </row>
    <row r="496" spans="1:7">
      <c r="A496" t="s">
        <v>16</v>
      </c>
      <c r="B496" t="s">
        <v>30</v>
      </c>
      <c r="C496" s="2">
        <f t="shared" si="21"/>
        <v>41312</v>
      </c>
      <c r="D496" s="1">
        <v>0.34166666666666662</v>
      </c>
      <c r="E496">
        <v>26.161999999999999</v>
      </c>
      <c r="F496" t="str">
        <f t="shared" si="22"/>
        <v>300_main_st 2/7/13 8:12 26.162</v>
      </c>
      <c r="G496" s="7" t="str">
        <f t="shared" si="23"/>
        <v>300_main_st 2/7/13 8:12 26.162</v>
      </c>
    </row>
    <row r="497" spans="1:7">
      <c r="A497" t="s">
        <v>16</v>
      </c>
      <c r="B497" t="s">
        <v>30</v>
      </c>
      <c r="C497" s="2">
        <f t="shared" si="21"/>
        <v>41312</v>
      </c>
      <c r="D497" s="1">
        <v>0.34236111111111112</v>
      </c>
      <c r="E497">
        <v>26.161999999999999</v>
      </c>
      <c r="F497" t="str">
        <f t="shared" si="22"/>
        <v>300_main_st 2/7/13 8:13 26.162</v>
      </c>
      <c r="G497" s="7" t="str">
        <f t="shared" si="23"/>
        <v>300_main_st 2/7/13 8:13 26.162</v>
      </c>
    </row>
    <row r="498" spans="1:7">
      <c r="A498" t="s">
        <v>16</v>
      </c>
      <c r="B498" t="s">
        <v>30</v>
      </c>
      <c r="C498" s="2">
        <f t="shared" si="21"/>
        <v>41312</v>
      </c>
      <c r="D498" s="1">
        <v>0.3430555555555555</v>
      </c>
      <c r="E498">
        <v>26.416</v>
      </c>
      <c r="F498" t="str">
        <f t="shared" si="22"/>
        <v>300_main_st 2/7/13 8:14 26.416</v>
      </c>
      <c r="G498" s="7" t="str">
        <f t="shared" si="23"/>
        <v>300_main_st 2/7/13 8:14 26.416</v>
      </c>
    </row>
    <row r="499" spans="1:7">
      <c r="A499" t="s">
        <v>16</v>
      </c>
      <c r="B499" t="s">
        <v>30</v>
      </c>
      <c r="C499" s="2">
        <f t="shared" si="21"/>
        <v>41312</v>
      </c>
      <c r="D499" s="1">
        <v>0.34375</v>
      </c>
      <c r="E499">
        <v>26.416</v>
      </c>
      <c r="F499" t="str">
        <f t="shared" si="22"/>
        <v>300_main_st 2/7/13 8:15 26.416</v>
      </c>
      <c r="G499" s="7" t="str">
        <f t="shared" si="23"/>
        <v>300_main_st 2/7/13 8:15 26.416</v>
      </c>
    </row>
    <row r="500" spans="1:7">
      <c r="A500" t="s">
        <v>16</v>
      </c>
      <c r="B500" t="s">
        <v>30</v>
      </c>
      <c r="C500" s="2">
        <f t="shared" si="21"/>
        <v>41312</v>
      </c>
      <c r="D500" s="1">
        <v>0.3444444444444445</v>
      </c>
      <c r="E500">
        <v>26.416</v>
      </c>
      <c r="F500" t="str">
        <f t="shared" si="22"/>
        <v>300_main_st 2/7/13 8:16 26.416</v>
      </c>
      <c r="G500" s="7" t="str">
        <f t="shared" si="23"/>
        <v>300_main_st 2/7/13 8:16 26.416</v>
      </c>
    </row>
    <row r="501" spans="1:7">
      <c r="A501" t="s">
        <v>16</v>
      </c>
      <c r="B501" t="s">
        <v>30</v>
      </c>
      <c r="C501" s="2">
        <f t="shared" si="21"/>
        <v>41312</v>
      </c>
      <c r="D501" s="1">
        <v>0.34513888888888888</v>
      </c>
      <c r="E501">
        <v>26.416</v>
      </c>
      <c r="F501" t="str">
        <f t="shared" si="22"/>
        <v>300_main_st 2/7/13 8:17 26.416</v>
      </c>
      <c r="G501" s="7" t="str">
        <f t="shared" si="23"/>
        <v>300_main_st 2/7/13 8:17 26.416</v>
      </c>
    </row>
    <row r="502" spans="1:7">
      <c r="A502" t="s">
        <v>16</v>
      </c>
      <c r="B502" t="s">
        <v>30</v>
      </c>
      <c r="C502" s="2">
        <f t="shared" si="21"/>
        <v>41312</v>
      </c>
      <c r="D502" s="1">
        <v>0.34583333333333338</v>
      </c>
      <c r="E502">
        <v>26.67</v>
      </c>
      <c r="F502" t="str">
        <f t="shared" si="22"/>
        <v>300_main_st 2/7/13 8:18 26.67</v>
      </c>
      <c r="G502" s="7" t="str">
        <f t="shared" si="23"/>
        <v>300_main_st 2/7/13 8:18 26.67</v>
      </c>
    </row>
    <row r="503" spans="1:7">
      <c r="A503" t="s">
        <v>16</v>
      </c>
      <c r="B503" t="s">
        <v>30</v>
      </c>
      <c r="C503" s="2">
        <f t="shared" si="21"/>
        <v>41312</v>
      </c>
      <c r="D503" s="1">
        <v>0.34652777777777777</v>
      </c>
      <c r="E503">
        <v>26.67</v>
      </c>
      <c r="F503" t="str">
        <f t="shared" si="22"/>
        <v>300_main_st 2/7/13 8:19 26.67</v>
      </c>
      <c r="G503" s="7" t="str">
        <f t="shared" si="23"/>
        <v>300_main_st 2/7/13 8:19 26.67</v>
      </c>
    </row>
    <row r="504" spans="1:7">
      <c r="A504" t="s">
        <v>16</v>
      </c>
      <c r="B504" t="s">
        <v>30</v>
      </c>
      <c r="C504" s="2">
        <f t="shared" si="21"/>
        <v>41312</v>
      </c>
      <c r="D504" s="1">
        <v>0.34722222222222227</v>
      </c>
      <c r="E504">
        <v>26.67</v>
      </c>
      <c r="F504" t="str">
        <f t="shared" si="22"/>
        <v>300_main_st 2/7/13 8:20 26.67</v>
      </c>
      <c r="G504" s="7" t="str">
        <f t="shared" si="23"/>
        <v>300_main_st 2/7/13 8:20 26.67</v>
      </c>
    </row>
    <row r="505" spans="1:7">
      <c r="A505" t="s">
        <v>16</v>
      </c>
      <c r="B505" t="s">
        <v>30</v>
      </c>
      <c r="C505" s="2">
        <f t="shared" si="21"/>
        <v>41312</v>
      </c>
      <c r="D505" s="1">
        <v>0.34791666666666665</v>
      </c>
      <c r="E505">
        <v>26.923999999999999</v>
      </c>
      <c r="F505" t="str">
        <f t="shared" si="22"/>
        <v>300_main_st 2/7/13 8:21 26.924</v>
      </c>
      <c r="G505" s="7" t="str">
        <f t="shared" si="23"/>
        <v>300_main_st 2/7/13 8:21 26.924</v>
      </c>
    </row>
    <row r="506" spans="1:7">
      <c r="A506" t="s">
        <v>16</v>
      </c>
      <c r="B506" t="s">
        <v>30</v>
      </c>
      <c r="C506" s="2">
        <f t="shared" si="21"/>
        <v>41312</v>
      </c>
      <c r="D506" s="1">
        <v>0.34861111111111115</v>
      </c>
      <c r="E506">
        <v>26.923999999999999</v>
      </c>
      <c r="F506" t="str">
        <f t="shared" si="22"/>
        <v>300_main_st 2/7/13 8:22 26.924</v>
      </c>
      <c r="G506" s="7" t="str">
        <f t="shared" si="23"/>
        <v>300_main_st 2/7/13 8:22 26.924</v>
      </c>
    </row>
    <row r="507" spans="1:7">
      <c r="A507" t="s">
        <v>16</v>
      </c>
      <c r="B507" t="s">
        <v>30</v>
      </c>
      <c r="C507" s="2">
        <f t="shared" si="21"/>
        <v>41312</v>
      </c>
      <c r="D507" s="1">
        <v>0.34930555555555554</v>
      </c>
      <c r="E507">
        <v>26.923999999999999</v>
      </c>
      <c r="F507" t="str">
        <f t="shared" si="22"/>
        <v>300_main_st 2/7/13 8:23 26.924</v>
      </c>
      <c r="G507" s="7" t="str">
        <f t="shared" si="23"/>
        <v>300_main_st 2/7/13 8:23 26.924</v>
      </c>
    </row>
    <row r="508" spans="1:7">
      <c r="A508" t="s">
        <v>16</v>
      </c>
      <c r="B508" t="s">
        <v>30</v>
      </c>
      <c r="C508" s="2">
        <f t="shared" si="21"/>
        <v>41312</v>
      </c>
      <c r="D508" s="1">
        <v>0.35000000000000003</v>
      </c>
      <c r="E508">
        <v>27.178000000000001</v>
      </c>
      <c r="F508" t="str">
        <f t="shared" si="22"/>
        <v>300_main_st 2/7/13 8:24 27.178</v>
      </c>
      <c r="G508" s="7" t="str">
        <f t="shared" si="23"/>
        <v>300_main_st 2/7/13 8:24 27.178</v>
      </c>
    </row>
    <row r="509" spans="1:7">
      <c r="A509" t="s">
        <v>16</v>
      </c>
      <c r="B509" t="s">
        <v>30</v>
      </c>
      <c r="C509" s="2">
        <f t="shared" si="21"/>
        <v>41312</v>
      </c>
      <c r="D509" s="1">
        <v>0.35069444444444442</v>
      </c>
      <c r="E509">
        <v>27.178000000000001</v>
      </c>
      <c r="F509" t="str">
        <f t="shared" si="22"/>
        <v>300_main_st 2/7/13 8:25 27.178</v>
      </c>
      <c r="G509" s="7" t="str">
        <f t="shared" si="23"/>
        <v>300_main_st 2/7/13 8:25 27.178</v>
      </c>
    </row>
    <row r="510" spans="1:7">
      <c r="A510" t="s">
        <v>16</v>
      </c>
      <c r="B510" t="s">
        <v>30</v>
      </c>
      <c r="C510" s="2">
        <f t="shared" si="21"/>
        <v>41312</v>
      </c>
      <c r="D510" s="1">
        <v>0.35138888888888892</v>
      </c>
      <c r="E510">
        <v>27.178000000000001</v>
      </c>
      <c r="F510" t="str">
        <f t="shared" si="22"/>
        <v>300_main_st 2/7/13 8:26 27.178</v>
      </c>
      <c r="G510" s="7" t="str">
        <f t="shared" si="23"/>
        <v>300_main_st 2/7/13 8:26 27.178</v>
      </c>
    </row>
    <row r="511" spans="1:7">
      <c r="A511" t="s">
        <v>16</v>
      </c>
      <c r="B511" t="s">
        <v>30</v>
      </c>
      <c r="C511" s="2">
        <f t="shared" si="21"/>
        <v>41312</v>
      </c>
      <c r="D511" s="1">
        <v>0.3520833333333333</v>
      </c>
      <c r="E511">
        <v>27.431999999999999</v>
      </c>
      <c r="F511" t="str">
        <f t="shared" si="22"/>
        <v>300_main_st 2/7/13 8:27 27.432</v>
      </c>
      <c r="G511" s="7" t="str">
        <f t="shared" si="23"/>
        <v>300_main_st 2/7/13 8:27 27.432</v>
      </c>
    </row>
    <row r="512" spans="1:7">
      <c r="A512" t="s">
        <v>16</v>
      </c>
      <c r="B512" t="s">
        <v>30</v>
      </c>
      <c r="C512" s="2">
        <f t="shared" si="21"/>
        <v>41312</v>
      </c>
      <c r="D512" s="1">
        <v>0.3527777777777778</v>
      </c>
      <c r="E512">
        <v>27.686</v>
      </c>
      <c r="F512" t="str">
        <f t="shared" si="22"/>
        <v>300_main_st 2/7/13 8:28 27.686</v>
      </c>
      <c r="G512" s="7" t="str">
        <f t="shared" si="23"/>
        <v>300_main_st 2/7/13 8:28 27.686</v>
      </c>
    </row>
    <row r="513" spans="1:7">
      <c r="A513" t="s">
        <v>16</v>
      </c>
      <c r="B513" t="s">
        <v>30</v>
      </c>
      <c r="C513" s="2">
        <f t="shared" si="21"/>
        <v>41312</v>
      </c>
      <c r="D513" s="1">
        <v>0.35347222222222219</v>
      </c>
      <c r="E513">
        <v>27.94</v>
      </c>
      <c r="F513" t="str">
        <f t="shared" si="22"/>
        <v>300_main_st 2/7/13 8:29 27.94</v>
      </c>
      <c r="G513" s="7" t="str">
        <f t="shared" si="23"/>
        <v>300_main_st 2/7/13 8:29 27.94</v>
      </c>
    </row>
    <row r="514" spans="1:7">
      <c r="A514" t="s">
        <v>16</v>
      </c>
      <c r="B514" t="s">
        <v>30</v>
      </c>
      <c r="C514" s="2">
        <f t="shared" si="21"/>
        <v>41312</v>
      </c>
      <c r="D514" s="1">
        <v>0.35416666666666669</v>
      </c>
      <c r="E514">
        <v>27.94</v>
      </c>
      <c r="F514" t="str">
        <f t="shared" si="22"/>
        <v>300_main_st 2/7/13 8:30 27.94</v>
      </c>
      <c r="G514" s="7" t="str">
        <f t="shared" si="23"/>
        <v>300_main_st 2/7/13 8:30 27.94</v>
      </c>
    </row>
    <row r="515" spans="1:7">
      <c r="A515" t="s">
        <v>16</v>
      </c>
      <c r="B515" t="s">
        <v>30</v>
      </c>
      <c r="C515" s="2">
        <f t="shared" si="21"/>
        <v>41312</v>
      </c>
      <c r="D515" s="1">
        <v>0.35486111111111113</v>
      </c>
      <c r="E515">
        <v>28.193999999999999</v>
      </c>
      <c r="F515" t="str">
        <f t="shared" si="22"/>
        <v>300_main_st 2/7/13 8:31 28.194</v>
      </c>
      <c r="G515" s="7" t="str">
        <f t="shared" si="23"/>
        <v>300_main_st 2/7/13 8:31 28.194</v>
      </c>
    </row>
    <row r="516" spans="1:7">
      <c r="A516" t="s">
        <v>16</v>
      </c>
      <c r="B516" t="s">
        <v>30</v>
      </c>
      <c r="C516" s="2">
        <f t="shared" si="21"/>
        <v>41312</v>
      </c>
      <c r="D516" s="1">
        <v>0.35555555555555557</v>
      </c>
      <c r="E516">
        <v>28.448</v>
      </c>
      <c r="F516" t="str">
        <f t="shared" si="22"/>
        <v>300_main_st 2/7/13 8:32 28.448</v>
      </c>
      <c r="G516" s="7" t="str">
        <f t="shared" si="23"/>
        <v>300_main_st 2/7/13 8:32 28.448</v>
      </c>
    </row>
    <row r="517" spans="1:7">
      <c r="A517" t="s">
        <v>16</v>
      </c>
      <c r="B517" t="s">
        <v>30</v>
      </c>
      <c r="C517" s="2">
        <f t="shared" ref="C517:C580" si="24">DATE(2013,2,7)</f>
        <v>41312</v>
      </c>
      <c r="D517" s="1">
        <v>0.35625000000000001</v>
      </c>
      <c r="E517">
        <v>28.448</v>
      </c>
      <c r="F517" t="str">
        <f t="shared" ref="F517:F580" si="25">CONCATENATE(B517," ",TEXT(C517,"M/D/Y")," ",TEXT(D517,"H:MM")," ",E517)</f>
        <v>300_main_st 2/7/13 8:33 28.448</v>
      </c>
      <c r="G517" s="7" t="str">
        <f t="shared" ref="G517:G580" si="26">CLEAN(F517)</f>
        <v>300_main_st 2/7/13 8:33 28.448</v>
      </c>
    </row>
    <row r="518" spans="1:7">
      <c r="A518" t="s">
        <v>16</v>
      </c>
      <c r="B518" t="s">
        <v>30</v>
      </c>
      <c r="C518" s="2">
        <f t="shared" si="24"/>
        <v>41312</v>
      </c>
      <c r="D518" s="1">
        <v>0.35694444444444445</v>
      </c>
      <c r="E518">
        <v>28.448</v>
      </c>
      <c r="F518" t="str">
        <f t="shared" si="25"/>
        <v>300_main_st 2/7/13 8:34 28.448</v>
      </c>
      <c r="G518" s="7" t="str">
        <f t="shared" si="26"/>
        <v>300_main_st 2/7/13 8:34 28.448</v>
      </c>
    </row>
    <row r="519" spans="1:7">
      <c r="A519" t="s">
        <v>16</v>
      </c>
      <c r="B519" t="s">
        <v>30</v>
      </c>
      <c r="C519" s="2">
        <f t="shared" si="24"/>
        <v>41312</v>
      </c>
      <c r="D519" s="1">
        <v>0.3576388888888889</v>
      </c>
      <c r="E519">
        <v>28.702000000000002</v>
      </c>
      <c r="F519" t="str">
        <f t="shared" si="25"/>
        <v>300_main_st 2/7/13 8:35 28.702</v>
      </c>
      <c r="G519" s="7" t="str">
        <f t="shared" si="26"/>
        <v>300_main_st 2/7/13 8:35 28.702</v>
      </c>
    </row>
    <row r="520" spans="1:7">
      <c r="A520" t="s">
        <v>16</v>
      </c>
      <c r="B520" t="s">
        <v>30</v>
      </c>
      <c r="C520" s="2">
        <f t="shared" si="24"/>
        <v>41312</v>
      </c>
      <c r="D520" s="1">
        <v>0.35833333333333334</v>
      </c>
      <c r="E520">
        <v>28.702000000000002</v>
      </c>
      <c r="F520" t="str">
        <f t="shared" si="25"/>
        <v>300_main_st 2/7/13 8:36 28.702</v>
      </c>
      <c r="G520" s="7" t="str">
        <f t="shared" si="26"/>
        <v>300_main_st 2/7/13 8:36 28.702</v>
      </c>
    </row>
    <row r="521" spans="1:7">
      <c r="A521" t="s">
        <v>16</v>
      </c>
      <c r="B521" t="s">
        <v>30</v>
      </c>
      <c r="C521" s="2">
        <f t="shared" si="24"/>
        <v>41312</v>
      </c>
      <c r="D521" s="1">
        <v>0.35902777777777778</v>
      </c>
      <c r="E521">
        <v>28.702000000000002</v>
      </c>
      <c r="F521" t="str">
        <f t="shared" si="25"/>
        <v>300_main_st 2/7/13 8:37 28.702</v>
      </c>
      <c r="G521" s="7" t="str">
        <f t="shared" si="26"/>
        <v>300_main_st 2/7/13 8:37 28.702</v>
      </c>
    </row>
    <row r="522" spans="1:7">
      <c r="A522" t="s">
        <v>16</v>
      </c>
      <c r="B522" t="s">
        <v>30</v>
      </c>
      <c r="C522" s="2">
        <f t="shared" si="24"/>
        <v>41312</v>
      </c>
      <c r="D522" s="1">
        <v>0.35972222222222222</v>
      </c>
      <c r="E522">
        <v>28.956</v>
      </c>
      <c r="F522" t="str">
        <f t="shared" si="25"/>
        <v>300_main_st 2/7/13 8:38 28.956</v>
      </c>
      <c r="G522" s="7" t="str">
        <f t="shared" si="26"/>
        <v>300_main_st 2/7/13 8:38 28.956</v>
      </c>
    </row>
    <row r="523" spans="1:7">
      <c r="A523" t="s">
        <v>16</v>
      </c>
      <c r="B523" t="s">
        <v>30</v>
      </c>
      <c r="C523" s="2">
        <f t="shared" si="24"/>
        <v>41312</v>
      </c>
      <c r="D523" s="1">
        <v>0.36041666666666666</v>
      </c>
      <c r="E523">
        <v>28.956</v>
      </c>
      <c r="F523" t="str">
        <f t="shared" si="25"/>
        <v>300_main_st 2/7/13 8:39 28.956</v>
      </c>
      <c r="G523" s="7" t="str">
        <f t="shared" si="26"/>
        <v>300_main_st 2/7/13 8:39 28.956</v>
      </c>
    </row>
    <row r="524" spans="1:7">
      <c r="A524" t="s">
        <v>16</v>
      </c>
      <c r="B524" t="s">
        <v>30</v>
      </c>
      <c r="C524" s="2">
        <f t="shared" si="24"/>
        <v>41312</v>
      </c>
      <c r="D524" s="1">
        <v>0.3611111111111111</v>
      </c>
      <c r="E524">
        <v>28.956</v>
      </c>
      <c r="F524" t="str">
        <f t="shared" si="25"/>
        <v>300_main_st 2/7/13 8:40 28.956</v>
      </c>
      <c r="G524" s="7" t="str">
        <f t="shared" si="26"/>
        <v>300_main_st 2/7/13 8:40 28.956</v>
      </c>
    </row>
    <row r="525" spans="1:7">
      <c r="A525" t="s">
        <v>16</v>
      </c>
      <c r="B525" t="s">
        <v>30</v>
      </c>
      <c r="C525" s="2">
        <f t="shared" si="24"/>
        <v>41312</v>
      </c>
      <c r="D525" s="1">
        <v>0.36180555555555555</v>
      </c>
      <c r="E525">
        <v>28.956</v>
      </c>
      <c r="F525" t="str">
        <f t="shared" si="25"/>
        <v>300_main_st 2/7/13 8:41 28.956</v>
      </c>
      <c r="G525" s="7" t="str">
        <f t="shared" si="26"/>
        <v>300_main_st 2/7/13 8:41 28.956</v>
      </c>
    </row>
    <row r="526" spans="1:7">
      <c r="A526" t="s">
        <v>16</v>
      </c>
      <c r="B526" t="s">
        <v>30</v>
      </c>
      <c r="C526" s="2">
        <f t="shared" si="24"/>
        <v>41312</v>
      </c>
      <c r="D526" s="1">
        <v>0.36249999999999999</v>
      </c>
      <c r="E526">
        <v>29.21</v>
      </c>
      <c r="F526" t="str">
        <f t="shared" si="25"/>
        <v>300_main_st 2/7/13 8:42 29.21</v>
      </c>
      <c r="G526" s="7" t="str">
        <f t="shared" si="26"/>
        <v>300_main_st 2/7/13 8:42 29.21</v>
      </c>
    </row>
    <row r="527" spans="1:7">
      <c r="A527" t="s">
        <v>16</v>
      </c>
      <c r="B527" t="s">
        <v>30</v>
      </c>
      <c r="C527" s="2">
        <f t="shared" si="24"/>
        <v>41312</v>
      </c>
      <c r="D527" s="1">
        <v>0.36319444444444443</v>
      </c>
      <c r="E527">
        <v>29.21</v>
      </c>
      <c r="F527" t="str">
        <f t="shared" si="25"/>
        <v>300_main_st 2/7/13 8:43 29.21</v>
      </c>
      <c r="G527" s="7" t="str">
        <f t="shared" si="26"/>
        <v>300_main_st 2/7/13 8:43 29.21</v>
      </c>
    </row>
    <row r="528" spans="1:7">
      <c r="A528" t="s">
        <v>16</v>
      </c>
      <c r="B528" t="s">
        <v>30</v>
      </c>
      <c r="C528" s="2">
        <f t="shared" si="24"/>
        <v>41312</v>
      </c>
      <c r="D528" s="1">
        <v>0.36388888888888887</v>
      </c>
      <c r="E528">
        <v>29.21</v>
      </c>
      <c r="F528" t="str">
        <f t="shared" si="25"/>
        <v>300_main_st 2/7/13 8:44 29.21</v>
      </c>
      <c r="G528" s="7" t="str">
        <f t="shared" si="26"/>
        <v>300_main_st 2/7/13 8:44 29.21</v>
      </c>
    </row>
    <row r="529" spans="1:7">
      <c r="A529" t="s">
        <v>16</v>
      </c>
      <c r="B529" t="s">
        <v>30</v>
      </c>
      <c r="C529" s="2">
        <f t="shared" si="24"/>
        <v>41312</v>
      </c>
      <c r="D529" s="1">
        <v>0.36458333333333331</v>
      </c>
      <c r="E529">
        <v>29.21</v>
      </c>
      <c r="F529" t="str">
        <f t="shared" si="25"/>
        <v>300_main_st 2/7/13 8:45 29.21</v>
      </c>
      <c r="G529" s="7" t="str">
        <f t="shared" si="26"/>
        <v>300_main_st 2/7/13 8:45 29.21</v>
      </c>
    </row>
    <row r="530" spans="1:7">
      <c r="A530" t="s">
        <v>16</v>
      </c>
      <c r="B530" t="s">
        <v>30</v>
      </c>
      <c r="C530" s="2">
        <f t="shared" si="24"/>
        <v>41312</v>
      </c>
      <c r="D530" s="1">
        <v>0.36527777777777781</v>
      </c>
      <c r="E530">
        <v>29.463999999999999</v>
      </c>
      <c r="F530" t="str">
        <f t="shared" si="25"/>
        <v>300_main_st 2/7/13 8:46 29.464</v>
      </c>
      <c r="G530" s="7" t="str">
        <f t="shared" si="26"/>
        <v>300_main_st 2/7/13 8:46 29.464</v>
      </c>
    </row>
    <row r="531" spans="1:7">
      <c r="A531" t="s">
        <v>16</v>
      </c>
      <c r="B531" t="s">
        <v>30</v>
      </c>
      <c r="C531" s="2">
        <f t="shared" si="24"/>
        <v>41312</v>
      </c>
      <c r="D531" s="1">
        <v>0.3659722222222222</v>
      </c>
      <c r="E531">
        <v>29.463999999999999</v>
      </c>
      <c r="F531" t="str">
        <f t="shared" si="25"/>
        <v>300_main_st 2/7/13 8:47 29.464</v>
      </c>
      <c r="G531" s="7" t="str">
        <f t="shared" si="26"/>
        <v>300_main_st 2/7/13 8:47 29.464</v>
      </c>
    </row>
    <row r="532" spans="1:7">
      <c r="A532" t="s">
        <v>16</v>
      </c>
      <c r="B532" t="s">
        <v>30</v>
      </c>
      <c r="C532" s="2">
        <f t="shared" si="24"/>
        <v>41312</v>
      </c>
      <c r="D532" s="1">
        <v>0.3666666666666667</v>
      </c>
      <c r="E532">
        <v>29.463999999999999</v>
      </c>
      <c r="F532" t="str">
        <f t="shared" si="25"/>
        <v>300_main_st 2/7/13 8:48 29.464</v>
      </c>
      <c r="G532" s="7" t="str">
        <f t="shared" si="26"/>
        <v>300_main_st 2/7/13 8:48 29.464</v>
      </c>
    </row>
    <row r="533" spans="1:7">
      <c r="A533" t="s">
        <v>16</v>
      </c>
      <c r="B533" t="s">
        <v>30</v>
      </c>
      <c r="C533" s="2">
        <f t="shared" si="24"/>
        <v>41312</v>
      </c>
      <c r="D533" s="1">
        <v>0.36736111111111108</v>
      </c>
      <c r="E533">
        <v>29.718</v>
      </c>
      <c r="F533" t="str">
        <f t="shared" si="25"/>
        <v>300_main_st 2/7/13 8:49 29.718</v>
      </c>
      <c r="G533" s="7" t="str">
        <f t="shared" si="26"/>
        <v>300_main_st 2/7/13 8:49 29.718</v>
      </c>
    </row>
    <row r="534" spans="1:7">
      <c r="A534" t="s">
        <v>16</v>
      </c>
      <c r="B534" t="s">
        <v>30</v>
      </c>
      <c r="C534" s="2">
        <f t="shared" si="24"/>
        <v>41312</v>
      </c>
      <c r="D534" s="1">
        <v>0.36805555555555558</v>
      </c>
      <c r="E534">
        <v>29.718</v>
      </c>
      <c r="F534" t="str">
        <f t="shared" si="25"/>
        <v>300_main_st 2/7/13 8:50 29.718</v>
      </c>
      <c r="G534" s="7" t="str">
        <f t="shared" si="26"/>
        <v>300_main_st 2/7/13 8:50 29.718</v>
      </c>
    </row>
    <row r="535" spans="1:7">
      <c r="A535" t="s">
        <v>16</v>
      </c>
      <c r="B535" t="s">
        <v>30</v>
      </c>
      <c r="C535" s="2">
        <f t="shared" si="24"/>
        <v>41312</v>
      </c>
      <c r="D535" s="1">
        <v>0.36874999999999997</v>
      </c>
      <c r="E535">
        <v>29.972000000000001</v>
      </c>
      <c r="F535" t="str">
        <f t="shared" si="25"/>
        <v>300_main_st 2/7/13 8:51 29.972</v>
      </c>
      <c r="G535" s="7" t="str">
        <f t="shared" si="26"/>
        <v>300_main_st 2/7/13 8:51 29.972</v>
      </c>
    </row>
    <row r="536" spans="1:7">
      <c r="A536" t="s">
        <v>16</v>
      </c>
      <c r="B536" t="s">
        <v>30</v>
      </c>
      <c r="C536" s="2">
        <f t="shared" si="24"/>
        <v>41312</v>
      </c>
      <c r="D536" s="1">
        <v>0.36944444444444446</v>
      </c>
      <c r="E536">
        <v>29.972000000000001</v>
      </c>
      <c r="F536" t="str">
        <f t="shared" si="25"/>
        <v>300_main_st 2/7/13 8:52 29.972</v>
      </c>
      <c r="G536" s="7" t="str">
        <f t="shared" si="26"/>
        <v>300_main_st 2/7/13 8:52 29.972</v>
      </c>
    </row>
    <row r="537" spans="1:7">
      <c r="A537" t="s">
        <v>16</v>
      </c>
      <c r="B537" t="s">
        <v>30</v>
      </c>
      <c r="C537" s="2">
        <f t="shared" si="24"/>
        <v>41312</v>
      </c>
      <c r="D537" s="1">
        <v>0.37013888888888885</v>
      </c>
      <c r="E537">
        <v>30.225999999999999</v>
      </c>
      <c r="F537" t="str">
        <f t="shared" si="25"/>
        <v>300_main_st 2/7/13 8:53 30.226</v>
      </c>
      <c r="G537" s="7" t="str">
        <f t="shared" si="26"/>
        <v>300_main_st 2/7/13 8:53 30.226</v>
      </c>
    </row>
    <row r="538" spans="1:7">
      <c r="A538" t="s">
        <v>16</v>
      </c>
      <c r="B538" t="s">
        <v>30</v>
      </c>
      <c r="C538" s="2">
        <f t="shared" si="24"/>
        <v>41312</v>
      </c>
      <c r="D538" s="1">
        <v>0.37083333333333335</v>
      </c>
      <c r="E538">
        <v>30.225999999999999</v>
      </c>
      <c r="F538" t="str">
        <f t="shared" si="25"/>
        <v>300_main_st 2/7/13 8:54 30.226</v>
      </c>
      <c r="G538" s="7" t="str">
        <f t="shared" si="26"/>
        <v>300_main_st 2/7/13 8:54 30.226</v>
      </c>
    </row>
    <row r="539" spans="1:7">
      <c r="A539" t="s">
        <v>16</v>
      </c>
      <c r="B539" t="s">
        <v>30</v>
      </c>
      <c r="C539" s="2">
        <f t="shared" si="24"/>
        <v>41312</v>
      </c>
      <c r="D539" s="1">
        <v>0.37152777777777773</v>
      </c>
      <c r="E539">
        <v>30.225999999999999</v>
      </c>
      <c r="F539" t="str">
        <f t="shared" si="25"/>
        <v>300_main_st 2/7/13 8:55 30.226</v>
      </c>
      <c r="G539" s="7" t="str">
        <f t="shared" si="26"/>
        <v>300_main_st 2/7/13 8:55 30.226</v>
      </c>
    </row>
    <row r="540" spans="1:7">
      <c r="A540" t="s">
        <v>16</v>
      </c>
      <c r="B540" t="s">
        <v>30</v>
      </c>
      <c r="C540" s="2">
        <f t="shared" si="24"/>
        <v>41312</v>
      </c>
      <c r="D540" s="1">
        <v>0.37222222222222223</v>
      </c>
      <c r="E540">
        <v>30.48</v>
      </c>
      <c r="F540" t="str">
        <f t="shared" si="25"/>
        <v>300_main_st 2/7/13 8:56 30.48</v>
      </c>
      <c r="G540" s="7" t="str">
        <f t="shared" si="26"/>
        <v>300_main_st 2/7/13 8:56 30.48</v>
      </c>
    </row>
    <row r="541" spans="1:7">
      <c r="A541" t="s">
        <v>16</v>
      </c>
      <c r="B541" t="s">
        <v>30</v>
      </c>
      <c r="C541" s="2">
        <f t="shared" si="24"/>
        <v>41312</v>
      </c>
      <c r="D541" s="1">
        <v>0.37291666666666662</v>
      </c>
      <c r="E541">
        <v>30.734000000000002</v>
      </c>
      <c r="F541" t="str">
        <f t="shared" si="25"/>
        <v>300_main_st 2/7/13 8:57 30.734</v>
      </c>
      <c r="G541" s="7" t="str">
        <f t="shared" si="26"/>
        <v>300_main_st 2/7/13 8:57 30.734</v>
      </c>
    </row>
    <row r="542" spans="1:7">
      <c r="A542" t="s">
        <v>16</v>
      </c>
      <c r="B542" t="s">
        <v>30</v>
      </c>
      <c r="C542" s="2">
        <f t="shared" si="24"/>
        <v>41312</v>
      </c>
      <c r="D542" s="1">
        <v>0.37361111111111112</v>
      </c>
      <c r="E542">
        <v>30.734000000000002</v>
      </c>
      <c r="F542" t="str">
        <f t="shared" si="25"/>
        <v>300_main_st 2/7/13 8:58 30.734</v>
      </c>
      <c r="G542" s="7" t="str">
        <f t="shared" si="26"/>
        <v>300_main_st 2/7/13 8:58 30.734</v>
      </c>
    </row>
    <row r="543" spans="1:7">
      <c r="A543" t="s">
        <v>16</v>
      </c>
      <c r="B543" t="s">
        <v>30</v>
      </c>
      <c r="C543" s="2">
        <f t="shared" si="24"/>
        <v>41312</v>
      </c>
      <c r="D543" s="1">
        <v>0.3743055555555555</v>
      </c>
      <c r="E543">
        <v>30.734000000000002</v>
      </c>
      <c r="F543" t="str">
        <f t="shared" si="25"/>
        <v>300_main_st 2/7/13 8:59 30.734</v>
      </c>
      <c r="G543" s="7" t="str">
        <f t="shared" si="26"/>
        <v>300_main_st 2/7/13 8:59 30.734</v>
      </c>
    </row>
    <row r="544" spans="1:7">
      <c r="A544" t="s">
        <v>16</v>
      </c>
      <c r="B544" t="s">
        <v>30</v>
      </c>
      <c r="C544" s="2">
        <f t="shared" si="24"/>
        <v>41312</v>
      </c>
      <c r="D544" s="1">
        <v>0.375</v>
      </c>
      <c r="E544">
        <v>30.988</v>
      </c>
      <c r="F544" t="str">
        <f t="shared" si="25"/>
        <v>300_main_st 2/7/13 9:00 30.988</v>
      </c>
      <c r="G544" s="7" t="str">
        <f t="shared" si="26"/>
        <v>300_main_st 2/7/13 9:00 30.988</v>
      </c>
    </row>
    <row r="545" spans="1:7">
      <c r="A545" t="s">
        <v>16</v>
      </c>
      <c r="B545" t="s">
        <v>30</v>
      </c>
      <c r="C545" s="2">
        <f t="shared" si="24"/>
        <v>41312</v>
      </c>
      <c r="D545" s="1">
        <v>0.3756944444444445</v>
      </c>
      <c r="E545">
        <v>31.242000000000001</v>
      </c>
      <c r="F545" t="str">
        <f t="shared" si="25"/>
        <v>300_main_st 2/7/13 9:01 31.242</v>
      </c>
      <c r="G545" s="7" t="str">
        <f t="shared" si="26"/>
        <v>300_main_st 2/7/13 9:01 31.242</v>
      </c>
    </row>
    <row r="546" spans="1:7">
      <c r="A546" t="s">
        <v>16</v>
      </c>
      <c r="B546" t="s">
        <v>30</v>
      </c>
      <c r="C546" s="2">
        <f t="shared" si="24"/>
        <v>41312</v>
      </c>
      <c r="D546" s="1">
        <v>0.37638888888888888</v>
      </c>
      <c r="E546">
        <v>31.242000000000001</v>
      </c>
      <c r="F546" t="str">
        <f t="shared" si="25"/>
        <v>300_main_st 2/7/13 9:02 31.242</v>
      </c>
      <c r="G546" s="7" t="str">
        <f t="shared" si="26"/>
        <v>300_main_st 2/7/13 9:02 31.242</v>
      </c>
    </row>
    <row r="547" spans="1:7">
      <c r="A547" t="s">
        <v>16</v>
      </c>
      <c r="B547" t="s">
        <v>30</v>
      </c>
      <c r="C547" s="2">
        <f t="shared" si="24"/>
        <v>41312</v>
      </c>
      <c r="D547" s="1">
        <v>0.37708333333333338</v>
      </c>
      <c r="E547">
        <v>31.242000000000001</v>
      </c>
      <c r="F547" t="str">
        <f t="shared" si="25"/>
        <v>300_main_st 2/7/13 9:03 31.242</v>
      </c>
      <c r="G547" s="7" t="str">
        <f t="shared" si="26"/>
        <v>300_main_st 2/7/13 9:03 31.242</v>
      </c>
    </row>
    <row r="548" spans="1:7">
      <c r="A548" t="s">
        <v>16</v>
      </c>
      <c r="B548" t="s">
        <v>30</v>
      </c>
      <c r="C548" s="2">
        <f t="shared" si="24"/>
        <v>41312</v>
      </c>
      <c r="D548" s="1">
        <v>0.37777777777777777</v>
      </c>
      <c r="E548">
        <v>31.495999999999999</v>
      </c>
      <c r="F548" t="str">
        <f t="shared" si="25"/>
        <v>300_main_st 2/7/13 9:04 31.496</v>
      </c>
      <c r="G548" s="7" t="str">
        <f t="shared" si="26"/>
        <v>300_main_st 2/7/13 9:04 31.496</v>
      </c>
    </row>
    <row r="549" spans="1:7">
      <c r="A549" t="s">
        <v>16</v>
      </c>
      <c r="B549" t="s">
        <v>30</v>
      </c>
      <c r="C549" s="2">
        <f t="shared" si="24"/>
        <v>41312</v>
      </c>
      <c r="D549" s="1">
        <v>0.37847222222222227</v>
      </c>
      <c r="E549">
        <v>31.495999999999999</v>
      </c>
      <c r="F549" t="str">
        <f t="shared" si="25"/>
        <v>300_main_st 2/7/13 9:05 31.496</v>
      </c>
      <c r="G549" s="7" t="str">
        <f t="shared" si="26"/>
        <v>300_main_st 2/7/13 9:05 31.496</v>
      </c>
    </row>
    <row r="550" spans="1:7">
      <c r="A550" t="s">
        <v>16</v>
      </c>
      <c r="B550" t="s">
        <v>30</v>
      </c>
      <c r="C550" s="2">
        <f t="shared" si="24"/>
        <v>41312</v>
      </c>
      <c r="D550" s="1">
        <v>0.37916666666666665</v>
      </c>
      <c r="E550">
        <v>31.75</v>
      </c>
      <c r="F550" t="str">
        <f t="shared" si="25"/>
        <v>300_main_st 2/7/13 9:06 31.75</v>
      </c>
      <c r="G550" s="7" t="str">
        <f t="shared" si="26"/>
        <v>300_main_st 2/7/13 9:06 31.75</v>
      </c>
    </row>
    <row r="551" spans="1:7">
      <c r="A551" t="s">
        <v>16</v>
      </c>
      <c r="B551" t="s">
        <v>30</v>
      </c>
      <c r="C551" s="2">
        <f t="shared" si="24"/>
        <v>41312</v>
      </c>
      <c r="D551" s="1">
        <v>0.37986111111111115</v>
      </c>
      <c r="E551">
        <v>31.75</v>
      </c>
      <c r="F551" t="str">
        <f t="shared" si="25"/>
        <v>300_main_st 2/7/13 9:07 31.75</v>
      </c>
      <c r="G551" s="7" t="str">
        <f t="shared" si="26"/>
        <v>300_main_st 2/7/13 9:07 31.75</v>
      </c>
    </row>
    <row r="552" spans="1:7">
      <c r="A552" t="s">
        <v>16</v>
      </c>
      <c r="B552" t="s">
        <v>30</v>
      </c>
      <c r="C552" s="2">
        <f t="shared" si="24"/>
        <v>41312</v>
      </c>
      <c r="D552" s="1">
        <v>0.38055555555555554</v>
      </c>
      <c r="E552">
        <v>31.75</v>
      </c>
      <c r="F552" t="str">
        <f t="shared" si="25"/>
        <v>300_main_st 2/7/13 9:08 31.75</v>
      </c>
      <c r="G552" s="7" t="str">
        <f t="shared" si="26"/>
        <v>300_main_st 2/7/13 9:08 31.75</v>
      </c>
    </row>
    <row r="553" spans="1:7">
      <c r="A553" t="s">
        <v>16</v>
      </c>
      <c r="B553" t="s">
        <v>30</v>
      </c>
      <c r="C553" s="2">
        <f t="shared" si="24"/>
        <v>41312</v>
      </c>
      <c r="D553" s="1">
        <v>0.38125000000000003</v>
      </c>
      <c r="E553">
        <v>31.75</v>
      </c>
      <c r="F553" t="str">
        <f t="shared" si="25"/>
        <v>300_main_st 2/7/13 9:09 31.75</v>
      </c>
      <c r="G553" s="7" t="str">
        <f t="shared" si="26"/>
        <v>300_main_st 2/7/13 9:09 31.75</v>
      </c>
    </row>
    <row r="554" spans="1:7">
      <c r="A554" t="s">
        <v>16</v>
      </c>
      <c r="B554" t="s">
        <v>30</v>
      </c>
      <c r="C554" s="2">
        <f t="shared" si="24"/>
        <v>41312</v>
      </c>
      <c r="D554" s="1">
        <v>0.38194444444444442</v>
      </c>
      <c r="E554">
        <v>32.003999999999998</v>
      </c>
      <c r="F554" t="str">
        <f t="shared" si="25"/>
        <v>300_main_st 2/7/13 9:10 32.004</v>
      </c>
      <c r="G554" s="7" t="str">
        <f t="shared" si="26"/>
        <v>300_main_st 2/7/13 9:10 32.004</v>
      </c>
    </row>
    <row r="555" spans="1:7">
      <c r="A555" t="s">
        <v>16</v>
      </c>
      <c r="B555" t="s">
        <v>30</v>
      </c>
      <c r="C555" s="2">
        <f t="shared" si="24"/>
        <v>41312</v>
      </c>
      <c r="D555" s="1">
        <v>0.38263888888888892</v>
      </c>
      <c r="E555">
        <v>32.003999999999998</v>
      </c>
      <c r="F555" t="str">
        <f t="shared" si="25"/>
        <v>300_main_st 2/7/13 9:11 32.004</v>
      </c>
      <c r="G555" s="7" t="str">
        <f t="shared" si="26"/>
        <v>300_main_st 2/7/13 9:11 32.004</v>
      </c>
    </row>
    <row r="556" spans="1:7">
      <c r="A556" t="s">
        <v>16</v>
      </c>
      <c r="B556" t="s">
        <v>30</v>
      </c>
      <c r="C556" s="2">
        <f t="shared" si="24"/>
        <v>41312</v>
      </c>
      <c r="D556" s="1">
        <v>0.3833333333333333</v>
      </c>
      <c r="E556">
        <v>32.003999999999998</v>
      </c>
      <c r="F556" t="str">
        <f t="shared" si="25"/>
        <v>300_main_st 2/7/13 9:12 32.004</v>
      </c>
      <c r="G556" s="7" t="str">
        <f t="shared" si="26"/>
        <v>300_main_st 2/7/13 9:12 32.004</v>
      </c>
    </row>
    <row r="557" spans="1:7">
      <c r="A557" t="s">
        <v>16</v>
      </c>
      <c r="B557" t="s">
        <v>30</v>
      </c>
      <c r="C557" s="2">
        <f t="shared" si="24"/>
        <v>41312</v>
      </c>
      <c r="D557" s="1">
        <v>0.3840277777777778</v>
      </c>
      <c r="E557">
        <v>32.003999999999998</v>
      </c>
      <c r="F557" t="str">
        <f t="shared" si="25"/>
        <v>300_main_st 2/7/13 9:13 32.004</v>
      </c>
      <c r="G557" s="7" t="str">
        <f t="shared" si="26"/>
        <v>300_main_st 2/7/13 9:13 32.004</v>
      </c>
    </row>
    <row r="558" spans="1:7">
      <c r="A558" t="s">
        <v>16</v>
      </c>
      <c r="B558" t="s">
        <v>30</v>
      </c>
      <c r="C558" s="2">
        <f t="shared" si="24"/>
        <v>41312</v>
      </c>
      <c r="D558" s="1">
        <v>0.38472222222222219</v>
      </c>
      <c r="E558">
        <v>32.003999999999998</v>
      </c>
      <c r="F558" t="str">
        <f t="shared" si="25"/>
        <v>300_main_st 2/7/13 9:14 32.004</v>
      </c>
      <c r="G558" s="7" t="str">
        <f t="shared" si="26"/>
        <v>300_main_st 2/7/13 9:14 32.004</v>
      </c>
    </row>
    <row r="559" spans="1:7">
      <c r="A559" t="s">
        <v>16</v>
      </c>
      <c r="B559" t="s">
        <v>30</v>
      </c>
      <c r="C559" s="2">
        <f t="shared" si="24"/>
        <v>41312</v>
      </c>
      <c r="D559" s="1">
        <v>0.38541666666666669</v>
      </c>
      <c r="E559">
        <v>32.258000000000003</v>
      </c>
      <c r="F559" t="str">
        <f t="shared" si="25"/>
        <v>300_main_st 2/7/13 9:15 32.258</v>
      </c>
      <c r="G559" s="7" t="str">
        <f t="shared" si="26"/>
        <v>300_main_st 2/7/13 9:15 32.258</v>
      </c>
    </row>
    <row r="560" spans="1:7">
      <c r="A560" t="s">
        <v>16</v>
      </c>
      <c r="B560" t="s">
        <v>30</v>
      </c>
      <c r="C560" s="2">
        <f t="shared" si="24"/>
        <v>41312</v>
      </c>
      <c r="D560" s="1">
        <v>0.38611111111111113</v>
      </c>
      <c r="E560">
        <v>32.258000000000003</v>
      </c>
      <c r="F560" t="str">
        <f t="shared" si="25"/>
        <v>300_main_st 2/7/13 9:16 32.258</v>
      </c>
      <c r="G560" s="7" t="str">
        <f t="shared" si="26"/>
        <v>300_main_st 2/7/13 9:16 32.258</v>
      </c>
    </row>
    <row r="561" spans="1:7">
      <c r="A561" t="s">
        <v>16</v>
      </c>
      <c r="B561" t="s">
        <v>30</v>
      </c>
      <c r="C561" s="2">
        <f t="shared" si="24"/>
        <v>41312</v>
      </c>
      <c r="D561" s="1">
        <v>0.38680555555555557</v>
      </c>
      <c r="E561">
        <v>32.258000000000003</v>
      </c>
      <c r="F561" t="str">
        <f t="shared" si="25"/>
        <v>300_main_st 2/7/13 9:17 32.258</v>
      </c>
      <c r="G561" s="7" t="str">
        <f t="shared" si="26"/>
        <v>300_main_st 2/7/13 9:17 32.258</v>
      </c>
    </row>
    <row r="562" spans="1:7">
      <c r="A562" t="s">
        <v>16</v>
      </c>
      <c r="B562" t="s">
        <v>30</v>
      </c>
      <c r="C562" s="2">
        <f t="shared" si="24"/>
        <v>41312</v>
      </c>
      <c r="D562" s="1">
        <v>0.38750000000000001</v>
      </c>
      <c r="E562">
        <v>32.258000000000003</v>
      </c>
      <c r="F562" t="str">
        <f t="shared" si="25"/>
        <v>300_main_st 2/7/13 9:18 32.258</v>
      </c>
      <c r="G562" s="7" t="str">
        <f t="shared" si="26"/>
        <v>300_main_st 2/7/13 9:18 32.258</v>
      </c>
    </row>
    <row r="563" spans="1:7">
      <c r="A563" t="s">
        <v>16</v>
      </c>
      <c r="B563" t="s">
        <v>30</v>
      </c>
      <c r="C563" s="2">
        <f t="shared" si="24"/>
        <v>41312</v>
      </c>
      <c r="D563" s="1">
        <v>0.38819444444444445</v>
      </c>
      <c r="E563">
        <v>32.258000000000003</v>
      </c>
      <c r="F563" t="str">
        <f t="shared" si="25"/>
        <v>300_main_st 2/7/13 9:19 32.258</v>
      </c>
      <c r="G563" s="7" t="str">
        <f t="shared" si="26"/>
        <v>300_main_st 2/7/13 9:19 32.258</v>
      </c>
    </row>
    <row r="564" spans="1:7">
      <c r="A564" t="s">
        <v>16</v>
      </c>
      <c r="B564" t="s">
        <v>30</v>
      </c>
      <c r="C564" s="2">
        <f t="shared" si="24"/>
        <v>41312</v>
      </c>
      <c r="D564" s="1">
        <v>0.3888888888888889</v>
      </c>
      <c r="E564">
        <v>32.512</v>
      </c>
      <c r="F564" t="str">
        <f t="shared" si="25"/>
        <v>300_main_st 2/7/13 9:20 32.512</v>
      </c>
      <c r="G564" s="7" t="str">
        <f t="shared" si="26"/>
        <v>300_main_st 2/7/13 9:20 32.512</v>
      </c>
    </row>
    <row r="565" spans="1:7">
      <c r="A565" t="s">
        <v>16</v>
      </c>
      <c r="B565" t="s">
        <v>30</v>
      </c>
      <c r="C565" s="2">
        <f t="shared" si="24"/>
        <v>41312</v>
      </c>
      <c r="D565" s="1">
        <v>0.38958333333333334</v>
      </c>
      <c r="E565">
        <v>32.512</v>
      </c>
      <c r="F565" t="str">
        <f t="shared" si="25"/>
        <v>300_main_st 2/7/13 9:21 32.512</v>
      </c>
      <c r="G565" s="7" t="str">
        <f t="shared" si="26"/>
        <v>300_main_st 2/7/13 9:21 32.512</v>
      </c>
    </row>
    <row r="566" spans="1:7">
      <c r="A566" t="s">
        <v>16</v>
      </c>
      <c r="B566" t="s">
        <v>30</v>
      </c>
      <c r="C566" s="2">
        <f t="shared" si="24"/>
        <v>41312</v>
      </c>
      <c r="D566" s="1">
        <v>0.39027777777777778</v>
      </c>
      <c r="E566">
        <v>32.512</v>
      </c>
      <c r="F566" t="str">
        <f t="shared" si="25"/>
        <v>300_main_st 2/7/13 9:22 32.512</v>
      </c>
      <c r="G566" s="7" t="str">
        <f t="shared" si="26"/>
        <v>300_main_st 2/7/13 9:22 32.512</v>
      </c>
    </row>
    <row r="567" spans="1:7">
      <c r="A567" t="s">
        <v>16</v>
      </c>
      <c r="B567" t="s">
        <v>30</v>
      </c>
      <c r="C567" s="2">
        <f t="shared" si="24"/>
        <v>41312</v>
      </c>
      <c r="D567" s="1">
        <v>0.39097222222222222</v>
      </c>
      <c r="E567">
        <v>32.512</v>
      </c>
      <c r="F567" t="str">
        <f t="shared" si="25"/>
        <v>300_main_st 2/7/13 9:23 32.512</v>
      </c>
      <c r="G567" s="7" t="str">
        <f t="shared" si="26"/>
        <v>300_main_st 2/7/13 9:23 32.512</v>
      </c>
    </row>
    <row r="568" spans="1:7">
      <c r="A568" t="s">
        <v>16</v>
      </c>
      <c r="B568" t="s">
        <v>30</v>
      </c>
      <c r="C568" s="2">
        <f t="shared" si="24"/>
        <v>41312</v>
      </c>
      <c r="D568" s="1">
        <v>0.39166666666666666</v>
      </c>
      <c r="E568">
        <v>32.765999999999998</v>
      </c>
      <c r="F568" t="str">
        <f t="shared" si="25"/>
        <v>300_main_st 2/7/13 9:24 32.766</v>
      </c>
      <c r="G568" s="7" t="str">
        <f t="shared" si="26"/>
        <v>300_main_st 2/7/13 9:24 32.766</v>
      </c>
    </row>
    <row r="569" spans="1:7">
      <c r="A569" t="s">
        <v>16</v>
      </c>
      <c r="B569" t="s">
        <v>30</v>
      </c>
      <c r="C569" s="2">
        <f t="shared" si="24"/>
        <v>41312</v>
      </c>
      <c r="D569" s="1">
        <v>0.3923611111111111</v>
      </c>
      <c r="E569">
        <v>32.765999999999998</v>
      </c>
      <c r="F569" t="str">
        <f t="shared" si="25"/>
        <v>300_main_st 2/7/13 9:25 32.766</v>
      </c>
      <c r="G569" s="7" t="str">
        <f t="shared" si="26"/>
        <v>300_main_st 2/7/13 9:25 32.766</v>
      </c>
    </row>
    <row r="570" spans="1:7">
      <c r="A570" t="s">
        <v>16</v>
      </c>
      <c r="B570" t="s">
        <v>30</v>
      </c>
      <c r="C570" s="2">
        <f t="shared" si="24"/>
        <v>41312</v>
      </c>
      <c r="D570" s="1">
        <v>0.39305555555555555</v>
      </c>
      <c r="E570">
        <v>32.765999999999998</v>
      </c>
      <c r="F570" t="str">
        <f t="shared" si="25"/>
        <v>300_main_st 2/7/13 9:26 32.766</v>
      </c>
      <c r="G570" s="7" t="str">
        <f t="shared" si="26"/>
        <v>300_main_st 2/7/13 9:26 32.766</v>
      </c>
    </row>
    <row r="571" spans="1:7">
      <c r="A571" t="s">
        <v>16</v>
      </c>
      <c r="B571" t="s">
        <v>30</v>
      </c>
      <c r="C571" s="2">
        <f t="shared" si="24"/>
        <v>41312</v>
      </c>
      <c r="D571" s="1">
        <v>0.39374999999999999</v>
      </c>
      <c r="E571">
        <v>32.765999999999998</v>
      </c>
      <c r="F571" t="str">
        <f t="shared" si="25"/>
        <v>300_main_st 2/7/13 9:27 32.766</v>
      </c>
      <c r="G571" s="7" t="str">
        <f t="shared" si="26"/>
        <v>300_main_st 2/7/13 9:27 32.766</v>
      </c>
    </row>
    <row r="572" spans="1:7">
      <c r="A572" t="s">
        <v>16</v>
      </c>
      <c r="B572" t="s">
        <v>30</v>
      </c>
      <c r="C572" s="2">
        <f t="shared" si="24"/>
        <v>41312</v>
      </c>
      <c r="D572" s="1">
        <v>0.39444444444444443</v>
      </c>
      <c r="E572">
        <v>32.765999999999998</v>
      </c>
      <c r="F572" t="str">
        <f t="shared" si="25"/>
        <v>300_main_st 2/7/13 9:28 32.766</v>
      </c>
      <c r="G572" s="7" t="str">
        <f t="shared" si="26"/>
        <v>300_main_st 2/7/13 9:28 32.766</v>
      </c>
    </row>
    <row r="573" spans="1:7">
      <c r="A573" t="s">
        <v>16</v>
      </c>
      <c r="B573" t="s">
        <v>30</v>
      </c>
      <c r="C573" s="2">
        <f t="shared" si="24"/>
        <v>41312</v>
      </c>
      <c r="D573" s="1">
        <v>0.39513888888888887</v>
      </c>
      <c r="E573">
        <v>32.765999999999998</v>
      </c>
      <c r="F573" t="str">
        <f t="shared" si="25"/>
        <v>300_main_st 2/7/13 9:29 32.766</v>
      </c>
      <c r="G573" s="7" t="str">
        <f t="shared" si="26"/>
        <v>300_main_st 2/7/13 9:29 32.766</v>
      </c>
    </row>
    <row r="574" spans="1:7">
      <c r="A574" t="s">
        <v>16</v>
      </c>
      <c r="B574" t="s">
        <v>30</v>
      </c>
      <c r="C574" s="2">
        <f t="shared" si="24"/>
        <v>41312</v>
      </c>
      <c r="D574" s="1">
        <v>0.39583333333333331</v>
      </c>
      <c r="E574">
        <v>32.765999999999998</v>
      </c>
      <c r="F574" t="str">
        <f t="shared" si="25"/>
        <v>300_main_st 2/7/13 9:30 32.766</v>
      </c>
      <c r="G574" s="7" t="str">
        <f t="shared" si="26"/>
        <v>300_main_st 2/7/13 9:30 32.766</v>
      </c>
    </row>
    <row r="575" spans="1:7">
      <c r="A575" t="s">
        <v>16</v>
      </c>
      <c r="B575" t="s">
        <v>30</v>
      </c>
      <c r="C575" s="2">
        <f t="shared" si="24"/>
        <v>41312</v>
      </c>
      <c r="D575" s="1">
        <v>0.39652777777777781</v>
      </c>
      <c r="E575">
        <v>32.765999999999998</v>
      </c>
      <c r="F575" t="str">
        <f t="shared" si="25"/>
        <v>300_main_st 2/7/13 9:31 32.766</v>
      </c>
      <c r="G575" s="7" t="str">
        <f t="shared" si="26"/>
        <v>300_main_st 2/7/13 9:31 32.766</v>
      </c>
    </row>
    <row r="576" spans="1:7">
      <c r="A576" t="s">
        <v>16</v>
      </c>
      <c r="B576" t="s">
        <v>30</v>
      </c>
      <c r="C576" s="2">
        <f t="shared" si="24"/>
        <v>41312</v>
      </c>
      <c r="D576" s="1">
        <v>0.3972222222222222</v>
      </c>
      <c r="E576">
        <v>32.765999999999998</v>
      </c>
      <c r="F576" t="str">
        <f t="shared" si="25"/>
        <v>300_main_st 2/7/13 9:32 32.766</v>
      </c>
      <c r="G576" s="7" t="str">
        <f t="shared" si="26"/>
        <v>300_main_st 2/7/13 9:32 32.766</v>
      </c>
    </row>
    <row r="577" spans="1:7">
      <c r="A577" t="s">
        <v>16</v>
      </c>
      <c r="B577" t="s">
        <v>30</v>
      </c>
      <c r="C577" s="2">
        <f t="shared" si="24"/>
        <v>41312</v>
      </c>
      <c r="D577" s="1">
        <v>0.3979166666666667</v>
      </c>
      <c r="E577">
        <v>32.765999999999998</v>
      </c>
      <c r="F577" t="str">
        <f t="shared" si="25"/>
        <v>300_main_st 2/7/13 9:33 32.766</v>
      </c>
      <c r="G577" s="7" t="str">
        <f t="shared" si="26"/>
        <v>300_main_st 2/7/13 9:33 32.766</v>
      </c>
    </row>
    <row r="578" spans="1:7">
      <c r="A578" t="s">
        <v>16</v>
      </c>
      <c r="B578" t="s">
        <v>30</v>
      </c>
      <c r="C578" s="2">
        <f t="shared" si="24"/>
        <v>41312</v>
      </c>
      <c r="D578" s="1">
        <v>0.39861111111111108</v>
      </c>
      <c r="E578">
        <v>32.765999999999998</v>
      </c>
      <c r="F578" t="str">
        <f t="shared" si="25"/>
        <v>300_main_st 2/7/13 9:34 32.766</v>
      </c>
      <c r="G578" s="7" t="str">
        <f t="shared" si="26"/>
        <v>300_main_st 2/7/13 9:34 32.766</v>
      </c>
    </row>
    <row r="579" spans="1:7">
      <c r="A579" t="s">
        <v>16</v>
      </c>
      <c r="B579" t="s">
        <v>30</v>
      </c>
      <c r="C579" s="2">
        <f t="shared" si="24"/>
        <v>41312</v>
      </c>
      <c r="D579" s="1">
        <v>0.39930555555555558</v>
      </c>
      <c r="E579">
        <v>32.765999999999998</v>
      </c>
      <c r="F579" t="str">
        <f t="shared" si="25"/>
        <v>300_main_st 2/7/13 9:35 32.766</v>
      </c>
      <c r="G579" s="7" t="str">
        <f t="shared" si="26"/>
        <v>300_main_st 2/7/13 9:35 32.766</v>
      </c>
    </row>
    <row r="580" spans="1:7">
      <c r="A580" t="s">
        <v>16</v>
      </c>
      <c r="B580" t="s">
        <v>30</v>
      </c>
      <c r="C580" s="2">
        <f t="shared" si="24"/>
        <v>41312</v>
      </c>
      <c r="D580" s="1">
        <v>0.39999999999999997</v>
      </c>
      <c r="E580">
        <v>32.765999999999998</v>
      </c>
      <c r="F580" t="str">
        <f t="shared" si="25"/>
        <v>300_main_st 2/7/13 9:36 32.766</v>
      </c>
      <c r="G580" s="7" t="str">
        <f t="shared" si="26"/>
        <v>300_main_st 2/7/13 9:36 32.766</v>
      </c>
    </row>
    <row r="581" spans="1:7">
      <c r="A581" t="s">
        <v>16</v>
      </c>
      <c r="B581" t="s">
        <v>30</v>
      </c>
      <c r="C581" s="2">
        <f t="shared" ref="C581:C584" si="27">DATE(2013,2,7)</f>
        <v>41312</v>
      </c>
      <c r="D581" s="1">
        <v>0.40069444444444446</v>
      </c>
      <c r="E581">
        <v>32.765999999999998</v>
      </c>
      <c r="F581" t="str">
        <f t="shared" ref="F581:F584" si="28">CONCATENATE(B581," ",TEXT(C581,"M/D/Y")," ",TEXT(D581,"H:MM")," ",E581)</f>
        <v>300_main_st 2/7/13 9:37 32.766</v>
      </c>
      <c r="G581" s="7" t="str">
        <f t="shared" ref="G581:G644" si="29">CLEAN(F581)</f>
        <v>300_main_st 2/7/13 9:37 32.766</v>
      </c>
    </row>
    <row r="582" spans="1:7">
      <c r="A582" t="s">
        <v>16</v>
      </c>
      <c r="B582" t="s">
        <v>30</v>
      </c>
      <c r="C582" s="2">
        <f t="shared" si="27"/>
        <v>41312</v>
      </c>
      <c r="D582" s="1">
        <v>0.40138888888888885</v>
      </c>
      <c r="E582">
        <v>32.765999999999998</v>
      </c>
      <c r="F582" t="str">
        <f t="shared" si="28"/>
        <v>300_main_st 2/7/13 9:38 32.766</v>
      </c>
      <c r="G582" s="7" t="str">
        <f t="shared" si="29"/>
        <v>300_main_st 2/7/13 9:38 32.766</v>
      </c>
    </row>
    <row r="583" spans="1:7">
      <c r="A583" t="s">
        <v>16</v>
      </c>
      <c r="B583" t="s">
        <v>30</v>
      </c>
      <c r="C583" s="2">
        <f t="shared" si="27"/>
        <v>41312</v>
      </c>
      <c r="D583" s="1">
        <v>0.40208333333333335</v>
      </c>
      <c r="E583">
        <v>32.765999999999998</v>
      </c>
      <c r="F583" t="str">
        <f t="shared" si="28"/>
        <v>300_main_st 2/7/13 9:39 32.766</v>
      </c>
      <c r="G583" s="7" t="str">
        <f t="shared" si="29"/>
        <v>300_main_st 2/7/13 9:39 32.766</v>
      </c>
    </row>
    <row r="584" spans="1:7">
      <c r="A584" t="s">
        <v>16</v>
      </c>
      <c r="B584" t="s">
        <v>30</v>
      </c>
      <c r="C584" s="2">
        <f t="shared" si="27"/>
        <v>41312</v>
      </c>
      <c r="D584" s="1">
        <v>0.40277777777777773</v>
      </c>
      <c r="E584">
        <v>33.020000000000003</v>
      </c>
      <c r="F584" t="str">
        <f t="shared" si="28"/>
        <v>300_main_st 2/7/13 9:40 33.02</v>
      </c>
      <c r="G584" s="7" t="str">
        <f t="shared" si="29"/>
        <v>300_main_st 2/7/13 9:40 33.02</v>
      </c>
    </row>
    <row r="586" spans="1:7">
      <c r="A586" t="s">
        <v>17</v>
      </c>
      <c r="B586" t="s">
        <v>30</v>
      </c>
      <c r="C586" s="2">
        <f>DATE(2011,9,23)</f>
        <v>40809</v>
      </c>
      <c r="D586" s="1">
        <v>0</v>
      </c>
      <c r="E586">
        <v>0</v>
      </c>
      <c r="F586" t="str">
        <f t="shared" ref="F586" si="30">CONCATENATE(B586," ",TEXT(C586,"M/D/Y")," ",TEXT(D586,"H:MM")," ",E586)</f>
        <v>300_main_st 9/23/11 0:00 0</v>
      </c>
      <c r="G586" s="7" t="str">
        <f t="shared" si="29"/>
        <v>300_main_st 9/23/11 0:00 0</v>
      </c>
    </row>
    <row r="587" spans="1:7">
      <c r="A587" t="s">
        <v>17</v>
      </c>
      <c r="B587" t="s">
        <v>30</v>
      </c>
      <c r="C587" s="2">
        <f t="shared" ref="C587:C650" si="31">DATE(2011,9,23)</f>
        <v>40809</v>
      </c>
      <c r="D587" s="1">
        <v>6.9444444444444447E-4</v>
      </c>
      <c r="E587">
        <v>0.254</v>
      </c>
      <c r="F587" t="str">
        <f t="shared" ref="F587:F650" si="32">CONCATENATE(B587," ",TEXT(C587,"M/D/Y")," ",TEXT(D587,"H:MM")," ",E587)</f>
        <v>300_main_st 9/23/11 0:01 0.254</v>
      </c>
      <c r="G587" s="7" t="str">
        <f t="shared" si="29"/>
        <v>300_main_st 9/23/11 0:01 0.254</v>
      </c>
    </row>
    <row r="588" spans="1:7">
      <c r="A588" t="s">
        <v>17</v>
      </c>
      <c r="B588" t="s">
        <v>30</v>
      </c>
      <c r="C588" s="2">
        <f t="shared" si="31"/>
        <v>40809</v>
      </c>
      <c r="D588" s="1">
        <v>1.3888888888888889E-3</v>
      </c>
      <c r="E588">
        <v>0.254</v>
      </c>
      <c r="F588" t="str">
        <f t="shared" si="32"/>
        <v>300_main_st 9/23/11 0:02 0.254</v>
      </c>
      <c r="G588" s="7" t="str">
        <f t="shared" si="29"/>
        <v>300_main_st 9/23/11 0:02 0.254</v>
      </c>
    </row>
    <row r="589" spans="1:7">
      <c r="A589" t="s">
        <v>17</v>
      </c>
      <c r="B589" t="s">
        <v>30</v>
      </c>
      <c r="C589" s="2">
        <f t="shared" si="31"/>
        <v>40809</v>
      </c>
      <c r="D589" s="1">
        <v>2.0833333333333333E-3</v>
      </c>
      <c r="E589">
        <v>0.254</v>
      </c>
      <c r="F589" t="str">
        <f t="shared" si="32"/>
        <v>300_main_st 9/23/11 0:03 0.254</v>
      </c>
      <c r="G589" s="7" t="str">
        <f t="shared" si="29"/>
        <v>300_main_st 9/23/11 0:03 0.254</v>
      </c>
    </row>
    <row r="590" spans="1:7">
      <c r="A590" t="s">
        <v>17</v>
      </c>
      <c r="B590" t="s">
        <v>30</v>
      </c>
      <c r="C590" s="2">
        <f t="shared" si="31"/>
        <v>40809</v>
      </c>
      <c r="D590" s="1">
        <v>2.7777777777777779E-3</v>
      </c>
      <c r="E590">
        <v>0.50800000000000001</v>
      </c>
      <c r="F590" t="str">
        <f t="shared" si="32"/>
        <v>300_main_st 9/23/11 0:04 0.508</v>
      </c>
      <c r="G590" s="7" t="str">
        <f t="shared" si="29"/>
        <v>300_main_st 9/23/11 0:04 0.508</v>
      </c>
    </row>
    <row r="591" spans="1:7">
      <c r="A591" t="s">
        <v>17</v>
      </c>
      <c r="B591" t="s">
        <v>30</v>
      </c>
      <c r="C591" s="2">
        <f t="shared" si="31"/>
        <v>40809</v>
      </c>
      <c r="D591" s="1">
        <v>3.472222222222222E-3</v>
      </c>
      <c r="E591">
        <v>0.50800000000000001</v>
      </c>
      <c r="F591" t="str">
        <f t="shared" si="32"/>
        <v>300_main_st 9/23/11 0:05 0.508</v>
      </c>
      <c r="G591" s="7" t="str">
        <f t="shared" si="29"/>
        <v>300_main_st 9/23/11 0:05 0.508</v>
      </c>
    </row>
    <row r="592" spans="1:7">
      <c r="A592" t="s">
        <v>17</v>
      </c>
      <c r="B592" t="s">
        <v>30</v>
      </c>
      <c r="C592" s="2">
        <f t="shared" si="31"/>
        <v>40809</v>
      </c>
      <c r="D592" s="1">
        <v>4.1666666666666666E-3</v>
      </c>
      <c r="E592">
        <v>0.50800000000000001</v>
      </c>
      <c r="F592" t="str">
        <f t="shared" si="32"/>
        <v>300_main_st 9/23/11 0:06 0.508</v>
      </c>
      <c r="G592" s="7" t="str">
        <f t="shared" si="29"/>
        <v>300_main_st 9/23/11 0:06 0.508</v>
      </c>
    </row>
    <row r="593" spans="1:7">
      <c r="A593" t="s">
        <v>17</v>
      </c>
      <c r="B593" t="s">
        <v>30</v>
      </c>
      <c r="C593" s="2">
        <f t="shared" si="31"/>
        <v>40809</v>
      </c>
      <c r="D593" s="1">
        <v>4.8611111111111112E-3</v>
      </c>
      <c r="E593">
        <v>0.50800000000000001</v>
      </c>
      <c r="F593" t="str">
        <f t="shared" si="32"/>
        <v>300_main_st 9/23/11 0:07 0.508</v>
      </c>
      <c r="G593" s="7" t="str">
        <f t="shared" si="29"/>
        <v>300_main_st 9/23/11 0:07 0.508</v>
      </c>
    </row>
    <row r="594" spans="1:7">
      <c r="A594" t="s">
        <v>17</v>
      </c>
      <c r="B594" t="s">
        <v>30</v>
      </c>
      <c r="C594" s="2">
        <f t="shared" si="31"/>
        <v>40809</v>
      </c>
      <c r="D594" s="1">
        <v>5.5555555555555558E-3</v>
      </c>
      <c r="E594">
        <v>0.50800000000000001</v>
      </c>
      <c r="F594" t="str">
        <f t="shared" si="32"/>
        <v>300_main_st 9/23/11 0:08 0.508</v>
      </c>
      <c r="G594" s="7" t="str">
        <f t="shared" si="29"/>
        <v>300_main_st 9/23/11 0:08 0.508</v>
      </c>
    </row>
    <row r="595" spans="1:7">
      <c r="A595" t="s">
        <v>17</v>
      </c>
      <c r="B595" t="s">
        <v>30</v>
      </c>
      <c r="C595" s="2">
        <f t="shared" si="31"/>
        <v>40809</v>
      </c>
      <c r="D595" s="1">
        <v>6.2499999999999995E-3</v>
      </c>
      <c r="E595">
        <v>1.016</v>
      </c>
      <c r="F595" t="str">
        <f t="shared" si="32"/>
        <v>300_main_st 9/23/11 0:09 1.016</v>
      </c>
      <c r="G595" s="7" t="str">
        <f t="shared" si="29"/>
        <v>300_main_st 9/23/11 0:09 1.016</v>
      </c>
    </row>
    <row r="596" spans="1:7">
      <c r="A596" t="s">
        <v>17</v>
      </c>
      <c r="B596" t="s">
        <v>30</v>
      </c>
      <c r="C596" s="2">
        <f t="shared" si="31"/>
        <v>40809</v>
      </c>
      <c r="D596" s="1">
        <v>6.9444444444444441E-3</v>
      </c>
      <c r="E596">
        <v>1.524</v>
      </c>
      <c r="F596" t="str">
        <f t="shared" si="32"/>
        <v>300_main_st 9/23/11 0:10 1.524</v>
      </c>
      <c r="G596" s="7" t="str">
        <f t="shared" si="29"/>
        <v>300_main_st 9/23/11 0:10 1.524</v>
      </c>
    </row>
    <row r="597" spans="1:7">
      <c r="A597" t="s">
        <v>17</v>
      </c>
      <c r="B597" t="s">
        <v>30</v>
      </c>
      <c r="C597" s="2">
        <f t="shared" si="31"/>
        <v>40809</v>
      </c>
      <c r="D597" s="1">
        <v>7.6388888888888886E-3</v>
      </c>
      <c r="E597">
        <v>1.778</v>
      </c>
      <c r="F597" t="str">
        <f t="shared" si="32"/>
        <v>300_main_st 9/23/11 0:11 1.778</v>
      </c>
      <c r="G597" s="7" t="str">
        <f t="shared" si="29"/>
        <v>300_main_st 9/23/11 0:11 1.778</v>
      </c>
    </row>
    <row r="598" spans="1:7">
      <c r="A598" t="s">
        <v>17</v>
      </c>
      <c r="B598" t="s">
        <v>30</v>
      </c>
      <c r="C598" s="2">
        <f t="shared" si="31"/>
        <v>40809</v>
      </c>
      <c r="D598" s="1">
        <v>8.3333333333333332E-3</v>
      </c>
      <c r="E598">
        <v>1.778</v>
      </c>
      <c r="F598" t="str">
        <f t="shared" si="32"/>
        <v>300_main_st 9/23/11 0:12 1.778</v>
      </c>
      <c r="G598" s="7" t="str">
        <f t="shared" si="29"/>
        <v>300_main_st 9/23/11 0:12 1.778</v>
      </c>
    </row>
    <row r="599" spans="1:7">
      <c r="A599" t="s">
        <v>17</v>
      </c>
      <c r="B599" t="s">
        <v>30</v>
      </c>
      <c r="C599" s="2">
        <f t="shared" si="31"/>
        <v>40809</v>
      </c>
      <c r="D599" s="1">
        <v>9.0277777777777787E-3</v>
      </c>
      <c r="E599">
        <v>2.032</v>
      </c>
      <c r="F599" t="str">
        <f t="shared" si="32"/>
        <v>300_main_st 9/23/11 0:13 2.032</v>
      </c>
      <c r="G599" s="7" t="str">
        <f t="shared" si="29"/>
        <v>300_main_st 9/23/11 0:13 2.032</v>
      </c>
    </row>
    <row r="600" spans="1:7">
      <c r="A600" t="s">
        <v>17</v>
      </c>
      <c r="B600" t="s">
        <v>30</v>
      </c>
      <c r="C600" s="2">
        <f t="shared" si="31"/>
        <v>40809</v>
      </c>
      <c r="D600" s="1">
        <v>9.7222222222222224E-3</v>
      </c>
      <c r="E600">
        <v>2.794</v>
      </c>
      <c r="F600" t="str">
        <f t="shared" si="32"/>
        <v>300_main_st 9/23/11 0:14 2.794</v>
      </c>
      <c r="G600" s="7" t="str">
        <f t="shared" si="29"/>
        <v>300_main_st 9/23/11 0:14 2.794</v>
      </c>
    </row>
    <row r="601" spans="1:7">
      <c r="A601" t="s">
        <v>17</v>
      </c>
      <c r="B601" t="s">
        <v>30</v>
      </c>
      <c r="C601" s="2">
        <f t="shared" si="31"/>
        <v>40809</v>
      </c>
      <c r="D601" s="1">
        <v>1.0416666666666666E-2</v>
      </c>
      <c r="E601">
        <v>3.048</v>
      </c>
      <c r="F601" t="str">
        <f t="shared" si="32"/>
        <v>300_main_st 9/23/11 0:15 3.048</v>
      </c>
      <c r="G601" s="7" t="str">
        <f t="shared" si="29"/>
        <v>300_main_st 9/23/11 0:15 3.048</v>
      </c>
    </row>
    <row r="602" spans="1:7">
      <c r="A602" t="s">
        <v>17</v>
      </c>
      <c r="B602" t="s">
        <v>30</v>
      </c>
      <c r="C602" s="2">
        <f t="shared" si="31"/>
        <v>40809</v>
      </c>
      <c r="D602" s="1">
        <v>1.1111111111111112E-2</v>
      </c>
      <c r="E602">
        <v>3.302</v>
      </c>
      <c r="F602" t="str">
        <f t="shared" si="32"/>
        <v>300_main_st 9/23/11 0:16 3.302</v>
      </c>
      <c r="G602" s="7" t="str">
        <f t="shared" si="29"/>
        <v>300_main_st 9/23/11 0:16 3.302</v>
      </c>
    </row>
    <row r="603" spans="1:7">
      <c r="A603" t="s">
        <v>17</v>
      </c>
      <c r="B603" t="s">
        <v>30</v>
      </c>
      <c r="C603" s="2">
        <f t="shared" si="31"/>
        <v>40809</v>
      </c>
      <c r="D603" s="1">
        <v>1.1805555555555555E-2</v>
      </c>
      <c r="E603">
        <v>3.556</v>
      </c>
      <c r="F603" t="str">
        <f t="shared" si="32"/>
        <v>300_main_st 9/23/11 0:17 3.556</v>
      </c>
      <c r="G603" s="7" t="str">
        <f t="shared" si="29"/>
        <v>300_main_st 9/23/11 0:17 3.556</v>
      </c>
    </row>
    <row r="604" spans="1:7">
      <c r="A604" t="s">
        <v>17</v>
      </c>
      <c r="B604" t="s">
        <v>30</v>
      </c>
      <c r="C604" s="2">
        <f t="shared" si="31"/>
        <v>40809</v>
      </c>
      <c r="D604" s="1">
        <v>1.2499999999999999E-2</v>
      </c>
      <c r="E604">
        <v>3.81</v>
      </c>
      <c r="F604" t="str">
        <f t="shared" si="32"/>
        <v>300_main_st 9/23/11 0:18 3.81</v>
      </c>
      <c r="G604" s="7" t="str">
        <f t="shared" si="29"/>
        <v>300_main_st 9/23/11 0:18 3.81</v>
      </c>
    </row>
    <row r="605" spans="1:7">
      <c r="A605" t="s">
        <v>17</v>
      </c>
      <c r="B605" t="s">
        <v>30</v>
      </c>
      <c r="C605" s="2">
        <f t="shared" si="31"/>
        <v>40809</v>
      </c>
      <c r="D605" s="1">
        <v>1.3194444444444444E-2</v>
      </c>
      <c r="E605">
        <v>4.0640000000000001</v>
      </c>
      <c r="F605" t="str">
        <f t="shared" si="32"/>
        <v>300_main_st 9/23/11 0:19 4.064</v>
      </c>
      <c r="G605" s="7" t="str">
        <f t="shared" si="29"/>
        <v>300_main_st 9/23/11 0:19 4.064</v>
      </c>
    </row>
    <row r="606" spans="1:7">
      <c r="A606" t="s">
        <v>17</v>
      </c>
      <c r="B606" t="s">
        <v>30</v>
      </c>
      <c r="C606" s="2">
        <f t="shared" si="31"/>
        <v>40809</v>
      </c>
      <c r="D606" s="1">
        <v>1.3888888888888888E-2</v>
      </c>
      <c r="E606">
        <v>4.3179999999999996</v>
      </c>
      <c r="F606" t="str">
        <f t="shared" si="32"/>
        <v>300_main_st 9/23/11 0:20 4.318</v>
      </c>
      <c r="G606" s="7" t="str">
        <f t="shared" si="29"/>
        <v>300_main_st 9/23/11 0:20 4.318</v>
      </c>
    </row>
    <row r="607" spans="1:7">
      <c r="A607" t="s">
        <v>17</v>
      </c>
      <c r="B607" t="s">
        <v>30</v>
      </c>
      <c r="C607" s="2">
        <f t="shared" si="31"/>
        <v>40809</v>
      </c>
      <c r="D607" s="1">
        <v>1.4583333333333332E-2</v>
      </c>
      <c r="E607">
        <v>4.5720000000000001</v>
      </c>
      <c r="F607" t="str">
        <f t="shared" si="32"/>
        <v>300_main_st 9/23/11 0:21 4.572</v>
      </c>
      <c r="G607" s="7" t="str">
        <f t="shared" si="29"/>
        <v>300_main_st 9/23/11 0:21 4.572</v>
      </c>
    </row>
    <row r="608" spans="1:7">
      <c r="A608" t="s">
        <v>17</v>
      </c>
      <c r="B608" t="s">
        <v>30</v>
      </c>
      <c r="C608" s="2">
        <f t="shared" si="31"/>
        <v>40809</v>
      </c>
      <c r="D608" s="1">
        <v>1.5277777777777777E-2</v>
      </c>
      <c r="E608">
        <v>5.08</v>
      </c>
      <c r="F608" t="str">
        <f t="shared" si="32"/>
        <v>300_main_st 9/23/11 0:22 5.08</v>
      </c>
      <c r="G608" s="7" t="str">
        <f t="shared" si="29"/>
        <v>300_main_st 9/23/11 0:22 5.08</v>
      </c>
    </row>
    <row r="609" spans="1:7">
      <c r="A609" t="s">
        <v>17</v>
      </c>
      <c r="B609" t="s">
        <v>30</v>
      </c>
      <c r="C609" s="2">
        <f t="shared" si="31"/>
        <v>40809</v>
      </c>
      <c r="D609" s="1">
        <v>1.5972222222222224E-2</v>
      </c>
      <c r="E609">
        <v>5.8419999999999996</v>
      </c>
      <c r="F609" t="str">
        <f t="shared" si="32"/>
        <v>300_main_st 9/23/11 0:23 5.842</v>
      </c>
      <c r="G609" s="7" t="str">
        <f t="shared" si="29"/>
        <v>300_main_st 9/23/11 0:23 5.842</v>
      </c>
    </row>
    <row r="610" spans="1:7">
      <c r="A610" t="s">
        <v>17</v>
      </c>
      <c r="B610" t="s">
        <v>30</v>
      </c>
      <c r="C610" s="2">
        <f t="shared" si="31"/>
        <v>40809</v>
      </c>
      <c r="D610" s="1">
        <v>1.6666666666666666E-2</v>
      </c>
      <c r="E610">
        <v>6.8579999999999997</v>
      </c>
      <c r="F610" t="str">
        <f t="shared" si="32"/>
        <v>300_main_st 9/23/11 0:24 6.858</v>
      </c>
      <c r="G610" s="7" t="str">
        <f t="shared" si="29"/>
        <v>300_main_st 9/23/11 0:24 6.858</v>
      </c>
    </row>
    <row r="611" spans="1:7">
      <c r="A611" t="s">
        <v>17</v>
      </c>
      <c r="B611" t="s">
        <v>30</v>
      </c>
      <c r="C611" s="2">
        <f t="shared" si="31"/>
        <v>40809</v>
      </c>
      <c r="D611" s="1">
        <v>1.7361111111111112E-2</v>
      </c>
      <c r="E611">
        <v>7.8739999999999997</v>
      </c>
      <c r="F611" t="str">
        <f t="shared" si="32"/>
        <v>300_main_st 9/23/11 0:25 7.874</v>
      </c>
      <c r="G611" s="7" t="str">
        <f t="shared" si="29"/>
        <v>300_main_st 9/23/11 0:25 7.874</v>
      </c>
    </row>
    <row r="612" spans="1:7">
      <c r="A612" t="s">
        <v>17</v>
      </c>
      <c r="B612" t="s">
        <v>30</v>
      </c>
      <c r="C612" s="2">
        <f t="shared" si="31"/>
        <v>40809</v>
      </c>
      <c r="D612" s="1">
        <v>1.8055555555555557E-2</v>
      </c>
      <c r="E612">
        <v>8.89</v>
      </c>
      <c r="F612" t="str">
        <f t="shared" si="32"/>
        <v>300_main_st 9/23/11 0:26 8.89</v>
      </c>
      <c r="G612" s="7" t="str">
        <f t="shared" si="29"/>
        <v>300_main_st 9/23/11 0:26 8.89</v>
      </c>
    </row>
    <row r="613" spans="1:7">
      <c r="A613" t="s">
        <v>17</v>
      </c>
      <c r="B613" t="s">
        <v>30</v>
      </c>
      <c r="C613" s="2">
        <f t="shared" si="31"/>
        <v>40809</v>
      </c>
      <c r="D613" s="1">
        <v>1.8749999999999999E-2</v>
      </c>
      <c r="E613">
        <v>9.9060000000000006</v>
      </c>
      <c r="F613" t="str">
        <f t="shared" si="32"/>
        <v>300_main_st 9/23/11 0:27 9.906</v>
      </c>
      <c r="G613" s="7" t="str">
        <f t="shared" si="29"/>
        <v>300_main_st 9/23/11 0:27 9.906</v>
      </c>
    </row>
    <row r="614" spans="1:7">
      <c r="A614" t="s">
        <v>17</v>
      </c>
      <c r="B614" t="s">
        <v>30</v>
      </c>
      <c r="C614" s="2">
        <f t="shared" si="31"/>
        <v>40809</v>
      </c>
      <c r="D614" s="1">
        <v>1.9444444444444445E-2</v>
      </c>
      <c r="E614">
        <v>11.17</v>
      </c>
      <c r="F614" t="str">
        <f t="shared" si="32"/>
        <v>300_main_st 9/23/11 0:28 11.17</v>
      </c>
      <c r="G614" s="7" t="str">
        <f t="shared" si="29"/>
        <v>300_main_st 9/23/11 0:28 11.17</v>
      </c>
    </row>
    <row r="615" spans="1:7">
      <c r="A615" t="s">
        <v>17</v>
      </c>
      <c r="B615" t="s">
        <v>30</v>
      </c>
      <c r="C615" s="2">
        <f t="shared" si="31"/>
        <v>40809</v>
      </c>
      <c r="D615" s="1">
        <v>2.013888888888889E-2</v>
      </c>
      <c r="E615">
        <v>12.44</v>
      </c>
      <c r="F615" t="str">
        <f t="shared" si="32"/>
        <v>300_main_st 9/23/11 0:29 12.44</v>
      </c>
      <c r="G615" s="7" t="str">
        <f t="shared" si="29"/>
        <v>300_main_st 9/23/11 0:29 12.44</v>
      </c>
    </row>
    <row r="616" spans="1:7">
      <c r="A616" t="s">
        <v>17</v>
      </c>
      <c r="B616" t="s">
        <v>30</v>
      </c>
      <c r="C616" s="2">
        <f t="shared" si="31"/>
        <v>40809</v>
      </c>
      <c r="D616" s="1">
        <v>2.0833333333333332E-2</v>
      </c>
      <c r="E616">
        <v>13.71</v>
      </c>
      <c r="F616" t="str">
        <f t="shared" si="32"/>
        <v>300_main_st 9/23/11 0:30 13.71</v>
      </c>
      <c r="G616" s="7" t="str">
        <f t="shared" si="29"/>
        <v>300_main_st 9/23/11 0:30 13.71</v>
      </c>
    </row>
    <row r="617" spans="1:7">
      <c r="A617" t="s">
        <v>17</v>
      </c>
      <c r="B617" t="s">
        <v>30</v>
      </c>
      <c r="C617" s="2">
        <f t="shared" si="31"/>
        <v>40809</v>
      </c>
      <c r="D617" s="1">
        <v>2.1527777777777781E-2</v>
      </c>
      <c r="E617">
        <v>15.24</v>
      </c>
      <c r="F617" t="str">
        <f t="shared" si="32"/>
        <v>300_main_st 9/23/11 0:31 15.24</v>
      </c>
      <c r="G617" s="7" t="str">
        <f t="shared" si="29"/>
        <v>300_main_st 9/23/11 0:31 15.24</v>
      </c>
    </row>
    <row r="618" spans="1:7">
      <c r="A618" t="s">
        <v>17</v>
      </c>
      <c r="B618" t="s">
        <v>30</v>
      </c>
      <c r="C618" s="2">
        <f t="shared" si="31"/>
        <v>40809</v>
      </c>
      <c r="D618" s="1">
        <v>2.2222222222222223E-2</v>
      </c>
      <c r="E618">
        <v>16.760000000000002</v>
      </c>
      <c r="F618" t="str">
        <f t="shared" si="32"/>
        <v>300_main_st 9/23/11 0:32 16.76</v>
      </c>
      <c r="G618" s="7" t="str">
        <f t="shared" si="29"/>
        <v>300_main_st 9/23/11 0:32 16.76</v>
      </c>
    </row>
    <row r="619" spans="1:7">
      <c r="A619" t="s">
        <v>17</v>
      </c>
      <c r="B619" t="s">
        <v>30</v>
      </c>
      <c r="C619" s="2">
        <f t="shared" si="31"/>
        <v>40809</v>
      </c>
      <c r="D619" s="1">
        <v>2.2916666666666669E-2</v>
      </c>
      <c r="E619">
        <v>18.03</v>
      </c>
      <c r="F619" t="str">
        <f t="shared" si="32"/>
        <v>300_main_st 9/23/11 0:33 18.03</v>
      </c>
      <c r="G619" s="7" t="str">
        <f t="shared" si="29"/>
        <v>300_main_st 9/23/11 0:33 18.03</v>
      </c>
    </row>
    <row r="620" spans="1:7">
      <c r="A620" t="s">
        <v>17</v>
      </c>
      <c r="B620" t="s">
        <v>30</v>
      </c>
      <c r="C620" s="2">
        <f t="shared" si="31"/>
        <v>40809</v>
      </c>
      <c r="D620" s="1">
        <v>2.361111111111111E-2</v>
      </c>
      <c r="E620">
        <v>19.05</v>
      </c>
      <c r="F620" t="str">
        <f t="shared" si="32"/>
        <v>300_main_st 9/23/11 0:34 19.05</v>
      </c>
      <c r="G620" s="7" t="str">
        <f t="shared" si="29"/>
        <v>300_main_st 9/23/11 0:34 19.05</v>
      </c>
    </row>
    <row r="621" spans="1:7">
      <c r="A621" t="s">
        <v>17</v>
      </c>
      <c r="B621" t="s">
        <v>30</v>
      </c>
      <c r="C621" s="2">
        <f t="shared" si="31"/>
        <v>40809</v>
      </c>
      <c r="D621" s="1">
        <v>2.4305555555555556E-2</v>
      </c>
      <c r="E621">
        <v>20.059999999999999</v>
      </c>
      <c r="F621" t="str">
        <f t="shared" si="32"/>
        <v>300_main_st 9/23/11 0:35 20.06</v>
      </c>
      <c r="G621" s="7" t="str">
        <f t="shared" si="29"/>
        <v>300_main_st 9/23/11 0:35 20.06</v>
      </c>
    </row>
    <row r="622" spans="1:7">
      <c r="A622" t="s">
        <v>17</v>
      </c>
      <c r="B622" t="s">
        <v>30</v>
      </c>
      <c r="C622" s="2">
        <f t="shared" si="31"/>
        <v>40809</v>
      </c>
      <c r="D622" s="1">
        <v>2.4999999999999998E-2</v>
      </c>
      <c r="E622">
        <v>20.82</v>
      </c>
      <c r="F622" t="str">
        <f t="shared" si="32"/>
        <v>300_main_st 9/23/11 0:36 20.82</v>
      </c>
      <c r="G622" s="7" t="str">
        <f t="shared" si="29"/>
        <v>300_main_st 9/23/11 0:36 20.82</v>
      </c>
    </row>
    <row r="623" spans="1:7">
      <c r="A623" t="s">
        <v>17</v>
      </c>
      <c r="B623" t="s">
        <v>30</v>
      </c>
      <c r="C623" s="2">
        <f t="shared" si="31"/>
        <v>40809</v>
      </c>
      <c r="D623" s="1">
        <v>2.5694444444444447E-2</v>
      </c>
      <c r="E623">
        <v>21.84</v>
      </c>
      <c r="F623" t="str">
        <f t="shared" si="32"/>
        <v>300_main_st 9/23/11 0:37 21.84</v>
      </c>
      <c r="G623" s="7" t="str">
        <f t="shared" si="29"/>
        <v>300_main_st 9/23/11 0:37 21.84</v>
      </c>
    </row>
    <row r="624" spans="1:7">
      <c r="A624" t="s">
        <v>17</v>
      </c>
      <c r="B624" t="s">
        <v>30</v>
      </c>
      <c r="C624" s="2">
        <f t="shared" si="31"/>
        <v>40809</v>
      </c>
      <c r="D624" s="1">
        <v>2.6388888888888889E-2</v>
      </c>
      <c r="E624">
        <v>23.11</v>
      </c>
      <c r="F624" t="str">
        <f t="shared" si="32"/>
        <v>300_main_st 9/23/11 0:38 23.11</v>
      </c>
      <c r="G624" s="7" t="str">
        <f t="shared" si="29"/>
        <v>300_main_st 9/23/11 0:38 23.11</v>
      </c>
    </row>
    <row r="625" spans="1:7">
      <c r="A625" t="s">
        <v>17</v>
      </c>
      <c r="B625" t="s">
        <v>30</v>
      </c>
      <c r="C625" s="2">
        <f t="shared" si="31"/>
        <v>40809</v>
      </c>
      <c r="D625" s="1">
        <v>2.7083333333333334E-2</v>
      </c>
      <c r="E625">
        <v>24.13</v>
      </c>
      <c r="F625" t="str">
        <f t="shared" si="32"/>
        <v>300_main_st 9/23/11 0:39 24.13</v>
      </c>
      <c r="G625" s="7" t="str">
        <f t="shared" si="29"/>
        <v>300_main_st 9/23/11 0:39 24.13</v>
      </c>
    </row>
    <row r="626" spans="1:7">
      <c r="A626" t="s">
        <v>17</v>
      </c>
      <c r="B626" t="s">
        <v>30</v>
      </c>
      <c r="C626" s="2">
        <f t="shared" si="31"/>
        <v>40809</v>
      </c>
      <c r="D626" s="1">
        <v>2.7777777777777776E-2</v>
      </c>
      <c r="E626">
        <v>25.14</v>
      </c>
      <c r="F626" t="str">
        <f t="shared" si="32"/>
        <v>300_main_st 9/23/11 0:40 25.14</v>
      </c>
      <c r="G626" s="7" t="str">
        <f t="shared" si="29"/>
        <v>300_main_st 9/23/11 0:40 25.14</v>
      </c>
    </row>
    <row r="627" spans="1:7">
      <c r="A627" t="s">
        <v>17</v>
      </c>
      <c r="B627" t="s">
        <v>30</v>
      </c>
      <c r="C627" s="2">
        <f t="shared" si="31"/>
        <v>40809</v>
      </c>
      <c r="D627" s="1">
        <v>2.8472222222222222E-2</v>
      </c>
      <c r="E627">
        <v>25.9</v>
      </c>
      <c r="F627" t="str">
        <f t="shared" si="32"/>
        <v>300_main_st 9/23/11 0:41 25.9</v>
      </c>
      <c r="G627" s="7" t="str">
        <f t="shared" si="29"/>
        <v>300_main_st 9/23/11 0:41 25.9</v>
      </c>
    </row>
    <row r="628" spans="1:7">
      <c r="A628" t="s">
        <v>17</v>
      </c>
      <c r="B628" t="s">
        <v>30</v>
      </c>
      <c r="C628" s="2">
        <f t="shared" si="31"/>
        <v>40809</v>
      </c>
      <c r="D628" s="1">
        <v>2.9166666666666664E-2</v>
      </c>
      <c r="E628">
        <v>26.67</v>
      </c>
      <c r="F628" t="str">
        <f t="shared" si="32"/>
        <v>300_main_st 9/23/11 0:42 26.67</v>
      </c>
      <c r="G628" s="7" t="str">
        <f t="shared" si="29"/>
        <v>300_main_st 9/23/11 0:42 26.67</v>
      </c>
    </row>
    <row r="629" spans="1:7">
      <c r="A629" t="s">
        <v>17</v>
      </c>
      <c r="B629" t="s">
        <v>30</v>
      </c>
      <c r="C629" s="2">
        <f t="shared" si="31"/>
        <v>40809</v>
      </c>
      <c r="D629" s="1">
        <v>2.9861111111111113E-2</v>
      </c>
      <c r="E629">
        <v>27.68</v>
      </c>
      <c r="F629" t="str">
        <f t="shared" si="32"/>
        <v>300_main_st 9/23/11 0:43 27.68</v>
      </c>
      <c r="G629" s="7" t="str">
        <f t="shared" si="29"/>
        <v>300_main_st 9/23/11 0:43 27.68</v>
      </c>
    </row>
    <row r="630" spans="1:7">
      <c r="A630" t="s">
        <v>17</v>
      </c>
      <c r="B630" t="s">
        <v>30</v>
      </c>
      <c r="C630" s="2">
        <f t="shared" si="31"/>
        <v>40809</v>
      </c>
      <c r="D630" s="1">
        <v>3.0555555555555555E-2</v>
      </c>
      <c r="E630">
        <v>28.95</v>
      </c>
      <c r="F630" t="str">
        <f t="shared" si="32"/>
        <v>300_main_st 9/23/11 0:44 28.95</v>
      </c>
      <c r="G630" s="7" t="str">
        <f t="shared" si="29"/>
        <v>300_main_st 9/23/11 0:44 28.95</v>
      </c>
    </row>
    <row r="631" spans="1:7">
      <c r="A631" t="s">
        <v>17</v>
      </c>
      <c r="B631" t="s">
        <v>30</v>
      </c>
      <c r="C631" s="2">
        <f t="shared" si="31"/>
        <v>40809</v>
      </c>
      <c r="D631" s="1">
        <v>3.125E-2</v>
      </c>
      <c r="E631">
        <v>29.97</v>
      </c>
      <c r="F631" t="str">
        <f t="shared" si="32"/>
        <v>300_main_st 9/23/11 0:45 29.97</v>
      </c>
      <c r="G631" s="7" t="str">
        <f t="shared" si="29"/>
        <v>300_main_st 9/23/11 0:45 29.97</v>
      </c>
    </row>
    <row r="632" spans="1:7">
      <c r="A632" t="s">
        <v>17</v>
      </c>
      <c r="B632" t="s">
        <v>30</v>
      </c>
      <c r="C632" s="2">
        <f t="shared" si="31"/>
        <v>40809</v>
      </c>
      <c r="D632" s="1">
        <v>3.1944444444444449E-2</v>
      </c>
      <c r="E632">
        <v>30.73</v>
      </c>
      <c r="F632" t="str">
        <f t="shared" si="32"/>
        <v>300_main_st 9/23/11 0:46 30.73</v>
      </c>
      <c r="G632" s="7" t="str">
        <f t="shared" si="29"/>
        <v>300_main_st 9/23/11 0:46 30.73</v>
      </c>
    </row>
    <row r="633" spans="1:7">
      <c r="A633" t="s">
        <v>17</v>
      </c>
      <c r="B633" t="s">
        <v>30</v>
      </c>
      <c r="C633" s="2">
        <f t="shared" si="31"/>
        <v>40809</v>
      </c>
      <c r="D633" s="1">
        <v>3.2638888888888891E-2</v>
      </c>
      <c r="E633">
        <v>31.75</v>
      </c>
      <c r="F633" t="str">
        <f t="shared" si="32"/>
        <v>300_main_st 9/23/11 0:47 31.75</v>
      </c>
      <c r="G633" s="7" t="str">
        <f t="shared" si="29"/>
        <v>300_main_st 9/23/11 0:47 31.75</v>
      </c>
    </row>
    <row r="634" spans="1:7">
      <c r="A634" t="s">
        <v>17</v>
      </c>
      <c r="B634" t="s">
        <v>30</v>
      </c>
      <c r="C634" s="2">
        <f t="shared" si="31"/>
        <v>40809</v>
      </c>
      <c r="D634" s="1">
        <v>3.3333333333333333E-2</v>
      </c>
      <c r="E634">
        <v>32.51</v>
      </c>
      <c r="F634" t="str">
        <f t="shared" si="32"/>
        <v>300_main_st 9/23/11 0:48 32.51</v>
      </c>
      <c r="G634" s="7" t="str">
        <f t="shared" si="29"/>
        <v>300_main_st 9/23/11 0:48 32.51</v>
      </c>
    </row>
    <row r="635" spans="1:7">
      <c r="A635" t="s">
        <v>17</v>
      </c>
      <c r="B635" t="s">
        <v>30</v>
      </c>
      <c r="C635" s="2">
        <f t="shared" si="31"/>
        <v>40809</v>
      </c>
      <c r="D635" s="1">
        <v>3.4027777777777775E-2</v>
      </c>
      <c r="E635">
        <v>33.520000000000003</v>
      </c>
      <c r="F635" t="str">
        <f t="shared" si="32"/>
        <v>300_main_st 9/23/11 0:49 33.52</v>
      </c>
      <c r="G635" s="7" t="str">
        <f t="shared" si="29"/>
        <v>300_main_st 9/23/11 0:49 33.52</v>
      </c>
    </row>
    <row r="636" spans="1:7">
      <c r="A636" t="s">
        <v>17</v>
      </c>
      <c r="B636" t="s">
        <v>30</v>
      </c>
      <c r="C636" s="2">
        <f t="shared" si="31"/>
        <v>40809</v>
      </c>
      <c r="D636" s="1">
        <v>3.4722222222222224E-2</v>
      </c>
      <c r="E636">
        <v>34.79</v>
      </c>
      <c r="F636" t="str">
        <f t="shared" si="32"/>
        <v>300_main_st 9/23/11 0:50 34.79</v>
      </c>
      <c r="G636" s="7" t="str">
        <f t="shared" si="29"/>
        <v>300_main_st 9/23/11 0:50 34.79</v>
      </c>
    </row>
    <row r="637" spans="1:7">
      <c r="A637" t="s">
        <v>17</v>
      </c>
      <c r="B637" t="s">
        <v>30</v>
      </c>
      <c r="C637" s="2">
        <f t="shared" si="31"/>
        <v>40809</v>
      </c>
      <c r="D637" s="1">
        <v>3.5416666666666666E-2</v>
      </c>
      <c r="E637">
        <v>35.56</v>
      </c>
      <c r="F637" t="str">
        <f t="shared" si="32"/>
        <v>300_main_st 9/23/11 0:51 35.56</v>
      </c>
      <c r="G637" s="7" t="str">
        <f t="shared" si="29"/>
        <v>300_main_st 9/23/11 0:51 35.56</v>
      </c>
    </row>
    <row r="638" spans="1:7">
      <c r="A638" t="s">
        <v>17</v>
      </c>
      <c r="B638" t="s">
        <v>30</v>
      </c>
      <c r="C638" s="2">
        <f t="shared" si="31"/>
        <v>40809</v>
      </c>
      <c r="D638" s="1">
        <v>3.6111111111111115E-2</v>
      </c>
      <c r="E638">
        <v>37.08</v>
      </c>
      <c r="F638" t="str">
        <f t="shared" si="32"/>
        <v>300_main_st 9/23/11 0:52 37.08</v>
      </c>
      <c r="G638" s="7" t="str">
        <f t="shared" si="29"/>
        <v>300_main_st 9/23/11 0:52 37.08</v>
      </c>
    </row>
    <row r="639" spans="1:7">
      <c r="A639" t="s">
        <v>17</v>
      </c>
      <c r="B639" t="s">
        <v>30</v>
      </c>
      <c r="C639" s="2">
        <f t="shared" si="31"/>
        <v>40809</v>
      </c>
      <c r="D639" s="1">
        <v>3.6805555555555557E-2</v>
      </c>
      <c r="E639">
        <v>37.840000000000003</v>
      </c>
      <c r="F639" t="str">
        <f t="shared" si="32"/>
        <v>300_main_st 9/23/11 0:53 37.84</v>
      </c>
      <c r="G639" s="7" t="str">
        <f t="shared" si="29"/>
        <v>300_main_st 9/23/11 0:53 37.84</v>
      </c>
    </row>
    <row r="640" spans="1:7">
      <c r="A640" t="s">
        <v>17</v>
      </c>
      <c r="B640" t="s">
        <v>30</v>
      </c>
      <c r="C640" s="2">
        <f t="shared" si="31"/>
        <v>40809</v>
      </c>
      <c r="D640" s="1">
        <v>3.7499999999999999E-2</v>
      </c>
      <c r="E640">
        <v>39.11</v>
      </c>
      <c r="F640" t="str">
        <f t="shared" si="32"/>
        <v>300_main_st 9/23/11 0:54 39.11</v>
      </c>
      <c r="G640" s="7" t="str">
        <f t="shared" si="29"/>
        <v>300_main_st 9/23/11 0:54 39.11</v>
      </c>
    </row>
    <row r="641" spans="1:7">
      <c r="A641" t="s">
        <v>17</v>
      </c>
      <c r="B641" t="s">
        <v>30</v>
      </c>
      <c r="C641" s="2">
        <f t="shared" si="31"/>
        <v>40809</v>
      </c>
      <c r="D641" s="1">
        <v>3.8194444444444441E-2</v>
      </c>
      <c r="E641">
        <v>39.869999999999997</v>
      </c>
      <c r="F641" t="str">
        <f t="shared" si="32"/>
        <v>300_main_st 9/23/11 0:55 39.87</v>
      </c>
      <c r="G641" s="7" t="str">
        <f t="shared" si="29"/>
        <v>300_main_st 9/23/11 0:55 39.87</v>
      </c>
    </row>
    <row r="642" spans="1:7">
      <c r="A642" t="s">
        <v>17</v>
      </c>
      <c r="B642" t="s">
        <v>30</v>
      </c>
      <c r="C642" s="2">
        <f t="shared" si="31"/>
        <v>40809</v>
      </c>
      <c r="D642" s="1">
        <v>3.888888888888889E-2</v>
      </c>
      <c r="E642">
        <v>40.89</v>
      </c>
      <c r="F642" t="str">
        <f t="shared" si="32"/>
        <v>300_main_st 9/23/11 0:56 40.89</v>
      </c>
      <c r="G642" s="7" t="str">
        <f t="shared" si="29"/>
        <v>300_main_st 9/23/11 0:56 40.89</v>
      </c>
    </row>
    <row r="643" spans="1:7">
      <c r="A643" t="s">
        <v>17</v>
      </c>
      <c r="B643" t="s">
        <v>30</v>
      </c>
      <c r="C643" s="2">
        <f t="shared" si="31"/>
        <v>40809</v>
      </c>
      <c r="D643" s="1">
        <v>3.9583333333333331E-2</v>
      </c>
      <c r="E643">
        <v>41.65</v>
      </c>
      <c r="F643" t="str">
        <f t="shared" si="32"/>
        <v>300_main_st 9/23/11 0:57 41.65</v>
      </c>
      <c r="G643" s="7" t="str">
        <f t="shared" si="29"/>
        <v>300_main_st 9/23/11 0:57 41.65</v>
      </c>
    </row>
    <row r="644" spans="1:7">
      <c r="A644" t="s">
        <v>17</v>
      </c>
      <c r="B644" t="s">
        <v>30</v>
      </c>
      <c r="C644" s="2">
        <f t="shared" si="31"/>
        <v>40809</v>
      </c>
      <c r="D644" s="1">
        <v>4.027777777777778E-2</v>
      </c>
      <c r="E644">
        <v>42.16</v>
      </c>
      <c r="F644" t="str">
        <f t="shared" si="32"/>
        <v>300_main_st 9/23/11 0:58 42.16</v>
      </c>
      <c r="G644" s="7" t="str">
        <f t="shared" si="29"/>
        <v>300_main_st 9/23/11 0:58 42.16</v>
      </c>
    </row>
    <row r="645" spans="1:7">
      <c r="A645" t="s">
        <v>17</v>
      </c>
      <c r="B645" t="s">
        <v>30</v>
      </c>
      <c r="C645" s="2">
        <f t="shared" si="31"/>
        <v>40809</v>
      </c>
      <c r="D645" s="1">
        <v>4.0972222222222222E-2</v>
      </c>
      <c r="E645">
        <v>42.41</v>
      </c>
      <c r="F645" t="str">
        <f t="shared" si="32"/>
        <v>300_main_st 9/23/11 0:59 42.41</v>
      </c>
      <c r="G645" s="7" t="str">
        <f t="shared" ref="G645:G708" si="33">CLEAN(F645)</f>
        <v>300_main_st 9/23/11 0:59 42.41</v>
      </c>
    </row>
    <row r="646" spans="1:7">
      <c r="A646" t="s">
        <v>17</v>
      </c>
      <c r="B646" t="s">
        <v>30</v>
      </c>
      <c r="C646" s="2">
        <f t="shared" si="31"/>
        <v>40809</v>
      </c>
      <c r="D646" s="1">
        <v>4.1666666666666664E-2</v>
      </c>
      <c r="E646">
        <v>43.68</v>
      </c>
      <c r="F646" t="str">
        <f t="shared" si="32"/>
        <v>300_main_st 9/23/11 1:00 43.68</v>
      </c>
      <c r="G646" s="7" t="str">
        <f t="shared" si="33"/>
        <v>300_main_st 9/23/11 1:00 43.68</v>
      </c>
    </row>
    <row r="647" spans="1:7">
      <c r="A647" t="s">
        <v>17</v>
      </c>
      <c r="B647" t="s">
        <v>30</v>
      </c>
      <c r="C647" s="2">
        <f t="shared" si="31"/>
        <v>40809</v>
      </c>
      <c r="D647" s="1">
        <v>4.2361111111111106E-2</v>
      </c>
      <c r="E647">
        <v>44.45</v>
      </c>
      <c r="F647" t="str">
        <f t="shared" si="32"/>
        <v>300_main_st 9/23/11 1:01 44.45</v>
      </c>
      <c r="G647" s="7" t="str">
        <f t="shared" si="33"/>
        <v>300_main_st 9/23/11 1:01 44.45</v>
      </c>
    </row>
    <row r="648" spans="1:7">
      <c r="A648" t="s">
        <v>17</v>
      </c>
      <c r="B648" t="s">
        <v>30</v>
      </c>
      <c r="C648" s="2">
        <f t="shared" si="31"/>
        <v>40809</v>
      </c>
      <c r="D648" s="1">
        <v>4.3055555555555562E-2</v>
      </c>
      <c r="E648">
        <v>45.21</v>
      </c>
      <c r="F648" t="str">
        <f t="shared" si="32"/>
        <v>300_main_st 9/23/11 1:02 45.21</v>
      </c>
      <c r="G648" s="7" t="str">
        <f t="shared" si="33"/>
        <v>300_main_st 9/23/11 1:02 45.21</v>
      </c>
    </row>
    <row r="649" spans="1:7">
      <c r="A649" t="s">
        <v>17</v>
      </c>
      <c r="B649" t="s">
        <v>30</v>
      </c>
      <c r="C649" s="2">
        <f t="shared" si="31"/>
        <v>40809</v>
      </c>
      <c r="D649" s="1">
        <v>4.3750000000000004E-2</v>
      </c>
      <c r="E649">
        <v>45.72</v>
      </c>
      <c r="F649" t="str">
        <f t="shared" si="32"/>
        <v>300_main_st 9/23/11 1:03 45.72</v>
      </c>
      <c r="G649" s="7" t="str">
        <f t="shared" si="33"/>
        <v>300_main_st 9/23/11 1:03 45.72</v>
      </c>
    </row>
    <row r="650" spans="1:7">
      <c r="A650" t="s">
        <v>17</v>
      </c>
      <c r="B650" t="s">
        <v>30</v>
      </c>
      <c r="C650" s="2">
        <f t="shared" si="31"/>
        <v>40809</v>
      </c>
      <c r="D650" s="1">
        <v>4.4444444444444446E-2</v>
      </c>
      <c r="E650">
        <v>46.48</v>
      </c>
      <c r="F650" t="str">
        <f t="shared" si="32"/>
        <v>300_main_st 9/23/11 1:04 46.48</v>
      </c>
      <c r="G650" s="7" t="str">
        <f t="shared" si="33"/>
        <v>300_main_st 9/23/11 1:04 46.48</v>
      </c>
    </row>
    <row r="651" spans="1:7">
      <c r="A651" t="s">
        <v>17</v>
      </c>
      <c r="B651" t="s">
        <v>30</v>
      </c>
      <c r="C651" s="2">
        <f t="shared" ref="C651:C661" si="34">DATE(2011,9,23)</f>
        <v>40809</v>
      </c>
      <c r="D651" s="1">
        <v>4.5138888888888888E-2</v>
      </c>
      <c r="E651">
        <v>47.24</v>
      </c>
      <c r="F651" t="str">
        <f t="shared" ref="F651:F661" si="35">CONCATENATE(B651," ",TEXT(C651,"M/D/Y")," ",TEXT(D651,"H:MM")," ",E651)</f>
        <v>300_main_st 9/23/11 1:05 47.24</v>
      </c>
      <c r="G651" s="7" t="str">
        <f t="shared" si="33"/>
        <v>300_main_st 9/23/11 1:05 47.24</v>
      </c>
    </row>
    <row r="652" spans="1:7">
      <c r="A652" t="s">
        <v>17</v>
      </c>
      <c r="B652" t="s">
        <v>30</v>
      </c>
      <c r="C652" s="2">
        <f t="shared" si="34"/>
        <v>40809</v>
      </c>
      <c r="D652" s="1">
        <v>4.5833333333333337E-2</v>
      </c>
      <c r="E652">
        <v>47.75</v>
      </c>
      <c r="F652" t="str">
        <f t="shared" si="35"/>
        <v>300_main_st 9/23/11 1:06 47.75</v>
      </c>
      <c r="G652" s="7" t="str">
        <f t="shared" si="33"/>
        <v>300_main_st 9/23/11 1:06 47.75</v>
      </c>
    </row>
    <row r="653" spans="1:7">
      <c r="A653" t="s">
        <v>17</v>
      </c>
      <c r="B653" t="s">
        <v>30</v>
      </c>
      <c r="C653" s="2">
        <f t="shared" si="34"/>
        <v>40809</v>
      </c>
      <c r="D653" s="1">
        <v>4.6527777777777779E-2</v>
      </c>
      <c r="E653">
        <v>48.51</v>
      </c>
      <c r="F653" t="str">
        <f t="shared" si="35"/>
        <v>300_main_st 9/23/11 1:07 48.51</v>
      </c>
      <c r="G653" s="7" t="str">
        <f t="shared" si="33"/>
        <v>300_main_st 9/23/11 1:07 48.51</v>
      </c>
    </row>
    <row r="654" spans="1:7">
      <c r="A654" t="s">
        <v>17</v>
      </c>
      <c r="B654" t="s">
        <v>30</v>
      </c>
      <c r="C654" s="2">
        <f t="shared" si="34"/>
        <v>40809</v>
      </c>
      <c r="D654" s="1">
        <v>4.7222222222222221E-2</v>
      </c>
      <c r="E654">
        <v>49.53</v>
      </c>
      <c r="F654" t="str">
        <f t="shared" si="35"/>
        <v>300_main_st 9/23/11 1:08 49.53</v>
      </c>
      <c r="G654" s="7" t="str">
        <f t="shared" si="33"/>
        <v>300_main_st 9/23/11 1:08 49.53</v>
      </c>
    </row>
    <row r="655" spans="1:7">
      <c r="A655" t="s">
        <v>17</v>
      </c>
      <c r="B655" t="s">
        <v>30</v>
      </c>
      <c r="C655" s="2">
        <f t="shared" si="34"/>
        <v>40809</v>
      </c>
      <c r="D655" s="1">
        <v>4.7916666666666663E-2</v>
      </c>
      <c r="E655">
        <v>50.8</v>
      </c>
      <c r="F655" t="str">
        <f t="shared" si="35"/>
        <v>300_main_st 9/23/11 1:09 50.8</v>
      </c>
      <c r="G655" s="7" t="str">
        <f t="shared" si="33"/>
        <v>300_main_st 9/23/11 1:09 50.8</v>
      </c>
    </row>
    <row r="656" spans="1:7">
      <c r="A656" t="s">
        <v>17</v>
      </c>
      <c r="B656" t="s">
        <v>30</v>
      </c>
      <c r="C656" s="2">
        <f t="shared" si="34"/>
        <v>40809</v>
      </c>
      <c r="D656" s="1">
        <v>4.8611111111111112E-2</v>
      </c>
      <c r="E656">
        <v>51.81</v>
      </c>
      <c r="F656" t="str">
        <f t="shared" si="35"/>
        <v>300_main_st 9/23/11 1:10 51.81</v>
      </c>
      <c r="G656" s="7" t="str">
        <f t="shared" si="33"/>
        <v>300_main_st 9/23/11 1:10 51.81</v>
      </c>
    </row>
    <row r="657" spans="1:7">
      <c r="A657" t="s">
        <v>17</v>
      </c>
      <c r="B657" t="s">
        <v>30</v>
      </c>
      <c r="C657" s="2">
        <f t="shared" si="34"/>
        <v>40809</v>
      </c>
      <c r="D657" s="1">
        <v>4.9305555555555554E-2</v>
      </c>
      <c r="E657">
        <v>51.81</v>
      </c>
      <c r="F657" t="str">
        <f t="shared" si="35"/>
        <v>300_main_st 9/23/11 1:11 51.81</v>
      </c>
      <c r="G657" s="7" t="str">
        <f t="shared" si="33"/>
        <v>300_main_st 9/23/11 1:11 51.81</v>
      </c>
    </row>
    <row r="658" spans="1:7">
      <c r="A658" t="s">
        <v>17</v>
      </c>
      <c r="B658" t="s">
        <v>30</v>
      </c>
      <c r="C658" s="2">
        <f t="shared" si="34"/>
        <v>40809</v>
      </c>
      <c r="D658" s="1">
        <v>4.9999999999999996E-2</v>
      </c>
      <c r="E658">
        <v>52.07</v>
      </c>
      <c r="F658" t="str">
        <f t="shared" si="35"/>
        <v>300_main_st 9/23/11 1:12 52.07</v>
      </c>
      <c r="G658" s="7" t="str">
        <f t="shared" si="33"/>
        <v>300_main_st 9/23/11 1:12 52.07</v>
      </c>
    </row>
    <row r="659" spans="1:7">
      <c r="A659" t="s">
        <v>17</v>
      </c>
      <c r="B659" t="s">
        <v>30</v>
      </c>
      <c r="C659" s="2">
        <f t="shared" si="34"/>
        <v>40809</v>
      </c>
      <c r="D659" s="1">
        <v>5.0694444444444452E-2</v>
      </c>
      <c r="E659">
        <v>52.07</v>
      </c>
      <c r="F659" t="str">
        <f t="shared" si="35"/>
        <v>300_main_st 9/23/11 1:13 52.07</v>
      </c>
      <c r="G659" s="7" t="str">
        <f t="shared" si="33"/>
        <v>300_main_st 9/23/11 1:13 52.07</v>
      </c>
    </row>
    <row r="660" spans="1:7">
      <c r="A660" t="s">
        <v>17</v>
      </c>
      <c r="B660" t="s">
        <v>30</v>
      </c>
      <c r="C660" s="2">
        <f t="shared" si="34"/>
        <v>40809</v>
      </c>
      <c r="D660" s="1">
        <v>5.1388888888888894E-2</v>
      </c>
      <c r="E660">
        <v>52.07</v>
      </c>
      <c r="F660" t="str">
        <f t="shared" si="35"/>
        <v>300_main_st 9/23/11 1:14 52.07</v>
      </c>
      <c r="G660" s="7" t="str">
        <f t="shared" si="33"/>
        <v>300_main_st 9/23/11 1:14 52.07</v>
      </c>
    </row>
    <row r="661" spans="1:7">
      <c r="A661" t="s">
        <v>17</v>
      </c>
      <c r="B661" t="s">
        <v>30</v>
      </c>
      <c r="C661" s="2">
        <f t="shared" si="34"/>
        <v>40809</v>
      </c>
      <c r="D661" s="1">
        <v>5.2083333333333336E-2</v>
      </c>
      <c r="E661">
        <v>52.32</v>
      </c>
      <c r="F661" t="str">
        <f t="shared" si="35"/>
        <v>300_main_st 9/23/11 1:15 52.32</v>
      </c>
      <c r="G661" s="7" t="str">
        <f t="shared" si="33"/>
        <v>300_main_st 9/23/11 1:15 52.32</v>
      </c>
    </row>
    <row r="663" spans="1:7">
      <c r="A663" t="s">
        <v>18</v>
      </c>
      <c r="B663" t="s">
        <v>30</v>
      </c>
      <c r="C663" s="2">
        <f>DATE(2012,7,16)</f>
        <v>41106</v>
      </c>
      <c r="D663" s="1">
        <v>0</v>
      </c>
      <c r="E663">
        <v>0</v>
      </c>
      <c r="F663" t="str">
        <f t="shared" ref="F663" si="36">CONCATENATE(B663," ",TEXT(C663,"M/D/Y")," ",TEXT(D663,"H:MM")," ",E663)</f>
        <v>300_main_st 7/16/12 0:00 0</v>
      </c>
      <c r="G663" s="7" t="str">
        <f t="shared" si="33"/>
        <v>300_main_st 7/16/12 0:00 0</v>
      </c>
    </row>
    <row r="664" spans="1:7">
      <c r="A664" t="s">
        <v>18</v>
      </c>
      <c r="B664" t="s">
        <v>30</v>
      </c>
      <c r="C664" s="2">
        <f t="shared" ref="C664:C727" si="37">DATE(2012,7,16)</f>
        <v>41106</v>
      </c>
      <c r="D664" s="1">
        <v>6.9444444444444447E-4</v>
      </c>
      <c r="E664">
        <v>0</v>
      </c>
      <c r="F664" t="str">
        <f t="shared" ref="F664:F727" si="38">CONCATENATE(B664," ",TEXT(C664,"M/D/Y")," ",TEXT(D664,"H:MM")," ",E664)</f>
        <v>300_main_st 7/16/12 0:01 0</v>
      </c>
      <c r="G664" s="7" t="str">
        <f t="shared" si="33"/>
        <v>300_main_st 7/16/12 0:01 0</v>
      </c>
    </row>
    <row r="665" spans="1:7">
      <c r="A665" t="s">
        <v>18</v>
      </c>
      <c r="B665" t="s">
        <v>30</v>
      </c>
      <c r="C665" s="2">
        <f t="shared" si="37"/>
        <v>41106</v>
      </c>
      <c r="D665" s="1">
        <v>1.3888888888888889E-3</v>
      </c>
      <c r="E665">
        <v>0</v>
      </c>
      <c r="F665" t="str">
        <f t="shared" si="38"/>
        <v>300_main_st 7/16/12 0:02 0</v>
      </c>
      <c r="G665" s="7" t="str">
        <f t="shared" si="33"/>
        <v>300_main_st 7/16/12 0:02 0</v>
      </c>
    </row>
    <row r="666" spans="1:7">
      <c r="A666" t="s">
        <v>18</v>
      </c>
      <c r="B666" t="s">
        <v>30</v>
      </c>
      <c r="C666" s="2">
        <f t="shared" si="37"/>
        <v>41106</v>
      </c>
      <c r="D666" s="1">
        <v>2.0833333333333333E-3</v>
      </c>
      <c r="E666">
        <v>0</v>
      </c>
      <c r="F666" t="str">
        <f t="shared" si="38"/>
        <v>300_main_st 7/16/12 0:03 0</v>
      </c>
      <c r="G666" s="7" t="str">
        <f t="shared" si="33"/>
        <v>300_main_st 7/16/12 0:03 0</v>
      </c>
    </row>
    <row r="667" spans="1:7">
      <c r="A667" t="s">
        <v>18</v>
      </c>
      <c r="B667" t="s">
        <v>30</v>
      </c>
      <c r="C667" s="2">
        <f t="shared" si="37"/>
        <v>41106</v>
      </c>
      <c r="D667" s="1">
        <v>2.7777777777777779E-3</v>
      </c>
      <c r="E667">
        <v>0</v>
      </c>
      <c r="F667" t="str">
        <f t="shared" si="38"/>
        <v>300_main_st 7/16/12 0:04 0</v>
      </c>
      <c r="G667" s="7" t="str">
        <f t="shared" si="33"/>
        <v>300_main_st 7/16/12 0:04 0</v>
      </c>
    </row>
    <row r="668" spans="1:7">
      <c r="A668" t="s">
        <v>18</v>
      </c>
      <c r="B668" t="s">
        <v>30</v>
      </c>
      <c r="C668" s="2">
        <f t="shared" si="37"/>
        <v>41106</v>
      </c>
      <c r="D668" s="1">
        <v>3.472222222222222E-3</v>
      </c>
      <c r="E668">
        <v>0</v>
      </c>
      <c r="F668" t="str">
        <f t="shared" si="38"/>
        <v>300_main_st 7/16/12 0:05 0</v>
      </c>
      <c r="G668" s="7" t="str">
        <f t="shared" si="33"/>
        <v>300_main_st 7/16/12 0:05 0</v>
      </c>
    </row>
    <row r="669" spans="1:7">
      <c r="A669" t="s">
        <v>18</v>
      </c>
      <c r="B669" t="s">
        <v>30</v>
      </c>
      <c r="C669" s="2">
        <f t="shared" si="37"/>
        <v>41106</v>
      </c>
      <c r="D669" s="1">
        <v>4.1666666666666666E-3</v>
      </c>
      <c r="E669">
        <v>0</v>
      </c>
      <c r="F669" t="str">
        <f t="shared" si="38"/>
        <v>300_main_st 7/16/12 0:06 0</v>
      </c>
      <c r="G669" s="7" t="str">
        <f t="shared" si="33"/>
        <v>300_main_st 7/16/12 0:06 0</v>
      </c>
    </row>
    <row r="670" spans="1:7">
      <c r="A670" t="s">
        <v>18</v>
      </c>
      <c r="B670" t="s">
        <v>30</v>
      </c>
      <c r="C670" s="2">
        <f t="shared" si="37"/>
        <v>41106</v>
      </c>
      <c r="D670" s="1">
        <v>4.8611111111111112E-3</v>
      </c>
      <c r="E670">
        <v>0</v>
      </c>
      <c r="F670" t="str">
        <f t="shared" si="38"/>
        <v>300_main_st 7/16/12 0:07 0</v>
      </c>
      <c r="G670" s="7" t="str">
        <f t="shared" si="33"/>
        <v>300_main_st 7/16/12 0:07 0</v>
      </c>
    </row>
    <row r="671" spans="1:7">
      <c r="A671" t="s">
        <v>18</v>
      </c>
      <c r="B671" t="s">
        <v>30</v>
      </c>
      <c r="C671" s="2">
        <f t="shared" si="37"/>
        <v>41106</v>
      </c>
      <c r="D671" s="1">
        <v>5.5555555555555558E-3</v>
      </c>
      <c r="E671">
        <v>0</v>
      </c>
      <c r="F671" t="str">
        <f t="shared" si="38"/>
        <v>300_main_st 7/16/12 0:08 0</v>
      </c>
      <c r="G671" s="7" t="str">
        <f t="shared" si="33"/>
        <v>300_main_st 7/16/12 0:08 0</v>
      </c>
    </row>
    <row r="672" spans="1:7">
      <c r="A672" t="s">
        <v>18</v>
      </c>
      <c r="B672" t="s">
        <v>30</v>
      </c>
      <c r="C672" s="2">
        <f t="shared" si="37"/>
        <v>41106</v>
      </c>
      <c r="D672" s="1">
        <v>6.2499999999999995E-3</v>
      </c>
      <c r="E672">
        <v>0.254</v>
      </c>
      <c r="F672" t="str">
        <f t="shared" si="38"/>
        <v>300_main_st 7/16/12 0:09 0.254</v>
      </c>
      <c r="G672" s="7" t="str">
        <f t="shared" si="33"/>
        <v>300_main_st 7/16/12 0:09 0.254</v>
      </c>
    </row>
    <row r="673" spans="1:7">
      <c r="A673" t="s">
        <v>18</v>
      </c>
      <c r="B673" t="s">
        <v>30</v>
      </c>
      <c r="C673" s="2">
        <f t="shared" si="37"/>
        <v>41106</v>
      </c>
      <c r="D673" s="1">
        <v>6.9444444444444441E-3</v>
      </c>
      <c r="E673">
        <v>0.254</v>
      </c>
      <c r="F673" t="str">
        <f t="shared" si="38"/>
        <v>300_main_st 7/16/12 0:10 0.254</v>
      </c>
      <c r="G673" s="7" t="str">
        <f t="shared" si="33"/>
        <v>300_main_st 7/16/12 0:10 0.254</v>
      </c>
    </row>
    <row r="674" spans="1:7">
      <c r="A674" t="s">
        <v>18</v>
      </c>
      <c r="B674" t="s">
        <v>30</v>
      </c>
      <c r="C674" s="2">
        <f t="shared" si="37"/>
        <v>41106</v>
      </c>
      <c r="D674" s="1">
        <v>7.6388888888888886E-3</v>
      </c>
      <c r="E674">
        <v>0.50800000000000001</v>
      </c>
      <c r="F674" t="str">
        <f t="shared" si="38"/>
        <v>300_main_st 7/16/12 0:11 0.508</v>
      </c>
      <c r="G674" s="7" t="str">
        <f t="shared" si="33"/>
        <v>300_main_st 7/16/12 0:11 0.508</v>
      </c>
    </row>
    <row r="675" spans="1:7">
      <c r="A675" t="s">
        <v>18</v>
      </c>
      <c r="B675" t="s">
        <v>30</v>
      </c>
      <c r="C675" s="2">
        <f t="shared" si="37"/>
        <v>41106</v>
      </c>
      <c r="D675" s="1">
        <v>8.3333333333333332E-3</v>
      </c>
      <c r="E675">
        <v>0.50800000000000001</v>
      </c>
      <c r="F675" t="str">
        <f t="shared" si="38"/>
        <v>300_main_st 7/16/12 0:12 0.508</v>
      </c>
      <c r="G675" s="7" t="str">
        <f t="shared" si="33"/>
        <v>300_main_st 7/16/12 0:12 0.508</v>
      </c>
    </row>
    <row r="676" spans="1:7">
      <c r="A676" t="s">
        <v>18</v>
      </c>
      <c r="B676" t="s">
        <v>30</v>
      </c>
      <c r="C676" s="2">
        <f t="shared" si="37"/>
        <v>41106</v>
      </c>
      <c r="D676" s="1">
        <v>9.0277777777777787E-3</v>
      </c>
      <c r="E676">
        <v>0.50800000000000001</v>
      </c>
      <c r="F676" t="str">
        <f t="shared" si="38"/>
        <v>300_main_st 7/16/12 0:13 0.508</v>
      </c>
      <c r="G676" s="7" t="str">
        <f t="shared" si="33"/>
        <v>300_main_st 7/16/12 0:13 0.508</v>
      </c>
    </row>
    <row r="677" spans="1:7">
      <c r="A677" t="s">
        <v>18</v>
      </c>
      <c r="B677" t="s">
        <v>30</v>
      </c>
      <c r="C677" s="2">
        <f t="shared" si="37"/>
        <v>41106</v>
      </c>
      <c r="D677" s="1">
        <v>9.7222222222222224E-3</v>
      </c>
      <c r="E677">
        <v>0.50800000000000001</v>
      </c>
      <c r="F677" t="str">
        <f t="shared" si="38"/>
        <v>300_main_st 7/16/12 0:14 0.508</v>
      </c>
      <c r="G677" s="7" t="str">
        <f t="shared" si="33"/>
        <v>300_main_st 7/16/12 0:14 0.508</v>
      </c>
    </row>
    <row r="678" spans="1:7">
      <c r="A678" t="s">
        <v>18</v>
      </c>
      <c r="B678" t="s">
        <v>30</v>
      </c>
      <c r="C678" s="2">
        <f t="shared" si="37"/>
        <v>41106</v>
      </c>
      <c r="D678" s="1">
        <v>1.0416666666666666E-2</v>
      </c>
      <c r="E678">
        <v>0.50800000000000001</v>
      </c>
      <c r="F678" t="str">
        <f t="shared" si="38"/>
        <v>300_main_st 7/16/12 0:15 0.508</v>
      </c>
      <c r="G678" s="7" t="str">
        <f t="shared" si="33"/>
        <v>300_main_st 7/16/12 0:15 0.508</v>
      </c>
    </row>
    <row r="679" spans="1:7">
      <c r="A679" t="s">
        <v>18</v>
      </c>
      <c r="B679" t="s">
        <v>30</v>
      </c>
      <c r="C679" s="2">
        <f t="shared" si="37"/>
        <v>41106</v>
      </c>
      <c r="D679" s="1">
        <v>1.1111111111111112E-2</v>
      </c>
      <c r="E679">
        <v>0.50800000000000001</v>
      </c>
      <c r="F679" t="str">
        <f t="shared" si="38"/>
        <v>300_main_st 7/16/12 0:16 0.508</v>
      </c>
      <c r="G679" s="7" t="str">
        <f t="shared" si="33"/>
        <v>300_main_st 7/16/12 0:16 0.508</v>
      </c>
    </row>
    <row r="680" spans="1:7">
      <c r="A680" t="s">
        <v>18</v>
      </c>
      <c r="B680" t="s">
        <v>30</v>
      </c>
      <c r="C680" s="2">
        <f t="shared" si="37"/>
        <v>41106</v>
      </c>
      <c r="D680" s="1">
        <v>1.1805555555555555E-2</v>
      </c>
      <c r="E680">
        <v>0.50800000000000001</v>
      </c>
      <c r="F680" t="str">
        <f t="shared" si="38"/>
        <v>300_main_st 7/16/12 0:17 0.508</v>
      </c>
      <c r="G680" s="7" t="str">
        <f t="shared" si="33"/>
        <v>300_main_st 7/16/12 0:17 0.508</v>
      </c>
    </row>
    <row r="681" spans="1:7">
      <c r="A681" t="s">
        <v>18</v>
      </c>
      <c r="B681" t="s">
        <v>30</v>
      </c>
      <c r="C681" s="2">
        <f t="shared" si="37"/>
        <v>41106</v>
      </c>
      <c r="D681" s="1">
        <v>1.2499999999999999E-2</v>
      </c>
      <c r="E681">
        <v>0.50800000000000001</v>
      </c>
      <c r="F681" t="str">
        <f t="shared" si="38"/>
        <v>300_main_st 7/16/12 0:18 0.508</v>
      </c>
      <c r="G681" s="7" t="str">
        <f t="shared" si="33"/>
        <v>300_main_st 7/16/12 0:18 0.508</v>
      </c>
    </row>
    <row r="682" spans="1:7">
      <c r="A682" t="s">
        <v>18</v>
      </c>
      <c r="B682" t="s">
        <v>30</v>
      </c>
      <c r="C682" s="2">
        <f t="shared" si="37"/>
        <v>41106</v>
      </c>
      <c r="D682" s="1">
        <v>1.3194444444444444E-2</v>
      </c>
      <c r="E682">
        <v>0.50800000000000001</v>
      </c>
      <c r="F682" t="str">
        <f t="shared" si="38"/>
        <v>300_main_st 7/16/12 0:19 0.508</v>
      </c>
      <c r="G682" s="7" t="str">
        <f t="shared" si="33"/>
        <v>300_main_st 7/16/12 0:19 0.508</v>
      </c>
    </row>
    <row r="683" spans="1:7">
      <c r="A683" t="s">
        <v>18</v>
      </c>
      <c r="B683" t="s">
        <v>30</v>
      </c>
      <c r="C683" s="2">
        <f t="shared" si="37"/>
        <v>41106</v>
      </c>
      <c r="D683" s="1">
        <v>1.3888888888888888E-2</v>
      </c>
      <c r="E683">
        <v>0.50800000000000001</v>
      </c>
      <c r="F683" t="str">
        <f t="shared" si="38"/>
        <v>300_main_st 7/16/12 0:20 0.508</v>
      </c>
      <c r="G683" s="7" t="str">
        <f t="shared" si="33"/>
        <v>300_main_st 7/16/12 0:20 0.508</v>
      </c>
    </row>
    <row r="684" spans="1:7">
      <c r="A684" t="s">
        <v>18</v>
      </c>
      <c r="B684" t="s">
        <v>30</v>
      </c>
      <c r="C684" s="2">
        <f t="shared" si="37"/>
        <v>41106</v>
      </c>
      <c r="D684" s="1">
        <v>1.4583333333333332E-2</v>
      </c>
      <c r="E684">
        <v>0.50800000000000001</v>
      </c>
      <c r="F684" t="str">
        <f t="shared" si="38"/>
        <v>300_main_st 7/16/12 0:21 0.508</v>
      </c>
      <c r="G684" s="7" t="str">
        <f t="shared" si="33"/>
        <v>300_main_st 7/16/12 0:21 0.508</v>
      </c>
    </row>
    <row r="685" spans="1:7">
      <c r="A685" t="s">
        <v>18</v>
      </c>
      <c r="B685" t="s">
        <v>30</v>
      </c>
      <c r="C685" s="2">
        <f t="shared" si="37"/>
        <v>41106</v>
      </c>
      <c r="D685" s="1">
        <v>1.5277777777777777E-2</v>
      </c>
      <c r="E685">
        <v>0.50800000000000001</v>
      </c>
      <c r="F685" t="str">
        <f t="shared" si="38"/>
        <v>300_main_st 7/16/12 0:22 0.508</v>
      </c>
      <c r="G685" s="7" t="str">
        <f t="shared" si="33"/>
        <v>300_main_st 7/16/12 0:22 0.508</v>
      </c>
    </row>
    <row r="686" spans="1:7">
      <c r="A686" t="s">
        <v>18</v>
      </c>
      <c r="B686" t="s">
        <v>30</v>
      </c>
      <c r="C686" s="2">
        <f t="shared" si="37"/>
        <v>41106</v>
      </c>
      <c r="D686" s="1">
        <v>1.5972222222222224E-2</v>
      </c>
      <c r="E686">
        <v>0.50800000000000001</v>
      </c>
      <c r="F686" t="str">
        <f t="shared" si="38"/>
        <v>300_main_st 7/16/12 0:23 0.508</v>
      </c>
      <c r="G686" s="7" t="str">
        <f t="shared" si="33"/>
        <v>300_main_st 7/16/12 0:23 0.508</v>
      </c>
    </row>
    <row r="687" spans="1:7">
      <c r="A687" t="s">
        <v>18</v>
      </c>
      <c r="B687" t="s">
        <v>30</v>
      </c>
      <c r="C687" s="2">
        <f t="shared" si="37"/>
        <v>41106</v>
      </c>
      <c r="D687" s="1">
        <v>1.6666666666666666E-2</v>
      </c>
      <c r="E687">
        <v>0.50800000000000001</v>
      </c>
      <c r="F687" t="str">
        <f t="shared" si="38"/>
        <v>300_main_st 7/16/12 0:24 0.508</v>
      </c>
      <c r="G687" s="7" t="str">
        <f t="shared" si="33"/>
        <v>300_main_st 7/16/12 0:24 0.508</v>
      </c>
    </row>
    <row r="688" spans="1:7">
      <c r="A688" t="s">
        <v>18</v>
      </c>
      <c r="B688" t="s">
        <v>30</v>
      </c>
      <c r="C688" s="2">
        <f t="shared" si="37"/>
        <v>41106</v>
      </c>
      <c r="D688" s="1">
        <v>1.7361111111111112E-2</v>
      </c>
      <c r="E688">
        <v>0.50800000000000001</v>
      </c>
      <c r="F688" t="str">
        <f t="shared" si="38"/>
        <v>300_main_st 7/16/12 0:25 0.508</v>
      </c>
      <c r="G688" s="7" t="str">
        <f t="shared" si="33"/>
        <v>300_main_st 7/16/12 0:25 0.508</v>
      </c>
    </row>
    <row r="689" spans="1:7">
      <c r="A689" t="s">
        <v>18</v>
      </c>
      <c r="B689" t="s">
        <v>30</v>
      </c>
      <c r="C689" s="2">
        <f t="shared" si="37"/>
        <v>41106</v>
      </c>
      <c r="D689" s="1">
        <v>1.8055555555555557E-2</v>
      </c>
      <c r="E689">
        <v>0.50800000000000001</v>
      </c>
      <c r="F689" t="str">
        <f t="shared" si="38"/>
        <v>300_main_st 7/16/12 0:26 0.508</v>
      </c>
      <c r="G689" s="7" t="str">
        <f t="shared" si="33"/>
        <v>300_main_st 7/16/12 0:26 0.508</v>
      </c>
    </row>
    <row r="690" spans="1:7">
      <c r="A690" t="s">
        <v>18</v>
      </c>
      <c r="B690" t="s">
        <v>30</v>
      </c>
      <c r="C690" s="2">
        <f t="shared" si="37"/>
        <v>41106</v>
      </c>
      <c r="D690" s="1">
        <v>1.8749999999999999E-2</v>
      </c>
      <c r="E690">
        <v>0.50800000000000001</v>
      </c>
      <c r="F690" t="str">
        <f t="shared" si="38"/>
        <v>300_main_st 7/16/12 0:27 0.508</v>
      </c>
      <c r="G690" s="7" t="str">
        <f t="shared" si="33"/>
        <v>300_main_st 7/16/12 0:27 0.508</v>
      </c>
    </row>
    <row r="691" spans="1:7">
      <c r="A691" t="s">
        <v>18</v>
      </c>
      <c r="B691" t="s">
        <v>30</v>
      </c>
      <c r="C691" s="2">
        <f t="shared" si="37"/>
        <v>41106</v>
      </c>
      <c r="D691" s="1">
        <v>1.9444444444444445E-2</v>
      </c>
      <c r="E691">
        <v>0.50800000000000001</v>
      </c>
      <c r="F691" t="str">
        <f t="shared" si="38"/>
        <v>300_main_st 7/16/12 0:28 0.508</v>
      </c>
      <c r="G691" s="7" t="str">
        <f t="shared" si="33"/>
        <v>300_main_st 7/16/12 0:28 0.508</v>
      </c>
    </row>
    <row r="692" spans="1:7">
      <c r="A692" t="s">
        <v>18</v>
      </c>
      <c r="B692" t="s">
        <v>30</v>
      </c>
      <c r="C692" s="2">
        <f t="shared" si="37"/>
        <v>41106</v>
      </c>
      <c r="D692" s="1">
        <v>2.013888888888889E-2</v>
      </c>
      <c r="E692">
        <v>0.50800000000000001</v>
      </c>
      <c r="F692" t="str">
        <f t="shared" si="38"/>
        <v>300_main_st 7/16/12 0:29 0.508</v>
      </c>
      <c r="G692" s="7" t="str">
        <f t="shared" si="33"/>
        <v>300_main_st 7/16/12 0:29 0.508</v>
      </c>
    </row>
    <row r="693" spans="1:7">
      <c r="A693" t="s">
        <v>18</v>
      </c>
      <c r="B693" t="s">
        <v>30</v>
      </c>
      <c r="C693" s="2">
        <f t="shared" si="37"/>
        <v>41106</v>
      </c>
      <c r="D693" s="1">
        <v>2.0833333333333332E-2</v>
      </c>
      <c r="E693">
        <v>0.50800000000000001</v>
      </c>
      <c r="F693" t="str">
        <f t="shared" si="38"/>
        <v>300_main_st 7/16/12 0:30 0.508</v>
      </c>
      <c r="G693" s="7" t="str">
        <f t="shared" si="33"/>
        <v>300_main_st 7/16/12 0:30 0.508</v>
      </c>
    </row>
    <row r="694" spans="1:7">
      <c r="A694" t="s">
        <v>18</v>
      </c>
      <c r="B694" t="s">
        <v>30</v>
      </c>
      <c r="C694" s="2">
        <f t="shared" si="37"/>
        <v>41106</v>
      </c>
      <c r="D694" s="1">
        <v>2.1527777777777781E-2</v>
      </c>
      <c r="E694">
        <v>0.50800000000000001</v>
      </c>
      <c r="F694" t="str">
        <f t="shared" si="38"/>
        <v>300_main_st 7/16/12 0:31 0.508</v>
      </c>
      <c r="G694" s="7" t="str">
        <f t="shared" si="33"/>
        <v>300_main_st 7/16/12 0:31 0.508</v>
      </c>
    </row>
    <row r="695" spans="1:7">
      <c r="A695" t="s">
        <v>18</v>
      </c>
      <c r="B695" t="s">
        <v>30</v>
      </c>
      <c r="C695" s="2">
        <f t="shared" si="37"/>
        <v>41106</v>
      </c>
      <c r="D695" s="1">
        <v>2.2222222222222223E-2</v>
      </c>
      <c r="E695">
        <v>0.50800000000000001</v>
      </c>
      <c r="F695" t="str">
        <f t="shared" si="38"/>
        <v>300_main_st 7/16/12 0:32 0.508</v>
      </c>
      <c r="G695" s="7" t="str">
        <f t="shared" si="33"/>
        <v>300_main_st 7/16/12 0:32 0.508</v>
      </c>
    </row>
    <row r="696" spans="1:7">
      <c r="A696" t="s">
        <v>18</v>
      </c>
      <c r="B696" t="s">
        <v>30</v>
      </c>
      <c r="C696" s="2">
        <f t="shared" si="37"/>
        <v>41106</v>
      </c>
      <c r="D696" s="1">
        <v>2.2916666666666669E-2</v>
      </c>
      <c r="E696">
        <v>0.50800000000000001</v>
      </c>
      <c r="F696" t="str">
        <f t="shared" si="38"/>
        <v>300_main_st 7/16/12 0:33 0.508</v>
      </c>
      <c r="G696" s="7" t="str">
        <f t="shared" si="33"/>
        <v>300_main_st 7/16/12 0:33 0.508</v>
      </c>
    </row>
    <row r="697" spans="1:7">
      <c r="A697" t="s">
        <v>18</v>
      </c>
      <c r="B697" t="s">
        <v>30</v>
      </c>
      <c r="C697" s="2">
        <f t="shared" si="37"/>
        <v>41106</v>
      </c>
      <c r="D697" s="1">
        <v>2.361111111111111E-2</v>
      </c>
      <c r="E697">
        <v>0.50800000000000001</v>
      </c>
      <c r="F697" t="str">
        <f t="shared" si="38"/>
        <v>300_main_st 7/16/12 0:34 0.508</v>
      </c>
      <c r="G697" s="7" t="str">
        <f t="shared" si="33"/>
        <v>300_main_st 7/16/12 0:34 0.508</v>
      </c>
    </row>
    <row r="698" spans="1:7">
      <c r="A698" t="s">
        <v>18</v>
      </c>
      <c r="B698" t="s">
        <v>30</v>
      </c>
      <c r="C698" s="2">
        <f t="shared" si="37"/>
        <v>41106</v>
      </c>
      <c r="D698" s="1">
        <v>2.4305555555555556E-2</v>
      </c>
      <c r="E698">
        <v>0.50800000000000001</v>
      </c>
      <c r="F698" t="str">
        <f t="shared" si="38"/>
        <v>300_main_st 7/16/12 0:35 0.508</v>
      </c>
      <c r="G698" s="7" t="str">
        <f t="shared" si="33"/>
        <v>300_main_st 7/16/12 0:35 0.508</v>
      </c>
    </row>
    <row r="699" spans="1:7">
      <c r="A699" t="s">
        <v>18</v>
      </c>
      <c r="B699" t="s">
        <v>30</v>
      </c>
      <c r="C699" s="2">
        <f t="shared" si="37"/>
        <v>41106</v>
      </c>
      <c r="D699" s="1">
        <v>2.4999999999999998E-2</v>
      </c>
      <c r="E699">
        <v>0.50800000000000001</v>
      </c>
      <c r="F699" t="str">
        <f t="shared" si="38"/>
        <v>300_main_st 7/16/12 0:36 0.508</v>
      </c>
      <c r="G699" s="7" t="str">
        <f t="shared" si="33"/>
        <v>300_main_st 7/16/12 0:36 0.508</v>
      </c>
    </row>
    <row r="700" spans="1:7">
      <c r="A700" t="s">
        <v>18</v>
      </c>
      <c r="B700" t="s">
        <v>30</v>
      </c>
      <c r="C700" s="2">
        <f t="shared" si="37"/>
        <v>41106</v>
      </c>
      <c r="D700" s="1">
        <v>2.5694444444444447E-2</v>
      </c>
      <c r="E700">
        <v>0.50800000000000001</v>
      </c>
      <c r="F700" t="str">
        <f t="shared" si="38"/>
        <v>300_main_st 7/16/12 0:37 0.508</v>
      </c>
      <c r="G700" s="7" t="str">
        <f t="shared" si="33"/>
        <v>300_main_st 7/16/12 0:37 0.508</v>
      </c>
    </row>
    <row r="701" spans="1:7">
      <c r="A701" t="s">
        <v>18</v>
      </c>
      <c r="B701" t="s">
        <v>30</v>
      </c>
      <c r="C701" s="2">
        <f t="shared" si="37"/>
        <v>41106</v>
      </c>
      <c r="D701" s="1">
        <v>2.6388888888888889E-2</v>
      </c>
      <c r="E701">
        <v>0.50800000000000001</v>
      </c>
      <c r="F701" t="str">
        <f t="shared" si="38"/>
        <v>300_main_st 7/16/12 0:38 0.508</v>
      </c>
      <c r="G701" s="7" t="str">
        <f t="shared" si="33"/>
        <v>300_main_st 7/16/12 0:38 0.508</v>
      </c>
    </row>
    <row r="702" spans="1:7">
      <c r="A702" t="s">
        <v>18</v>
      </c>
      <c r="B702" t="s">
        <v>30</v>
      </c>
      <c r="C702" s="2">
        <f t="shared" si="37"/>
        <v>41106</v>
      </c>
      <c r="D702" s="1">
        <v>2.7083333333333334E-2</v>
      </c>
      <c r="E702">
        <v>0.50800000000000001</v>
      </c>
      <c r="F702" t="str">
        <f t="shared" si="38"/>
        <v>300_main_st 7/16/12 0:39 0.508</v>
      </c>
      <c r="G702" s="7" t="str">
        <f t="shared" si="33"/>
        <v>300_main_st 7/16/12 0:39 0.508</v>
      </c>
    </row>
    <row r="703" spans="1:7">
      <c r="A703" t="s">
        <v>18</v>
      </c>
      <c r="B703" t="s">
        <v>30</v>
      </c>
      <c r="C703" s="2">
        <f t="shared" si="37"/>
        <v>41106</v>
      </c>
      <c r="D703" s="1">
        <v>2.7777777777777776E-2</v>
      </c>
      <c r="E703">
        <v>0.50800000000000001</v>
      </c>
      <c r="F703" t="str">
        <f t="shared" si="38"/>
        <v>300_main_st 7/16/12 0:40 0.508</v>
      </c>
      <c r="G703" s="7" t="str">
        <f t="shared" si="33"/>
        <v>300_main_st 7/16/12 0:40 0.508</v>
      </c>
    </row>
    <row r="704" spans="1:7">
      <c r="A704" t="s">
        <v>18</v>
      </c>
      <c r="B704" t="s">
        <v>30</v>
      </c>
      <c r="C704" s="2">
        <f t="shared" si="37"/>
        <v>41106</v>
      </c>
      <c r="D704" s="1">
        <v>2.8472222222222222E-2</v>
      </c>
      <c r="E704">
        <v>0.50800000000000001</v>
      </c>
      <c r="F704" t="str">
        <f t="shared" si="38"/>
        <v>300_main_st 7/16/12 0:41 0.508</v>
      </c>
      <c r="G704" s="7" t="str">
        <f t="shared" si="33"/>
        <v>300_main_st 7/16/12 0:41 0.508</v>
      </c>
    </row>
    <row r="705" spans="1:7">
      <c r="A705" t="s">
        <v>18</v>
      </c>
      <c r="B705" t="s">
        <v>30</v>
      </c>
      <c r="C705" s="2">
        <f t="shared" si="37"/>
        <v>41106</v>
      </c>
      <c r="D705" s="1">
        <v>2.9166666666666664E-2</v>
      </c>
      <c r="E705">
        <v>0.50800000000000001</v>
      </c>
      <c r="F705" t="str">
        <f t="shared" si="38"/>
        <v>300_main_st 7/16/12 0:42 0.508</v>
      </c>
      <c r="G705" s="7" t="str">
        <f t="shared" si="33"/>
        <v>300_main_st 7/16/12 0:42 0.508</v>
      </c>
    </row>
    <row r="706" spans="1:7">
      <c r="A706" t="s">
        <v>18</v>
      </c>
      <c r="B706" t="s">
        <v>30</v>
      </c>
      <c r="C706" s="2">
        <f t="shared" si="37"/>
        <v>41106</v>
      </c>
      <c r="D706" s="1">
        <v>2.9861111111111113E-2</v>
      </c>
      <c r="E706">
        <v>0.50800000000000001</v>
      </c>
      <c r="F706" t="str">
        <f t="shared" si="38"/>
        <v>300_main_st 7/16/12 0:43 0.508</v>
      </c>
      <c r="G706" s="7" t="str">
        <f t="shared" si="33"/>
        <v>300_main_st 7/16/12 0:43 0.508</v>
      </c>
    </row>
    <row r="707" spans="1:7">
      <c r="A707" t="s">
        <v>18</v>
      </c>
      <c r="B707" t="s">
        <v>30</v>
      </c>
      <c r="C707" s="2">
        <f t="shared" si="37"/>
        <v>41106</v>
      </c>
      <c r="D707" s="1">
        <v>3.0555555555555555E-2</v>
      </c>
      <c r="E707">
        <v>0.50800000000000001</v>
      </c>
      <c r="F707" t="str">
        <f t="shared" si="38"/>
        <v>300_main_st 7/16/12 0:44 0.508</v>
      </c>
      <c r="G707" s="7" t="str">
        <f t="shared" si="33"/>
        <v>300_main_st 7/16/12 0:44 0.508</v>
      </c>
    </row>
    <row r="708" spans="1:7">
      <c r="A708" t="s">
        <v>18</v>
      </c>
      <c r="B708" t="s">
        <v>30</v>
      </c>
      <c r="C708" s="2">
        <f t="shared" si="37"/>
        <v>41106</v>
      </c>
      <c r="D708" s="1">
        <v>3.125E-2</v>
      </c>
      <c r="E708">
        <v>0.50800000000000001</v>
      </c>
      <c r="F708" t="str">
        <f t="shared" si="38"/>
        <v>300_main_st 7/16/12 0:45 0.508</v>
      </c>
      <c r="G708" s="7" t="str">
        <f t="shared" si="33"/>
        <v>300_main_st 7/16/12 0:45 0.508</v>
      </c>
    </row>
    <row r="709" spans="1:7">
      <c r="A709" t="s">
        <v>18</v>
      </c>
      <c r="B709" t="s">
        <v>30</v>
      </c>
      <c r="C709" s="2">
        <f t="shared" si="37"/>
        <v>41106</v>
      </c>
      <c r="D709" s="1">
        <v>3.1944444444444449E-2</v>
      </c>
      <c r="E709">
        <v>0.50800000000000001</v>
      </c>
      <c r="F709" t="str">
        <f t="shared" si="38"/>
        <v>300_main_st 7/16/12 0:46 0.508</v>
      </c>
      <c r="G709" s="7" t="str">
        <f t="shared" ref="G709:G772" si="39">CLEAN(F709)</f>
        <v>300_main_st 7/16/12 0:46 0.508</v>
      </c>
    </row>
    <row r="710" spans="1:7">
      <c r="A710" t="s">
        <v>18</v>
      </c>
      <c r="B710" t="s">
        <v>30</v>
      </c>
      <c r="C710" s="2">
        <f t="shared" si="37"/>
        <v>41106</v>
      </c>
      <c r="D710" s="1">
        <v>3.2638888888888891E-2</v>
      </c>
      <c r="E710">
        <v>0.50800000000000001</v>
      </c>
      <c r="F710" t="str">
        <f t="shared" si="38"/>
        <v>300_main_st 7/16/12 0:47 0.508</v>
      </c>
      <c r="G710" s="7" t="str">
        <f t="shared" si="39"/>
        <v>300_main_st 7/16/12 0:47 0.508</v>
      </c>
    </row>
    <row r="711" spans="1:7">
      <c r="A711" t="s">
        <v>18</v>
      </c>
      <c r="B711" t="s">
        <v>30</v>
      </c>
      <c r="C711" s="2">
        <f t="shared" si="37"/>
        <v>41106</v>
      </c>
      <c r="D711" s="1">
        <v>3.3333333333333333E-2</v>
      </c>
      <c r="E711">
        <v>0.50800000000000001</v>
      </c>
      <c r="F711" t="str">
        <f t="shared" si="38"/>
        <v>300_main_st 7/16/12 0:48 0.508</v>
      </c>
      <c r="G711" s="7" t="str">
        <f t="shared" si="39"/>
        <v>300_main_st 7/16/12 0:48 0.508</v>
      </c>
    </row>
    <row r="712" spans="1:7">
      <c r="A712" t="s">
        <v>18</v>
      </c>
      <c r="B712" t="s">
        <v>30</v>
      </c>
      <c r="C712" s="2">
        <f t="shared" si="37"/>
        <v>41106</v>
      </c>
      <c r="D712" s="1">
        <v>3.4027777777777775E-2</v>
      </c>
      <c r="E712">
        <v>0.50800000000000001</v>
      </c>
      <c r="F712" t="str">
        <f t="shared" si="38"/>
        <v>300_main_st 7/16/12 0:49 0.508</v>
      </c>
      <c r="G712" s="7" t="str">
        <f t="shared" si="39"/>
        <v>300_main_st 7/16/12 0:49 0.508</v>
      </c>
    </row>
    <row r="713" spans="1:7">
      <c r="A713" t="s">
        <v>18</v>
      </c>
      <c r="B713" t="s">
        <v>30</v>
      </c>
      <c r="C713" s="2">
        <f t="shared" si="37"/>
        <v>41106</v>
      </c>
      <c r="D713" s="1">
        <v>3.4722222222222224E-2</v>
      </c>
      <c r="E713">
        <v>0.50800000000000001</v>
      </c>
      <c r="F713" t="str">
        <f t="shared" si="38"/>
        <v>300_main_st 7/16/12 0:50 0.508</v>
      </c>
      <c r="G713" s="7" t="str">
        <f t="shared" si="39"/>
        <v>300_main_st 7/16/12 0:50 0.508</v>
      </c>
    </row>
    <row r="714" spans="1:7">
      <c r="A714" t="s">
        <v>18</v>
      </c>
      <c r="B714" t="s">
        <v>30</v>
      </c>
      <c r="C714" s="2">
        <f t="shared" si="37"/>
        <v>41106</v>
      </c>
      <c r="D714" s="1">
        <v>3.5416666666666666E-2</v>
      </c>
      <c r="E714">
        <v>0.50800000000000001</v>
      </c>
      <c r="F714" t="str">
        <f t="shared" si="38"/>
        <v>300_main_st 7/16/12 0:51 0.508</v>
      </c>
      <c r="G714" s="7" t="str">
        <f t="shared" si="39"/>
        <v>300_main_st 7/16/12 0:51 0.508</v>
      </c>
    </row>
    <row r="715" spans="1:7">
      <c r="A715" t="s">
        <v>18</v>
      </c>
      <c r="B715" t="s">
        <v>30</v>
      </c>
      <c r="C715" s="2">
        <f t="shared" si="37"/>
        <v>41106</v>
      </c>
      <c r="D715" s="1">
        <v>3.6111111111111115E-2</v>
      </c>
      <c r="E715">
        <v>0.50800000000000001</v>
      </c>
      <c r="F715" t="str">
        <f t="shared" si="38"/>
        <v>300_main_st 7/16/12 0:52 0.508</v>
      </c>
      <c r="G715" s="7" t="str">
        <f t="shared" si="39"/>
        <v>300_main_st 7/16/12 0:52 0.508</v>
      </c>
    </row>
    <row r="716" spans="1:7">
      <c r="A716" t="s">
        <v>18</v>
      </c>
      <c r="B716" t="s">
        <v>30</v>
      </c>
      <c r="C716" s="2">
        <f t="shared" si="37"/>
        <v>41106</v>
      </c>
      <c r="D716" s="1">
        <v>3.6805555555555557E-2</v>
      </c>
      <c r="E716">
        <v>0.50800000000000001</v>
      </c>
      <c r="F716" t="str">
        <f t="shared" si="38"/>
        <v>300_main_st 7/16/12 0:53 0.508</v>
      </c>
      <c r="G716" s="7" t="str">
        <f t="shared" si="39"/>
        <v>300_main_st 7/16/12 0:53 0.508</v>
      </c>
    </row>
    <row r="717" spans="1:7">
      <c r="A717" t="s">
        <v>18</v>
      </c>
      <c r="B717" t="s">
        <v>30</v>
      </c>
      <c r="C717" s="2">
        <f t="shared" si="37"/>
        <v>41106</v>
      </c>
      <c r="D717" s="1">
        <v>3.7499999999999999E-2</v>
      </c>
      <c r="E717">
        <v>0.50800000000000001</v>
      </c>
      <c r="F717" t="str">
        <f t="shared" si="38"/>
        <v>300_main_st 7/16/12 0:54 0.508</v>
      </c>
      <c r="G717" s="7" t="str">
        <f t="shared" si="39"/>
        <v>300_main_st 7/16/12 0:54 0.508</v>
      </c>
    </row>
    <row r="718" spans="1:7">
      <c r="A718" t="s">
        <v>18</v>
      </c>
      <c r="B718" t="s">
        <v>30</v>
      </c>
      <c r="C718" s="2">
        <f t="shared" si="37"/>
        <v>41106</v>
      </c>
      <c r="D718" s="1">
        <v>3.8194444444444441E-2</v>
      </c>
      <c r="E718">
        <v>0.50800000000000001</v>
      </c>
      <c r="F718" t="str">
        <f t="shared" si="38"/>
        <v>300_main_st 7/16/12 0:55 0.508</v>
      </c>
      <c r="G718" s="7" t="str">
        <f t="shared" si="39"/>
        <v>300_main_st 7/16/12 0:55 0.508</v>
      </c>
    </row>
    <row r="719" spans="1:7">
      <c r="A719" t="s">
        <v>18</v>
      </c>
      <c r="B719" t="s">
        <v>30</v>
      </c>
      <c r="C719" s="2">
        <f t="shared" si="37"/>
        <v>41106</v>
      </c>
      <c r="D719" s="1">
        <v>3.888888888888889E-2</v>
      </c>
      <c r="E719">
        <v>0.50800000000000001</v>
      </c>
      <c r="F719" t="str">
        <f t="shared" si="38"/>
        <v>300_main_st 7/16/12 0:56 0.508</v>
      </c>
      <c r="G719" s="7" t="str">
        <f t="shared" si="39"/>
        <v>300_main_st 7/16/12 0:56 0.508</v>
      </c>
    </row>
    <row r="720" spans="1:7">
      <c r="A720" t="s">
        <v>18</v>
      </c>
      <c r="B720" t="s">
        <v>30</v>
      </c>
      <c r="C720" s="2">
        <f t="shared" si="37"/>
        <v>41106</v>
      </c>
      <c r="D720" s="1">
        <v>3.9583333333333331E-2</v>
      </c>
      <c r="E720">
        <v>0.76200000000000001</v>
      </c>
      <c r="F720" t="str">
        <f t="shared" si="38"/>
        <v>300_main_st 7/16/12 0:57 0.762</v>
      </c>
      <c r="G720" s="7" t="str">
        <f t="shared" si="39"/>
        <v>300_main_st 7/16/12 0:57 0.762</v>
      </c>
    </row>
    <row r="721" spans="1:7">
      <c r="A721" t="s">
        <v>18</v>
      </c>
      <c r="B721" t="s">
        <v>30</v>
      </c>
      <c r="C721" s="2">
        <f t="shared" si="37"/>
        <v>41106</v>
      </c>
      <c r="D721" s="1">
        <v>4.027777777777778E-2</v>
      </c>
      <c r="E721">
        <v>0.76200000000000001</v>
      </c>
      <c r="F721" t="str">
        <f t="shared" si="38"/>
        <v>300_main_st 7/16/12 0:58 0.762</v>
      </c>
      <c r="G721" s="7" t="str">
        <f t="shared" si="39"/>
        <v>300_main_st 7/16/12 0:58 0.762</v>
      </c>
    </row>
    <row r="722" spans="1:7">
      <c r="A722" t="s">
        <v>18</v>
      </c>
      <c r="B722" t="s">
        <v>30</v>
      </c>
      <c r="C722" s="2">
        <f t="shared" si="37"/>
        <v>41106</v>
      </c>
      <c r="D722" s="1">
        <v>4.0972222222222222E-2</v>
      </c>
      <c r="E722">
        <v>0.76200000000000001</v>
      </c>
      <c r="F722" t="str">
        <f t="shared" si="38"/>
        <v>300_main_st 7/16/12 0:59 0.762</v>
      </c>
      <c r="G722" s="7" t="str">
        <f t="shared" si="39"/>
        <v>300_main_st 7/16/12 0:59 0.762</v>
      </c>
    </row>
    <row r="723" spans="1:7">
      <c r="A723" t="s">
        <v>18</v>
      </c>
      <c r="B723" t="s">
        <v>30</v>
      </c>
      <c r="C723" s="2">
        <f t="shared" si="37"/>
        <v>41106</v>
      </c>
      <c r="D723" s="1">
        <v>4.1666666666666664E-2</v>
      </c>
      <c r="E723">
        <v>0.76200000000000001</v>
      </c>
      <c r="F723" t="str">
        <f t="shared" si="38"/>
        <v>300_main_st 7/16/12 1:00 0.762</v>
      </c>
      <c r="G723" s="7" t="str">
        <f t="shared" si="39"/>
        <v>300_main_st 7/16/12 1:00 0.762</v>
      </c>
    </row>
    <row r="724" spans="1:7">
      <c r="A724" t="s">
        <v>18</v>
      </c>
      <c r="B724" t="s">
        <v>30</v>
      </c>
      <c r="C724" s="2">
        <f t="shared" si="37"/>
        <v>41106</v>
      </c>
      <c r="D724" s="1">
        <v>4.2361111111111106E-2</v>
      </c>
      <c r="E724">
        <v>0.76200000000000001</v>
      </c>
      <c r="F724" t="str">
        <f t="shared" si="38"/>
        <v>300_main_st 7/16/12 1:01 0.762</v>
      </c>
      <c r="G724" s="7" t="str">
        <f t="shared" si="39"/>
        <v>300_main_st 7/16/12 1:01 0.762</v>
      </c>
    </row>
    <row r="725" spans="1:7">
      <c r="A725" t="s">
        <v>18</v>
      </c>
      <c r="B725" t="s">
        <v>30</v>
      </c>
      <c r="C725" s="2">
        <f t="shared" si="37"/>
        <v>41106</v>
      </c>
      <c r="D725" s="1">
        <v>4.3055555555555562E-2</v>
      </c>
      <c r="E725">
        <v>0.76200000000000001</v>
      </c>
      <c r="F725" t="str">
        <f t="shared" si="38"/>
        <v>300_main_st 7/16/12 1:02 0.762</v>
      </c>
      <c r="G725" s="7" t="str">
        <f t="shared" si="39"/>
        <v>300_main_st 7/16/12 1:02 0.762</v>
      </c>
    </row>
    <row r="726" spans="1:7">
      <c r="A726" t="s">
        <v>18</v>
      </c>
      <c r="B726" t="s">
        <v>30</v>
      </c>
      <c r="C726" s="2">
        <f t="shared" si="37"/>
        <v>41106</v>
      </c>
      <c r="D726" s="1">
        <v>4.3750000000000004E-2</v>
      </c>
      <c r="E726">
        <v>0.76200000000000001</v>
      </c>
      <c r="F726" t="str">
        <f t="shared" si="38"/>
        <v>300_main_st 7/16/12 1:03 0.762</v>
      </c>
      <c r="G726" s="7" t="str">
        <f t="shared" si="39"/>
        <v>300_main_st 7/16/12 1:03 0.762</v>
      </c>
    </row>
    <row r="727" spans="1:7">
      <c r="A727" t="s">
        <v>18</v>
      </c>
      <c r="B727" t="s">
        <v>30</v>
      </c>
      <c r="C727" s="2">
        <f t="shared" si="37"/>
        <v>41106</v>
      </c>
      <c r="D727" s="1">
        <v>4.4444444444444446E-2</v>
      </c>
      <c r="E727">
        <v>0.76200000000000001</v>
      </c>
      <c r="F727" t="str">
        <f t="shared" si="38"/>
        <v>300_main_st 7/16/12 1:04 0.762</v>
      </c>
      <c r="G727" s="7" t="str">
        <f t="shared" si="39"/>
        <v>300_main_st 7/16/12 1:04 0.762</v>
      </c>
    </row>
    <row r="728" spans="1:7">
      <c r="A728" t="s">
        <v>18</v>
      </c>
      <c r="B728" t="s">
        <v>30</v>
      </c>
      <c r="C728" s="2">
        <f t="shared" ref="C728:C791" si="40">DATE(2012,7,16)</f>
        <v>41106</v>
      </c>
      <c r="D728" s="1">
        <v>4.5138888888888888E-2</v>
      </c>
      <c r="E728">
        <v>0.76200000000000001</v>
      </c>
      <c r="F728" t="str">
        <f t="shared" ref="F728:F791" si="41">CONCATENATE(B728," ",TEXT(C728,"M/D/Y")," ",TEXT(D728,"H:MM")," ",E728)</f>
        <v>300_main_st 7/16/12 1:05 0.762</v>
      </c>
      <c r="G728" s="7" t="str">
        <f t="shared" si="39"/>
        <v>300_main_st 7/16/12 1:05 0.762</v>
      </c>
    </row>
    <row r="729" spans="1:7">
      <c r="A729" t="s">
        <v>18</v>
      </c>
      <c r="B729" t="s">
        <v>30</v>
      </c>
      <c r="C729" s="2">
        <f t="shared" si="40"/>
        <v>41106</v>
      </c>
      <c r="D729" s="1">
        <v>4.5833333333333337E-2</v>
      </c>
      <c r="E729">
        <v>0.76200000000000001</v>
      </c>
      <c r="F729" t="str">
        <f t="shared" si="41"/>
        <v>300_main_st 7/16/12 1:06 0.762</v>
      </c>
      <c r="G729" s="7" t="str">
        <f t="shared" si="39"/>
        <v>300_main_st 7/16/12 1:06 0.762</v>
      </c>
    </row>
    <row r="730" spans="1:7">
      <c r="A730" t="s">
        <v>18</v>
      </c>
      <c r="B730" t="s">
        <v>30</v>
      </c>
      <c r="C730" s="2">
        <f t="shared" si="40"/>
        <v>41106</v>
      </c>
      <c r="D730" s="1">
        <v>4.6527777777777779E-2</v>
      </c>
      <c r="E730">
        <v>0.76200000000000001</v>
      </c>
      <c r="F730" t="str">
        <f t="shared" si="41"/>
        <v>300_main_st 7/16/12 1:07 0.762</v>
      </c>
      <c r="G730" s="7" t="str">
        <f t="shared" si="39"/>
        <v>300_main_st 7/16/12 1:07 0.762</v>
      </c>
    </row>
    <row r="731" spans="1:7">
      <c r="A731" t="s">
        <v>18</v>
      </c>
      <c r="B731" t="s">
        <v>30</v>
      </c>
      <c r="C731" s="2">
        <f t="shared" si="40"/>
        <v>41106</v>
      </c>
      <c r="D731" s="1">
        <v>4.7222222222222221E-2</v>
      </c>
      <c r="E731">
        <v>0.76200000000000001</v>
      </c>
      <c r="F731" t="str">
        <f t="shared" si="41"/>
        <v>300_main_st 7/16/12 1:08 0.762</v>
      </c>
      <c r="G731" s="7" t="str">
        <f t="shared" si="39"/>
        <v>300_main_st 7/16/12 1:08 0.762</v>
      </c>
    </row>
    <row r="732" spans="1:7">
      <c r="A732" t="s">
        <v>18</v>
      </c>
      <c r="B732" t="s">
        <v>30</v>
      </c>
      <c r="C732" s="2">
        <f t="shared" si="40"/>
        <v>41106</v>
      </c>
      <c r="D732" s="1">
        <v>4.7916666666666663E-2</v>
      </c>
      <c r="E732">
        <v>0.76200000000000001</v>
      </c>
      <c r="F732" t="str">
        <f t="shared" si="41"/>
        <v>300_main_st 7/16/12 1:09 0.762</v>
      </c>
      <c r="G732" s="7" t="str">
        <f t="shared" si="39"/>
        <v>300_main_st 7/16/12 1:09 0.762</v>
      </c>
    </row>
    <row r="733" spans="1:7">
      <c r="A733" t="s">
        <v>18</v>
      </c>
      <c r="B733" t="s">
        <v>30</v>
      </c>
      <c r="C733" s="2">
        <f t="shared" si="40"/>
        <v>41106</v>
      </c>
      <c r="D733" s="1">
        <v>4.8611111111111112E-2</v>
      </c>
      <c r="E733">
        <v>0.76200000000000001</v>
      </c>
      <c r="F733" t="str">
        <f t="shared" si="41"/>
        <v>300_main_st 7/16/12 1:10 0.762</v>
      </c>
      <c r="G733" s="7" t="str">
        <f t="shared" si="39"/>
        <v>300_main_st 7/16/12 1:10 0.762</v>
      </c>
    </row>
    <row r="734" spans="1:7">
      <c r="A734" t="s">
        <v>18</v>
      </c>
      <c r="B734" t="s">
        <v>30</v>
      </c>
      <c r="C734" s="2">
        <f t="shared" si="40"/>
        <v>41106</v>
      </c>
      <c r="D734" s="1">
        <v>4.9305555555555554E-2</v>
      </c>
      <c r="E734">
        <v>0.76200000000000001</v>
      </c>
      <c r="F734" t="str">
        <f t="shared" si="41"/>
        <v>300_main_st 7/16/12 1:11 0.762</v>
      </c>
      <c r="G734" s="7" t="str">
        <f t="shared" si="39"/>
        <v>300_main_st 7/16/12 1:11 0.762</v>
      </c>
    </row>
    <row r="735" spans="1:7">
      <c r="A735" t="s">
        <v>18</v>
      </c>
      <c r="B735" t="s">
        <v>30</v>
      </c>
      <c r="C735" s="2">
        <f t="shared" si="40"/>
        <v>41106</v>
      </c>
      <c r="D735" s="1">
        <v>4.9999999999999996E-2</v>
      </c>
      <c r="E735">
        <v>0.76200000000000001</v>
      </c>
      <c r="F735" t="str">
        <f t="shared" si="41"/>
        <v>300_main_st 7/16/12 1:12 0.762</v>
      </c>
      <c r="G735" s="7" t="str">
        <f t="shared" si="39"/>
        <v>300_main_st 7/16/12 1:12 0.762</v>
      </c>
    </row>
    <row r="736" spans="1:7">
      <c r="A736" t="s">
        <v>18</v>
      </c>
      <c r="B736" t="s">
        <v>30</v>
      </c>
      <c r="C736" s="2">
        <f t="shared" si="40"/>
        <v>41106</v>
      </c>
      <c r="D736" s="1">
        <v>5.0694444444444452E-2</v>
      </c>
      <c r="E736">
        <v>0.76200000000000001</v>
      </c>
      <c r="F736" t="str">
        <f t="shared" si="41"/>
        <v>300_main_st 7/16/12 1:13 0.762</v>
      </c>
      <c r="G736" s="7" t="str">
        <f t="shared" si="39"/>
        <v>300_main_st 7/16/12 1:13 0.762</v>
      </c>
    </row>
    <row r="737" spans="1:7">
      <c r="A737" t="s">
        <v>18</v>
      </c>
      <c r="B737" t="s">
        <v>30</v>
      </c>
      <c r="C737" s="2">
        <f t="shared" si="40"/>
        <v>41106</v>
      </c>
      <c r="D737" s="1">
        <v>5.1388888888888894E-2</v>
      </c>
      <c r="E737">
        <v>0.76200000000000001</v>
      </c>
      <c r="F737" t="str">
        <f t="shared" si="41"/>
        <v>300_main_st 7/16/12 1:14 0.762</v>
      </c>
      <c r="G737" s="7" t="str">
        <f t="shared" si="39"/>
        <v>300_main_st 7/16/12 1:14 0.762</v>
      </c>
    </row>
    <row r="738" spans="1:7">
      <c r="A738" t="s">
        <v>18</v>
      </c>
      <c r="B738" t="s">
        <v>30</v>
      </c>
      <c r="C738" s="2">
        <f t="shared" si="40"/>
        <v>41106</v>
      </c>
      <c r="D738" s="1">
        <v>5.2083333333333336E-2</v>
      </c>
      <c r="E738">
        <v>0.76200000000000001</v>
      </c>
      <c r="F738" t="str">
        <f t="shared" si="41"/>
        <v>300_main_st 7/16/12 1:15 0.762</v>
      </c>
      <c r="G738" s="7" t="str">
        <f t="shared" si="39"/>
        <v>300_main_st 7/16/12 1:15 0.762</v>
      </c>
    </row>
    <row r="739" spans="1:7">
      <c r="A739" t="s">
        <v>18</v>
      </c>
      <c r="B739" t="s">
        <v>30</v>
      </c>
      <c r="C739" s="2">
        <f t="shared" si="40"/>
        <v>41106</v>
      </c>
      <c r="D739" s="1">
        <v>5.2777777777777778E-2</v>
      </c>
      <c r="E739">
        <v>0.76200000000000001</v>
      </c>
      <c r="F739" t="str">
        <f t="shared" si="41"/>
        <v>300_main_st 7/16/12 1:16 0.762</v>
      </c>
      <c r="G739" s="7" t="str">
        <f t="shared" si="39"/>
        <v>300_main_st 7/16/12 1:16 0.762</v>
      </c>
    </row>
    <row r="740" spans="1:7">
      <c r="A740" t="s">
        <v>18</v>
      </c>
      <c r="B740" t="s">
        <v>30</v>
      </c>
      <c r="C740" s="2">
        <f t="shared" si="40"/>
        <v>41106</v>
      </c>
      <c r="D740" s="1">
        <v>5.347222222222222E-2</v>
      </c>
      <c r="E740">
        <v>0.76200000000000001</v>
      </c>
      <c r="F740" t="str">
        <f t="shared" si="41"/>
        <v>300_main_st 7/16/12 1:17 0.762</v>
      </c>
      <c r="G740" s="7" t="str">
        <f t="shared" si="39"/>
        <v>300_main_st 7/16/12 1:17 0.762</v>
      </c>
    </row>
    <row r="741" spans="1:7">
      <c r="A741" t="s">
        <v>18</v>
      </c>
      <c r="B741" t="s">
        <v>30</v>
      </c>
      <c r="C741" s="2">
        <f t="shared" si="40"/>
        <v>41106</v>
      </c>
      <c r="D741" s="1">
        <v>5.4166666666666669E-2</v>
      </c>
      <c r="E741">
        <v>0.76200000000000001</v>
      </c>
      <c r="F741" t="str">
        <f t="shared" si="41"/>
        <v>300_main_st 7/16/12 1:18 0.762</v>
      </c>
      <c r="G741" s="7" t="str">
        <f t="shared" si="39"/>
        <v>300_main_st 7/16/12 1:18 0.762</v>
      </c>
    </row>
    <row r="742" spans="1:7">
      <c r="A742" t="s">
        <v>18</v>
      </c>
      <c r="B742" t="s">
        <v>30</v>
      </c>
      <c r="C742" s="2">
        <f t="shared" si="40"/>
        <v>41106</v>
      </c>
      <c r="D742" s="1">
        <v>5.486111111111111E-2</v>
      </c>
      <c r="E742">
        <v>0.76200000000000001</v>
      </c>
      <c r="F742" t="str">
        <f t="shared" si="41"/>
        <v>300_main_st 7/16/12 1:19 0.762</v>
      </c>
      <c r="G742" s="7" t="str">
        <f t="shared" si="39"/>
        <v>300_main_st 7/16/12 1:19 0.762</v>
      </c>
    </row>
    <row r="743" spans="1:7">
      <c r="A743" t="s">
        <v>18</v>
      </c>
      <c r="B743" t="s">
        <v>30</v>
      </c>
      <c r="C743" s="2">
        <f t="shared" si="40"/>
        <v>41106</v>
      </c>
      <c r="D743" s="1">
        <v>5.5555555555555552E-2</v>
      </c>
      <c r="E743">
        <v>0.76200000000000001</v>
      </c>
      <c r="F743" t="str">
        <f t="shared" si="41"/>
        <v>300_main_st 7/16/12 1:20 0.762</v>
      </c>
      <c r="G743" s="7" t="str">
        <f t="shared" si="39"/>
        <v>300_main_st 7/16/12 1:20 0.762</v>
      </c>
    </row>
    <row r="744" spans="1:7">
      <c r="A744" t="s">
        <v>18</v>
      </c>
      <c r="B744" t="s">
        <v>30</v>
      </c>
      <c r="C744" s="2">
        <f t="shared" si="40"/>
        <v>41106</v>
      </c>
      <c r="D744" s="1">
        <v>5.6250000000000001E-2</v>
      </c>
      <c r="E744">
        <v>0.76200000000000001</v>
      </c>
      <c r="F744" t="str">
        <f t="shared" si="41"/>
        <v>300_main_st 7/16/12 1:21 0.762</v>
      </c>
      <c r="G744" s="7" t="str">
        <f t="shared" si="39"/>
        <v>300_main_st 7/16/12 1:21 0.762</v>
      </c>
    </row>
    <row r="745" spans="1:7">
      <c r="A745" t="s">
        <v>18</v>
      </c>
      <c r="B745" t="s">
        <v>30</v>
      </c>
      <c r="C745" s="2">
        <f t="shared" si="40"/>
        <v>41106</v>
      </c>
      <c r="D745" s="1">
        <v>5.6944444444444443E-2</v>
      </c>
      <c r="E745">
        <v>0.76200000000000001</v>
      </c>
      <c r="F745" t="str">
        <f t="shared" si="41"/>
        <v>300_main_st 7/16/12 1:22 0.762</v>
      </c>
      <c r="G745" s="7" t="str">
        <f t="shared" si="39"/>
        <v>300_main_st 7/16/12 1:22 0.762</v>
      </c>
    </row>
    <row r="746" spans="1:7">
      <c r="A746" t="s">
        <v>18</v>
      </c>
      <c r="B746" t="s">
        <v>30</v>
      </c>
      <c r="C746" s="2">
        <f t="shared" si="40"/>
        <v>41106</v>
      </c>
      <c r="D746" s="1">
        <v>5.7638888888888885E-2</v>
      </c>
      <c r="E746">
        <v>0.76200000000000001</v>
      </c>
      <c r="F746" t="str">
        <f t="shared" si="41"/>
        <v>300_main_st 7/16/12 1:23 0.762</v>
      </c>
      <c r="G746" s="7" t="str">
        <f t="shared" si="39"/>
        <v>300_main_st 7/16/12 1:23 0.762</v>
      </c>
    </row>
    <row r="747" spans="1:7">
      <c r="A747" t="s">
        <v>18</v>
      </c>
      <c r="B747" t="s">
        <v>30</v>
      </c>
      <c r="C747" s="2">
        <f t="shared" si="40"/>
        <v>41106</v>
      </c>
      <c r="D747" s="1">
        <v>5.8333333333333327E-2</v>
      </c>
      <c r="E747">
        <v>0.76200000000000001</v>
      </c>
      <c r="F747" t="str">
        <f t="shared" si="41"/>
        <v>300_main_st 7/16/12 1:24 0.762</v>
      </c>
      <c r="G747" s="7" t="str">
        <f t="shared" si="39"/>
        <v>300_main_st 7/16/12 1:24 0.762</v>
      </c>
    </row>
    <row r="748" spans="1:7">
      <c r="A748" t="s">
        <v>18</v>
      </c>
      <c r="B748" t="s">
        <v>30</v>
      </c>
      <c r="C748" s="2">
        <f t="shared" si="40"/>
        <v>41106</v>
      </c>
      <c r="D748" s="1">
        <v>5.9027777777777783E-2</v>
      </c>
      <c r="E748">
        <v>0.76200000000000001</v>
      </c>
      <c r="F748" t="str">
        <f t="shared" si="41"/>
        <v>300_main_st 7/16/12 1:25 0.762</v>
      </c>
      <c r="G748" s="7" t="str">
        <f t="shared" si="39"/>
        <v>300_main_st 7/16/12 1:25 0.762</v>
      </c>
    </row>
    <row r="749" spans="1:7">
      <c r="A749" t="s">
        <v>18</v>
      </c>
      <c r="B749" t="s">
        <v>30</v>
      </c>
      <c r="C749" s="2">
        <f t="shared" si="40"/>
        <v>41106</v>
      </c>
      <c r="D749" s="1">
        <v>5.9722222222222225E-2</v>
      </c>
      <c r="E749">
        <v>0.76200000000000001</v>
      </c>
      <c r="F749" t="str">
        <f t="shared" si="41"/>
        <v>300_main_st 7/16/12 1:26 0.762</v>
      </c>
      <c r="G749" s="7" t="str">
        <f t="shared" si="39"/>
        <v>300_main_st 7/16/12 1:26 0.762</v>
      </c>
    </row>
    <row r="750" spans="1:7">
      <c r="A750" t="s">
        <v>18</v>
      </c>
      <c r="B750" t="s">
        <v>30</v>
      </c>
      <c r="C750" s="2">
        <f t="shared" si="40"/>
        <v>41106</v>
      </c>
      <c r="D750" s="1">
        <v>6.0416666666666667E-2</v>
      </c>
      <c r="E750">
        <v>0.76200000000000001</v>
      </c>
      <c r="F750" t="str">
        <f t="shared" si="41"/>
        <v>300_main_st 7/16/12 1:27 0.762</v>
      </c>
      <c r="G750" s="7" t="str">
        <f t="shared" si="39"/>
        <v>300_main_st 7/16/12 1:27 0.762</v>
      </c>
    </row>
    <row r="751" spans="1:7">
      <c r="A751" t="s">
        <v>18</v>
      </c>
      <c r="B751" t="s">
        <v>30</v>
      </c>
      <c r="C751" s="2">
        <f t="shared" si="40"/>
        <v>41106</v>
      </c>
      <c r="D751" s="1">
        <v>6.1111111111111116E-2</v>
      </c>
      <c r="E751">
        <v>0.76200000000000001</v>
      </c>
      <c r="F751" t="str">
        <f t="shared" si="41"/>
        <v>300_main_st 7/16/12 1:28 0.762</v>
      </c>
      <c r="G751" s="7" t="str">
        <f t="shared" si="39"/>
        <v>300_main_st 7/16/12 1:28 0.762</v>
      </c>
    </row>
    <row r="752" spans="1:7">
      <c r="A752" t="s">
        <v>18</v>
      </c>
      <c r="B752" t="s">
        <v>30</v>
      </c>
      <c r="C752" s="2">
        <f t="shared" si="40"/>
        <v>41106</v>
      </c>
      <c r="D752" s="1">
        <v>6.1805555555555558E-2</v>
      </c>
      <c r="E752">
        <v>0.76200000000000001</v>
      </c>
      <c r="F752" t="str">
        <f t="shared" si="41"/>
        <v>300_main_st 7/16/12 1:29 0.762</v>
      </c>
      <c r="G752" s="7" t="str">
        <f t="shared" si="39"/>
        <v>300_main_st 7/16/12 1:29 0.762</v>
      </c>
    </row>
    <row r="753" spans="1:7">
      <c r="A753" t="s">
        <v>18</v>
      </c>
      <c r="B753" t="s">
        <v>30</v>
      </c>
      <c r="C753" s="2">
        <f t="shared" si="40"/>
        <v>41106</v>
      </c>
      <c r="D753" s="1">
        <v>6.25E-2</v>
      </c>
      <c r="E753">
        <v>0.76200000000000001</v>
      </c>
      <c r="F753" t="str">
        <f t="shared" si="41"/>
        <v>300_main_st 7/16/12 1:30 0.762</v>
      </c>
      <c r="G753" s="7" t="str">
        <f t="shared" si="39"/>
        <v>300_main_st 7/16/12 1:30 0.762</v>
      </c>
    </row>
    <row r="754" spans="1:7">
      <c r="A754" t="s">
        <v>18</v>
      </c>
      <c r="B754" t="s">
        <v>30</v>
      </c>
      <c r="C754" s="2">
        <f t="shared" si="40"/>
        <v>41106</v>
      </c>
      <c r="D754" s="1">
        <v>6.3194444444444442E-2</v>
      </c>
      <c r="E754">
        <v>0.76200000000000001</v>
      </c>
      <c r="F754" t="str">
        <f t="shared" si="41"/>
        <v>300_main_st 7/16/12 1:31 0.762</v>
      </c>
      <c r="G754" s="7" t="str">
        <f t="shared" si="39"/>
        <v>300_main_st 7/16/12 1:31 0.762</v>
      </c>
    </row>
    <row r="755" spans="1:7">
      <c r="A755" t="s">
        <v>18</v>
      </c>
      <c r="B755" t="s">
        <v>30</v>
      </c>
      <c r="C755" s="2">
        <f t="shared" si="40"/>
        <v>41106</v>
      </c>
      <c r="D755" s="1">
        <v>6.3888888888888884E-2</v>
      </c>
      <c r="E755">
        <v>0.76200000000000001</v>
      </c>
      <c r="F755" t="str">
        <f t="shared" si="41"/>
        <v>300_main_st 7/16/12 1:32 0.762</v>
      </c>
      <c r="G755" s="7" t="str">
        <f t="shared" si="39"/>
        <v>300_main_st 7/16/12 1:32 0.762</v>
      </c>
    </row>
    <row r="756" spans="1:7">
      <c r="A756" t="s">
        <v>18</v>
      </c>
      <c r="B756" t="s">
        <v>30</v>
      </c>
      <c r="C756" s="2">
        <f t="shared" si="40"/>
        <v>41106</v>
      </c>
      <c r="D756" s="1">
        <v>6.458333333333334E-2</v>
      </c>
      <c r="E756">
        <v>0.76200000000000001</v>
      </c>
      <c r="F756" t="str">
        <f t="shared" si="41"/>
        <v>300_main_st 7/16/12 1:33 0.762</v>
      </c>
      <c r="G756" s="7" t="str">
        <f t="shared" si="39"/>
        <v>300_main_st 7/16/12 1:33 0.762</v>
      </c>
    </row>
    <row r="757" spans="1:7">
      <c r="A757" t="s">
        <v>18</v>
      </c>
      <c r="B757" t="s">
        <v>30</v>
      </c>
      <c r="C757" s="2">
        <f t="shared" si="40"/>
        <v>41106</v>
      </c>
      <c r="D757" s="1">
        <v>6.5277777777777782E-2</v>
      </c>
      <c r="E757">
        <v>0.76200000000000001</v>
      </c>
      <c r="F757" t="str">
        <f t="shared" si="41"/>
        <v>300_main_st 7/16/12 1:34 0.762</v>
      </c>
      <c r="G757" s="7" t="str">
        <f t="shared" si="39"/>
        <v>300_main_st 7/16/12 1:34 0.762</v>
      </c>
    </row>
    <row r="758" spans="1:7">
      <c r="A758" t="s">
        <v>18</v>
      </c>
      <c r="B758" t="s">
        <v>30</v>
      </c>
      <c r="C758" s="2">
        <f t="shared" si="40"/>
        <v>41106</v>
      </c>
      <c r="D758" s="1">
        <v>6.5972222222222224E-2</v>
      </c>
      <c r="E758">
        <v>0.76200000000000001</v>
      </c>
      <c r="F758" t="str">
        <f t="shared" si="41"/>
        <v>300_main_st 7/16/12 1:35 0.762</v>
      </c>
      <c r="G758" s="7" t="str">
        <f t="shared" si="39"/>
        <v>300_main_st 7/16/12 1:35 0.762</v>
      </c>
    </row>
    <row r="759" spans="1:7">
      <c r="A759" t="s">
        <v>18</v>
      </c>
      <c r="B759" t="s">
        <v>30</v>
      </c>
      <c r="C759" s="2">
        <f t="shared" si="40"/>
        <v>41106</v>
      </c>
      <c r="D759" s="1">
        <v>6.6666666666666666E-2</v>
      </c>
      <c r="E759">
        <v>0.76200000000000001</v>
      </c>
      <c r="F759" t="str">
        <f t="shared" si="41"/>
        <v>300_main_st 7/16/12 1:36 0.762</v>
      </c>
      <c r="G759" s="7" t="str">
        <f t="shared" si="39"/>
        <v>300_main_st 7/16/12 1:36 0.762</v>
      </c>
    </row>
    <row r="760" spans="1:7">
      <c r="A760" t="s">
        <v>18</v>
      </c>
      <c r="B760" t="s">
        <v>30</v>
      </c>
      <c r="C760" s="2">
        <f t="shared" si="40"/>
        <v>41106</v>
      </c>
      <c r="D760" s="1">
        <v>6.7361111111111108E-2</v>
      </c>
      <c r="E760">
        <v>0.76200000000000001</v>
      </c>
      <c r="F760" t="str">
        <f t="shared" si="41"/>
        <v>300_main_st 7/16/12 1:37 0.762</v>
      </c>
      <c r="G760" s="7" t="str">
        <f t="shared" si="39"/>
        <v>300_main_st 7/16/12 1:37 0.762</v>
      </c>
    </row>
    <row r="761" spans="1:7">
      <c r="A761" t="s">
        <v>18</v>
      </c>
      <c r="B761" t="s">
        <v>30</v>
      </c>
      <c r="C761" s="2">
        <f t="shared" si="40"/>
        <v>41106</v>
      </c>
      <c r="D761" s="1">
        <v>6.805555555555555E-2</v>
      </c>
      <c r="E761">
        <v>0.76200000000000001</v>
      </c>
      <c r="F761" t="str">
        <f t="shared" si="41"/>
        <v>300_main_st 7/16/12 1:38 0.762</v>
      </c>
      <c r="G761" s="7" t="str">
        <f t="shared" si="39"/>
        <v>300_main_st 7/16/12 1:38 0.762</v>
      </c>
    </row>
    <row r="762" spans="1:7">
      <c r="A762" t="s">
        <v>18</v>
      </c>
      <c r="B762" t="s">
        <v>30</v>
      </c>
      <c r="C762" s="2">
        <f t="shared" si="40"/>
        <v>41106</v>
      </c>
      <c r="D762" s="1">
        <v>6.8749999999999992E-2</v>
      </c>
      <c r="E762">
        <v>0.76200000000000001</v>
      </c>
      <c r="F762" t="str">
        <f t="shared" si="41"/>
        <v>300_main_st 7/16/12 1:39 0.762</v>
      </c>
      <c r="G762" s="7" t="str">
        <f t="shared" si="39"/>
        <v>300_main_st 7/16/12 1:39 0.762</v>
      </c>
    </row>
    <row r="763" spans="1:7">
      <c r="A763" t="s">
        <v>18</v>
      </c>
      <c r="B763" t="s">
        <v>30</v>
      </c>
      <c r="C763" s="2">
        <f t="shared" si="40"/>
        <v>41106</v>
      </c>
      <c r="D763" s="1">
        <v>6.9444444444444434E-2</v>
      </c>
      <c r="E763">
        <v>0.76200000000000001</v>
      </c>
      <c r="F763" t="str">
        <f t="shared" si="41"/>
        <v>300_main_st 7/16/12 1:40 0.762</v>
      </c>
      <c r="G763" s="7" t="str">
        <f t="shared" si="39"/>
        <v>300_main_st 7/16/12 1:40 0.762</v>
      </c>
    </row>
    <row r="764" spans="1:7">
      <c r="A764" t="s">
        <v>18</v>
      </c>
      <c r="B764" t="s">
        <v>30</v>
      </c>
      <c r="C764" s="2">
        <f t="shared" si="40"/>
        <v>41106</v>
      </c>
      <c r="D764" s="1">
        <v>7.013888888888889E-2</v>
      </c>
      <c r="E764">
        <v>0.76200000000000001</v>
      </c>
      <c r="F764" t="str">
        <f t="shared" si="41"/>
        <v>300_main_st 7/16/12 1:41 0.762</v>
      </c>
      <c r="G764" s="7" t="str">
        <f t="shared" si="39"/>
        <v>300_main_st 7/16/12 1:41 0.762</v>
      </c>
    </row>
    <row r="765" spans="1:7">
      <c r="A765" t="s">
        <v>18</v>
      </c>
      <c r="B765" t="s">
        <v>30</v>
      </c>
      <c r="C765" s="2">
        <f t="shared" si="40"/>
        <v>41106</v>
      </c>
      <c r="D765" s="1">
        <v>7.0833333333333331E-2</v>
      </c>
      <c r="E765">
        <v>0.76200000000000001</v>
      </c>
      <c r="F765" t="str">
        <f t="shared" si="41"/>
        <v>300_main_st 7/16/12 1:42 0.762</v>
      </c>
      <c r="G765" s="7" t="str">
        <f t="shared" si="39"/>
        <v>300_main_st 7/16/12 1:42 0.762</v>
      </c>
    </row>
    <row r="766" spans="1:7">
      <c r="A766" t="s">
        <v>18</v>
      </c>
      <c r="B766" t="s">
        <v>30</v>
      </c>
      <c r="C766" s="2">
        <f t="shared" si="40"/>
        <v>41106</v>
      </c>
      <c r="D766" s="1">
        <v>7.1527777777777787E-2</v>
      </c>
      <c r="E766">
        <v>0.76200000000000001</v>
      </c>
      <c r="F766" t="str">
        <f t="shared" si="41"/>
        <v>300_main_st 7/16/12 1:43 0.762</v>
      </c>
      <c r="G766" s="7" t="str">
        <f t="shared" si="39"/>
        <v>300_main_st 7/16/12 1:43 0.762</v>
      </c>
    </row>
    <row r="767" spans="1:7">
      <c r="A767" t="s">
        <v>18</v>
      </c>
      <c r="B767" t="s">
        <v>30</v>
      </c>
      <c r="C767" s="2">
        <f t="shared" si="40"/>
        <v>41106</v>
      </c>
      <c r="D767" s="1">
        <v>7.2222222222222229E-2</v>
      </c>
      <c r="E767">
        <v>0.76200000000000001</v>
      </c>
      <c r="F767" t="str">
        <f t="shared" si="41"/>
        <v>300_main_st 7/16/12 1:44 0.762</v>
      </c>
      <c r="G767" s="7" t="str">
        <f t="shared" si="39"/>
        <v>300_main_st 7/16/12 1:44 0.762</v>
      </c>
    </row>
    <row r="768" spans="1:7">
      <c r="A768" t="s">
        <v>18</v>
      </c>
      <c r="B768" t="s">
        <v>30</v>
      </c>
      <c r="C768" s="2">
        <f t="shared" si="40"/>
        <v>41106</v>
      </c>
      <c r="D768" s="1">
        <v>7.2916666666666671E-2</v>
      </c>
      <c r="E768">
        <v>0.76200000000000001</v>
      </c>
      <c r="F768" t="str">
        <f t="shared" si="41"/>
        <v>300_main_st 7/16/12 1:45 0.762</v>
      </c>
      <c r="G768" s="7" t="str">
        <f t="shared" si="39"/>
        <v>300_main_st 7/16/12 1:45 0.762</v>
      </c>
    </row>
    <row r="769" spans="1:7">
      <c r="A769" t="s">
        <v>18</v>
      </c>
      <c r="B769" t="s">
        <v>30</v>
      </c>
      <c r="C769" s="2">
        <f t="shared" si="40"/>
        <v>41106</v>
      </c>
      <c r="D769" s="1">
        <v>7.3611111111111113E-2</v>
      </c>
      <c r="E769">
        <v>0.76200000000000001</v>
      </c>
      <c r="F769" t="str">
        <f t="shared" si="41"/>
        <v>300_main_st 7/16/12 1:46 0.762</v>
      </c>
      <c r="G769" s="7" t="str">
        <f t="shared" si="39"/>
        <v>300_main_st 7/16/12 1:46 0.762</v>
      </c>
    </row>
    <row r="770" spans="1:7">
      <c r="A770" t="s">
        <v>18</v>
      </c>
      <c r="B770" t="s">
        <v>30</v>
      </c>
      <c r="C770" s="2">
        <f t="shared" si="40"/>
        <v>41106</v>
      </c>
      <c r="D770" s="1">
        <v>7.4305555555555555E-2</v>
      </c>
      <c r="E770">
        <v>0.76200000000000001</v>
      </c>
      <c r="F770" t="str">
        <f t="shared" si="41"/>
        <v>300_main_st 7/16/12 1:47 0.762</v>
      </c>
      <c r="G770" s="7" t="str">
        <f t="shared" si="39"/>
        <v>300_main_st 7/16/12 1:47 0.762</v>
      </c>
    </row>
    <row r="771" spans="1:7">
      <c r="A771" t="s">
        <v>18</v>
      </c>
      <c r="B771" t="s">
        <v>30</v>
      </c>
      <c r="C771" s="2">
        <f t="shared" si="40"/>
        <v>41106</v>
      </c>
      <c r="D771" s="1">
        <v>7.4999999999999997E-2</v>
      </c>
      <c r="E771">
        <v>0.76200000000000001</v>
      </c>
      <c r="F771" t="str">
        <f t="shared" si="41"/>
        <v>300_main_st 7/16/12 1:48 0.762</v>
      </c>
      <c r="G771" s="7" t="str">
        <f t="shared" si="39"/>
        <v>300_main_st 7/16/12 1:48 0.762</v>
      </c>
    </row>
    <row r="772" spans="1:7">
      <c r="A772" t="s">
        <v>18</v>
      </c>
      <c r="B772" t="s">
        <v>30</v>
      </c>
      <c r="C772" s="2">
        <f t="shared" si="40"/>
        <v>41106</v>
      </c>
      <c r="D772" s="1">
        <v>7.5694444444444439E-2</v>
      </c>
      <c r="E772">
        <v>0.76200000000000001</v>
      </c>
      <c r="F772" t="str">
        <f t="shared" si="41"/>
        <v>300_main_st 7/16/12 1:49 0.762</v>
      </c>
      <c r="G772" s="7" t="str">
        <f t="shared" si="39"/>
        <v>300_main_st 7/16/12 1:49 0.762</v>
      </c>
    </row>
    <row r="773" spans="1:7">
      <c r="A773" t="s">
        <v>18</v>
      </c>
      <c r="B773" t="s">
        <v>30</v>
      </c>
      <c r="C773" s="2">
        <f t="shared" si="40"/>
        <v>41106</v>
      </c>
      <c r="D773" s="1">
        <v>7.6388888888888895E-2</v>
      </c>
      <c r="E773">
        <v>0.76200000000000001</v>
      </c>
      <c r="F773" t="str">
        <f t="shared" si="41"/>
        <v>300_main_st 7/16/12 1:50 0.762</v>
      </c>
      <c r="G773" s="7" t="str">
        <f t="shared" ref="G773:G836" si="42">CLEAN(F773)</f>
        <v>300_main_st 7/16/12 1:50 0.762</v>
      </c>
    </row>
    <row r="774" spans="1:7">
      <c r="A774" t="s">
        <v>18</v>
      </c>
      <c r="B774" t="s">
        <v>30</v>
      </c>
      <c r="C774" s="2">
        <f t="shared" si="40"/>
        <v>41106</v>
      </c>
      <c r="D774" s="1">
        <v>7.7083333333333337E-2</v>
      </c>
      <c r="E774">
        <v>0.76200000000000001</v>
      </c>
      <c r="F774" t="str">
        <f t="shared" si="41"/>
        <v>300_main_st 7/16/12 1:51 0.762</v>
      </c>
      <c r="G774" s="7" t="str">
        <f t="shared" si="42"/>
        <v>300_main_st 7/16/12 1:51 0.762</v>
      </c>
    </row>
    <row r="775" spans="1:7">
      <c r="A775" t="s">
        <v>18</v>
      </c>
      <c r="B775" t="s">
        <v>30</v>
      </c>
      <c r="C775" s="2">
        <f t="shared" si="40"/>
        <v>41106</v>
      </c>
      <c r="D775" s="1">
        <v>7.7777777777777779E-2</v>
      </c>
      <c r="E775">
        <v>0.76200000000000001</v>
      </c>
      <c r="F775" t="str">
        <f t="shared" si="41"/>
        <v>300_main_st 7/16/12 1:52 0.762</v>
      </c>
      <c r="G775" s="7" t="str">
        <f t="shared" si="42"/>
        <v>300_main_st 7/16/12 1:52 0.762</v>
      </c>
    </row>
    <row r="776" spans="1:7">
      <c r="A776" t="s">
        <v>18</v>
      </c>
      <c r="B776" t="s">
        <v>30</v>
      </c>
      <c r="C776" s="2">
        <f t="shared" si="40"/>
        <v>41106</v>
      </c>
      <c r="D776" s="1">
        <v>7.8472222222222221E-2</v>
      </c>
      <c r="E776">
        <v>0.76200000000000001</v>
      </c>
      <c r="F776" t="str">
        <f t="shared" si="41"/>
        <v>300_main_st 7/16/12 1:53 0.762</v>
      </c>
      <c r="G776" s="7" t="str">
        <f t="shared" si="42"/>
        <v>300_main_st 7/16/12 1:53 0.762</v>
      </c>
    </row>
    <row r="777" spans="1:7">
      <c r="A777" t="s">
        <v>18</v>
      </c>
      <c r="B777" t="s">
        <v>30</v>
      </c>
      <c r="C777" s="2">
        <f t="shared" si="40"/>
        <v>41106</v>
      </c>
      <c r="D777" s="1">
        <v>7.9166666666666663E-2</v>
      </c>
      <c r="E777">
        <v>0.76200000000000001</v>
      </c>
      <c r="F777" t="str">
        <f t="shared" si="41"/>
        <v>300_main_st 7/16/12 1:54 0.762</v>
      </c>
      <c r="G777" s="7" t="str">
        <f t="shared" si="42"/>
        <v>300_main_st 7/16/12 1:54 0.762</v>
      </c>
    </row>
    <row r="778" spans="1:7">
      <c r="A778" t="s">
        <v>18</v>
      </c>
      <c r="B778" t="s">
        <v>30</v>
      </c>
      <c r="C778" s="2">
        <f t="shared" si="40"/>
        <v>41106</v>
      </c>
      <c r="D778" s="1">
        <v>7.9861111111111105E-2</v>
      </c>
      <c r="E778">
        <v>0.76200000000000001</v>
      </c>
      <c r="F778" t="str">
        <f t="shared" si="41"/>
        <v>300_main_st 7/16/12 1:55 0.762</v>
      </c>
      <c r="G778" s="7" t="str">
        <f t="shared" si="42"/>
        <v>300_main_st 7/16/12 1:55 0.762</v>
      </c>
    </row>
    <row r="779" spans="1:7">
      <c r="A779" t="s">
        <v>18</v>
      </c>
      <c r="B779" t="s">
        <v>30</v>
      </c>
      <c r="C779" s="2">
        <f t="shared" si="40"/>
        <v>41106</v>
      </c>
      <c r="D779" s="1">
        <v>8.0555555555555561E-2</v>
      </c>
      <c r="E779">
        <v>0.76200000000000001</v>
      </c>
      <c r="F779" t="str">
        <f t="shared" si="41"/>
        <v>300_main_st 7/16/12 1:56 0.762</v>
      </c>
      <c r="G779" s="7" t="str">
        <f t="shared" si="42"/>
        <v>300_main_st 7/16/12 1:56 0.762</v>
      </c>
    </row>
    <row r="780" spans="1:7">
      <c r="A780" t="s">
        <v>18</v>
      </c>
      <c r="B780" t="s">
        <v>30</v>
      </c>
      <c r="C780" s="2">
        <f t="shared" si="40"/>
        <v>41106</v>
      </c>
      <c r="D780" s="1">
        <v>8.1250000000000003E-2</v>
      </c>
      <c r="E780">
        <v>0.76200000000000001</v>
      </c>
      <c r="F780" t="str">
        <f t="shared" si="41"/>
        <v>300_main_st 7/16/12 1:57 0.762</v>
      </c>
      <c r="G780" s="7" t="str">
        <f t="shared" si="42"/>
        <v>300_main_st 7/16/12 1:57 0.762</v>
      </c>
    </row>
    <row r="781" spans="1:7">
      <c r="A781" t="s">
        <v>18</v>
      </c>
      <c r="B781" t="s">
        <v>30</v>
      </c>
      <c r="C781" s="2">
        <f t="shared" si="40"/>
        <v>41106</v>
      </c>
      <c r="D781" s="1">
        <v>8.1944444444444445E-2</v>
      </c>
      <c r="E781">
        <v>0.76200000000000001</v>
      </c>
      <c r="F781" t="str">
        <f t="shared" si="41"/>
        <v>300_main_st 7/16/12 1:58 0.762</v>
      </c>
      <c r="G781" s="7" t="str">
        <f t="shared" si="42"/>
        <v>300_main_st 7/16/12 1:58 0.762</v>
      </c>
    </row>
    <row r="782" spans="1:7">
      <c r="A782" t="s">
        <v>18</v>
      </c>
      <c r="B782" t="s">
        <v>30</v>
      </c>
      <c r="C782" s="2">
        <f t="shared" si="40"/>
        <v>41106</v>
      </c>
      <c r="D782" s="1">
        <v>8.2638888888888887E-2</v>
      </c>
      <c r="E782">
        <v>0.76200000000000001</v>
      </c>
      <c r="F782" t="str">
        <f t="shared" si="41"/>
        <v>300_main_st 7/16/12 1:59 0.762</v>
      </c>
      <c r="G782" s="7" t="str">
        <f t="shared" si="42"/>
        <v>300_main_st 7/16/12 1:59 0.762</v>
      </c>
    </row>
    <row r="783" spans="1:7">
      <c r="A783" t="s">
        <v>18</v>
      </c>
      <c r="B783" t="s">
        <v>30</v>
      </c>
      <c r="C783" s="2">
        <f t="shared" si="40"/>
        <v>41106</v>
      </c>
      <c r="D783" s="1">
        <v>8.3333333333333329E-2</v>
      </c>
      <c r="E783">
        <v>0.76200000000000001</v>
      </c>
      <c r="F783" t="str">
        <f t="shared" si="41"/>
        <v>300_main_st 7/16/12 2:00 0.762</v>
      </c>
      <c r="G783" s="7" t="str">
        <f t="shared" si="42"/>
        <v>300_main_st 7/16/12 2:00 0.762</v>
      </c>
    </row>
    <row r="784" spans="1:7">
      <c r="A784" t="s">
        <v>18</v>
      </c>
      <c r="B784" t="s">
        <v>30</v>
      </c>
      <c r="C784" s="2">
        <f t="shared" si="40"/>
        <v>41106</v>
      </c>
      <c r="D784" s="1">
        <v>8.4027777777777771E-2</v>
      </c>
      <c r="E784">
        <v>0.76200000000000001</v>
      </c>
      <c r="F784" t="str">
        <f t="shared" si="41"/>
        <v>300_main_st 7/16/12 2:01 0.762</v>
      </c>
      <c r="G784" s="7" t="str">
        <f t="shared" si="42"/>
        <v>300_main_st 7/16/12 2:01 0.762</v>
      </c>
    </row>
    <row r="785" spans="1:7">
      <c r="A785" t="s">
        <v>18</v>
      </c>
      <c r="B785" t="s">
        <v>30</v>
      </c>
      <c r="C785" s="2">
        <f t="shared" si="40"/>
        <v>41106</v>
      </c>
      <c r="D785" s="1">
        <v>8.4722222222222213E-2</v>
      </c>
      <c r="E785">
        <v>0.76200000000000001</v>
      </c>
      <c r="F785" t="str">
        <f t="shared" si="41"/>
        <v>300_main_st 7/16/12 2:02 0.762</v>
      </c>
      <c r="G785" s="7" t="str">
        <f t="shared" si="42"/>
        <v>300_main_st 7/16/12 2:02 0.762</v>
      </c>
    </row>
    <row r="786" spans="1:7">
      <c r="A786" t="s">
        <v>18</v>
      </c>
      <c r="B786" t="s">
        <v>30</v>
      </c>
      <c r="C786" s="2">
        <f t="shared" si="40"/>
        <v>41106</v>
      </c>
      <c r="D786" s="1">
        <v>8.5416666666666655E-2</v>
      </c>
      <c r="E786">
        <v>0.76200000000000001</v>
      </c>
      <c r="F786" t="str">
        <f t="shared" si="41"/>
        <v>300_main_st 7/16/12 2:03 0.762</v>
      </c>
      <c r="G786" s="7" t="str">
        <f t="shared" si="42"/>
        <v>300_main_st 7/16/12 2:03 0.762</v>
      </c>
    </row>
    <row r="787" spans="1:7">
      <c r="A787" t="s">
        <v>18</v>
      </c>
      <c r="B787" t="s">
        <v>30</v>
      </c>
      <c r="C787" s="2">
        <f t="shared" si="40"/>
        <v>41106</v>
      </c>
      <c r="D787" s="1">
        <v>8.6111111111111124E-2</v>
      </c>
      <c r="E787">
        <v>0.76200000000000001</v>
      </c>
      <c r="F787" t="str">
        <f t="shared" si="41"/>
        <v>300_main_st 7/16/12 2:04 0.762</v>
      </c>
      <c r="G787" s="7" t="str">
        <f t="shared" si="42"/>
        <v>300_main_st 7/16/12 2:04 0.762</v>
      </c>
    </row>
    <row r="788" spans="1:7">
      <c r="A788" t="s">
        <v>18</v>
      </c>
      <c r="B788" t="s">
        <v>30</v>
      </c>
      <c r="C788" s="2">
        <f t="shared" si="40"/>
        <v>41106</v>
      </c>
      <c r="D788" s="1">
        <v>8.6805555555555566E-2</v>
      </c>
      <c r="E788">
        <v>1.016</v>
      </c>
      <c r="F788" t="str">
        <f t="shared" si="41"/>
        <v>300_main_st 7/16/12 2:05 1.016</v>
      </c>
      <c r="G788" s="7" t="str">
        <f t="shared" si="42"/>
        <v>300_main_st 7/16/12 2:05 1.016</v>
      </c>
    </row>
    <row r="789" spans="1:7">
      <c r="A789" t="s">
        <v>18</v>
      </c>
      <c r="B789" t="s">
        <v>30</v>
      </c>
      <c r="C789" s="2">
        <f t="shared" si="40"/>
        <v>41106</v>
      </c>
      <c r="D789" s="1">
        <v>8.7500000000000008E-2</v>
      </c>
      <c r="E789">
        <v>1.016</v>
      </c>
      <c r="F789" t="str">
        <f t="shared" si="41"/>
        <v>300_main_st 7/16/12 2:06 1.016</v>
      </c>
      <c r="G789" s="7" t="str">
        <f t="shared" si="42"/>
        <v>300_main_st 7/16/12 2:06 1.016</v>
      </c>
    </row>
    <row r="790" spans="1:7">
      <c r="A790" t="s">
        <v>18</v>
      </c>
      <c r="B790" t="s">
        <v>30</v>
      </c>
      <c r="C790" s="2">
        <f t="shared" si="40"/>
        <v>41106</v>
      </c>
      <c r="D790" s="1">
        <v>8.819444444444445E-2</v>
      </c>
      <c r="E790">
        <v>1.016</v>
      </c>
      <c r="F790" t="str">
        <f t="shared" si="41"/>
        <v>300_main_st 7/16/12 2:07 1.016</v>
      </c>
      <c r="G790" s="7" t="str">
        <f t="shared" si="42"/>
        <v>300_main_st 7/16/12 2:07 1.016</v>
      </c>
    </row>
    <row r="791" spans="1:7">
      <c r="A791" t="s">
        <v>18</v>
      </c>
      <c r="B791" t="s">
        <v>30</v>
      </c>
      <c r="C791" s="2">
        <f t="shared" si="40"/>
        <v>41106</v>
      </c>
      <c r="D791" s="1">
        <v>8.8888888888888892E-2</v>
      </c>
      <c r="E791">
        <v>1.016</v>
      </c>
      <c r="F791" t="str">
        <f t="shared" si="41"/>
        <v>300_main_st 7/16/12 2:08 1.016</v>
      </c>
      <c r="G791" s="7" t="str">
        <f t="shared" si="42"/>
        <v>300_main_st 7/16/12 2:08 1.016</v>
      </c>
    </row>
    <row r="792" spans="1:7">
      <c r="A792" t="s">
        <v>18</v>
      </c>
      <c r="B792" t="s">
        <v>30</v>
      </c>
      <c r="C792" s="2">
        <f t="shared" ref="C792:C855" si="43">DATE(2012,7,16)</f>
        <v>41106</v>
      </c>
      <c r="D792" s="1">
        <v>8.9583333333333334E-2</v>
      </c>
      <c r="E792">
        <v>1.016</v>
      </c>
      <c r="F792" t="str">
        <f t="shared" ref="F792:F855" si="44">CONCATENATE(B792," ",TEXT(C792,"M/D/Y")," ",TEXT(D792,"H:MM")," ",E792)</f>
        <v>300_main_st 7/16/12 2:09 1.016</v>
      </c>
      <c r="G792" s="7" t="str">
        <f t="shared" si="42"/>
        <v>300_main_st 7/16/12 2:09 1.016</v>
      </c>
    </row>
    <row r="793" spans="1:7">
      <c r="A793" t="s">
        <v>18</v>
      </c>
      <c r="B793" t="s">
        <v>30</v>
      </c>
      <c r="C793" s="2">
        <f t="shared" si="43"/>
        <v>41106</v>
      </c>
      <c r="D793" s="1">
        <v>9.0277777777777776E-2</v>
      </c>
      <c r="E793">
        <v>1.016</v>
      </c>
      <c r="F793" t="str">
        <f t="shared" si="44"/>
        <v>300_main_st 7/16/12 2:10 1.016</v>
      </c>
      <c r="G793" s="7" t="str">
        <f t="shared" si="42"/>
        <v>300_main_st 7/16/12 2:10 1.016</v>
      </c>
    </row>
    <row r="794" spans="1:7">
      <c r="A794" t="s">
        <v>18</v>
      </c>
      <c r="B794" t="s">
        <v>30</v>
      </c>
      <c r="C794" s="2">
        <f t="shared" si="43"/>
        <v>41106</v>
      </c>
      <c r="D794" s="1">
        <v>9.0972222222222218E-2</v>
      </c>
      <c r="E794">
        <v>1.016</v>
      </c>
      <c r="F794" t="str">
        <f t="shared" si="44"/>
        <v>300_main_st 7/16/12 2:11 1.016</v>
      </c>
      <c r="G794" s="7" t="str">
        <f t="shared" si="42"/>
        <v>300_main_st 7/16/12 2:11 1.016</v>
      </c>
    </row>
    <row r="795" spans="1:7">
      <c r="A795" t="s">
        <v>18</v>
      </c>
      <c r="B795" t="s">
        <v>30</v>
      </c>
      <c r="C795" s="2">
        <f t="shared" si="43"/>
        <v>41106</v>
      </c>
      <c r="D795" s="1">
        <v>9.1666666666666674E-2</v>
      </c>
      <c r="E795">
        <v>1.016</v>
      </c>
      <c r="F795" t="str">
        <f t="shared" si="44"/>
        <v>300_main_st 7/16/12 2:12 1.016</v>
      </c>
      <c r="G795" s="7" t="str">
        <f t="shared" si="42"/>
        <v>300_main_st 7/16/12 2:12 1.016</v>
      </c>
    </row>
    <row r="796" spans="1:7">
      <c r="A796" t="s">
        <v>18</v>
      </c>
      <c r="B796" t="s">
        <v>30</v>
      </c>
      <c r="C796" s="2">
        <f t="shared" si="43"/>
        <v>41106</v>
      </c>
      <c r="D796" s="1">
        <v>9.2361111111111116E-2</v>
      </c>
      <c r="E796">
        <v>1.016</v>
      </c>
      <c r="F796" t="str">
        <f t="shared" si="44"/>
        <v>300_main_st 7/16/12 2:13 1.016</v>
      </c>
      <c r="G796" s="7" t="str">
        <f t="shared" si="42"/>
        <v>300_main_st 7/16/12 2:13 1.016</v>
      </c>
    </row>
    <row r="797" spans="1:7">
      <c r="A797" t="s">
        <v>18</v>
      </c>
      <c r="B797" t="s">
        <v>30</v>
      </c>
      <c r="C797" s="2">
        <f t="shared" si="43"/>
        <v>41106</v>
      </c>
      <c r="D797" s="1">
        <v>9.3055555555555558E-2</v>
      </c>
      <c r="E797">
        <v>1.016</v>
      </c>
      <c r="F797" t="str">
        <f t="shared" si="44"/>
        <v>300_main_st 7/16/12 2:14 1.016</v>
      </c>
      <c r="G797" s="7" t="str">
        <f t="shared" si="42"/>
        <v>300_main_st 7/16/12 2:14 1.016</v>
      </c>
    </row>
    <row r="798" spans="1:7">
      <c r="A798" t="s">
        <v>18</v>
      </c>
      <c r="B798" t="s">
        <v>30</v>
      </c>
      <c r="C798" s="2">
        <f t="shared" si="43"/>
        <v>41106</v>
      </c>
      <c r="D798" s="1">
        <v>9.375E-2</v>
      </c>
      <c r="E798">
        <v>1.016</v>
      </c>
      <c r="F798" t="str">
        <f t="shared" si="44"/>
        <v>300_main_st 7/16/12 2:15 1.016</v>
      </c>
      <c r="G798" s="7" t="str">
        <f t="shared" si="42"/>
        <v>300_main_st 7/16/12 2:15 1.016</v>
      </c>
    </row>
    <row r="799" spans="1:7">
      <c r="A799" t="s">
        <v>18</v>
      </c>
      <c r="B799" t="s">
        <v>30</v>
      </c>
      <c r="C799" s="2">
        <f t="shared" si="43"/>
        <v>41106</v>
      </c>
      <c r="D799" s="1">
        <v>9.4444444444444442E-2</v>
      </c>
      <c r="E799">
        <v>1.016</v>
      </c>
      <c r="F799" t="str">
        <f t="shared" si="44"/>
        <v>300_main_st 7/16/12 2:16 1.016</v>
      </c>
      <c r="G799" s="7" t="str">
        <f t="shared" si="42"/>
        <v>300_main_st 7/16/12 2:16 1.016</v>
      </c>
    </row>
    <row r="800" spans="1:7">
      <c r="A800" t="s">
        <v>18</v>
      </c>
      <c r="B800" t="s">
        <v>30</v>
      </c>
      <c r="C800" s="2">
        <f t="shared" si="43"/>
        <v>41106</v>
      </c>
      <c r="D800" s="1">
        <v>9.5138888888888884E-2</v>
      </c>
      <c r="E800">
        <v>1.016</v>
      </c>
      <c r="F800" t="str">
        <f t="shared" si="44"/>
        <v>300_main_st 7/16/12 2:17 1.016</v>
      </c>
      <c r="G800" s="7" t="str">
        <f t="shared" si="42"/>
        <v>300_main_st 7/16/12 2:17 1.016</v>
      </c>
    </row>
    <row r="801" spans="1:7">
      <c r="A801" t="s">
        <v>18</v>
      </c>
      <c r="B801" t="s">
        <v>30</v>
      </c>
      <c r="C801" s="2">
        <f t="shared" si="43"/>
        <v>41106</v>
      </c>
      <c r="D801" s="1">
        <v>9.5833333333333326E-2</v>
      </c>
      <c r="E801">
        <v>1.016</v>
      </c>
      <c r="F801" t="str">
        <f t="shared" si="44"/>
        <v>300_main_st 7/16/12 2:18 1.016</v>
      </c>
      <c r="G801" s="7" t="str">
        <f t="shared" si="42"/>
        <v>300_main_st 7/16/12 2:18 1.016</v>
      </c>
    </row>
    <row r="802" spans="1:7">
      <c r="A802" t="s">
        <v>18</v>
      </c>
      <c r="B802" t="s">
        <v>30</v>
      </c>
      <c r="C802" s="2">
        <f t="shared" si="43"/>
        <v>41106</v>
      </c>
      <c r="D802" s="1">
        <v>9.6527777777777768E-2</v>
      </c>
      <c r="E802">
        <v>1.016</v>
      </c>
      <c r="F802" t="str">
        <f t="shared" si="44"/>
        <v>300_main_st 7/16/12 2:19 1.016</v>
      </c>
      <c r="G802" s="7" t="str">
        <f t="shared" si="42"/>
        <v>300_main_st 7/16/12 2:19 1.016</v>
      </c>
    </row>
    <row r="803" spans="1:7">
      <c r="A803" t="s">
        <v>18</v>
      </c>
      <c r="B803" t="s">
        <v>30</v>
      </c>
      <c r="C803" s="2">
        <f t="shared" si="43"/>
        <v>41106</v>
      </c>
      <c r="D803" s="1">
        <v>9.7222222222222224E-2</v>
      </c>
      <c r="E803">
        <v>1.016</v>
      </c>
      <c r="F803" t="str">
        <f t="shared" si="44"/>
        <v>300_main_st 7/16/12 2:20 1.016</v>
      </c>
      <c r="G803" s="7" t="str">
        <f t="shared" si="42"/>
        <v>300_main_st 7/16/12 2:20 1.016</v>
      </c>
    </row>
    <row r="804" spans="1:7">
      <c r="A804" t="s">
        <v>18</v>
      </c>
      <c r="B804" t="s">
        <v>30</v>
      </c>
      <c r="C804" s="2">
        <f t="shared" si="43"/>
        <v>41106</v>
      </c>
      <c r="D804" s="1">
        <v>9.7916666666666666E-2</v>
      </c>
      <c r="E804">
        <v>1.016</v>
      </c>
      <c r="F804" t="str">
        <f t="shared" si="44"/>
        <v>300_main_st 7/16/12 2:21 1.016</v>
      </c>
      <c r="G804" s="7" t="str">
        <f t="shared" si="42"/>
        <v>300_main_st 7/16/12 2:21 1.016</v>
      </c>
    </row>
    <row r="805" spans="1:7">
      <c r="A805" t="s">
        <v>18</v>
      </c>
      <c r="B805" t="s">
        <v>30</v>
      </c>
      <c r="C805" s="2">
        <f t="shared" si="43"/>
        <v>41106</v>
      </c>
      <c r="D805" s="1">
        <v>9.8611111111111108E-2</v>
      </c>
      <c r="E805">
        <v>1.016</v>
      </c>
      <c r="F805" t="str">
        <f t="shared" si="44"/>
        <v>300_main_st 7/16/12 2:22 1.016</v>
      </c>
      <c r="G805" s="7" t="str">
        <f t="shared" si="42"/>
        <v>300_main_st 7/16/12 2:22 1.016</v>
      </c>
    </row>
    <row r="806" spans="1:7">
      <c r="A806" t="s">
        <v>18</v>
      </c>
      <c r="B806" t="s">
        <v>30</v>
      </c>
      <c r="C806" s="2">
        <f t="shared" si="43"/>
        <v>41106</v>
      </c>
      <c r="D806" s="1">
        <v>9.930555555555555E-2</v>
      </c>
      <c r="E806">
        <v>1.016</v>
      </c>
      <c r="F806" t="str">
        <f t="shared" si="44"/>
        <v>300_main_st 7/16/12 2:23 1.016</v>
      </c>
      <c r="G806" s="7" t="str">
        <f t="shared" si="42"/>
        <v>300_main_st 7/16/12 2:23 1.016</v>
      </c>
    </row>
    <row r="807" spans="1:7">
      <c r="A807" t="s">
        <v>18</v>
      </c>
      <c r="B807" t="s">
        <v>30</v>
      </c>
      <c r="C807" s="2">
        <f t="shared" si="43"/>
        <v>41106</v>
      </c>
      <c r="D807" s="1">
        <v>9.9999999999999992E-2</v>
      </c>
      <c r="E807">
        <v>1.016</v>
      </c>
      <c r="F807" t="str">
        <f t="shared" si="44"/>
        <v>300_main_st 7/16/12 2:24 1.016</v>
      </c>
      <c r="G807" s="7" t="str">
        <f t="shared" si="42"/>
        <v>300_main_st 7/16/12 2:24 1.016</v>
      </c>
    </row>
    <row r="808" spans="1:7">
      <c r="A808" t="s">
        <v>18</v>
      </c>
      <c r="B808" t="s">
        <v>30</v>
      </c>
      <c r="C808" s="2">
        <f t="shared" si="43"/>
        <v>41106</v>
      </c>
      <c r="D808" s="1">
        <v>0.10069444444444443</v>
      </c>
      <c r="E808">
        <v>1.016</v>
      </c>
      <c r="F808" t="str">
        <f t="shared" si="44"/>
        <v>300_main_st 7/16/12 2:25 1.016</v>
      </c>
      <c r="G808" s="7" t="str">
        <f t="shared" si="42"/>
        <v>300_main_st 7/16/12 2:25 1.016</v>
      </c>
    </row>
    <row r="809" spans="1:7">
      <c r="A809" t="s">
        <v>18</v>
      </c>
      <c r="B809" t="s">
        <v>30</v>
      </c>
      <c r="C809" s="2">
        <f t="shared" si="43"/>
        <v>41106</v>
      </c>
      <c r="D809" s="1">
        <v>0.1013888888888889</v>
      </c>
      <c r="E809">
        <v>1.016</v>
      </c>
      <c r="F809" t="str">
        <f t="shared" si="44"/>
        <v>300_main_st 7/16/12 2:26 1.016</v>
      </c>
      <c r="G809" s="7" t="str">
        <f t="shared" si="42"/>
        <v>300_main_st 7/16/12 2:26 1.016</v>
      </c>
    </row>
    <row r="810" spans="1:7">
      <c r="A810" t="s">
        <v>18</v>
      </c>
      <c r="B810" t="s">
        <v>30</v>
      </c>
      <c r="C810" s="2">
        <f t="shared" si="43"/>
        <v>41106</v>
      </c>
      <c r="D810" s="1">
        <v>0.10208333333333335</v>
      </c>
      <c r="E810">
        <v>1.016</v>
      </c>
      <c r="F810" t="str">
        <f t="shared" si="44"/>
        <v>300_main_st 7/16/12 2:27 1.016</v>
      </c>
      <c r="G810" s="7" t="str">
        <f t="shared" si="42"/>
        <v>300_main_st 7/16/12 2:27 1.016</v>
      </c>
    </row>
    <row r="811" spans="1:7">
      <c r="A811" t="s">
        <v>18</v>
      </c>
      <c r="B811" t="s">
        <v>30</v>
      </c>
      <c r="C811" s="2">
        <f t="shared" si="43"/>
        <v>41106</v>
      </c>
      <c r="D811" s="1">
        <v>0.10277777777777779</v>
      </c>
      <c r="E811">
        <v>1.016</v>
      </c>
      <c r="F811" t="str">
        <f t="shared" si="44"/>
        <v>300_main_st 7/16/12 2:28 1.016</v>
      </c>
      <c r="G811" s="7" t="str">
        <f t="shared" si="42"/>
        <v>300_main_st 7/16/12 2:28 1.016</v>
      </c>
    </row>
    <row r="812" spans="1:7">
      <c r="A812" t="s">
        <v>18</v>
      </c>
      <c r="B812" t="s">
        <v>30</v>
      </c>
      <c r="C812" s="2">
        <f t="shared" si="43"/>
        <v>41106</v>
      </c>
      <c r="D812" s="1">
        <v>0.10347222222222223</v>
      </c>
      <c r="E812">
        <v>1.016</v>
      </c>
      <c r="F812" t="str">
        <f t="shared" si="44"/>
        <v>300_main_st 7/16/12 2:29 1.016</v>
      </c>
      <c r="G812" s="7" t="str">
        <f t="shared" si="42"/>
        <v>300_main_st 7/16/12 2:29 1.016</v>
      </c>
    </row>
    <row r="813" spans="1:7">
      <c r="A813" t="s">
        <v>18</v>
      </c>
      <c r="B813" t="s">
        <v>30</v>
      </c>
      <c r="C813" s="2">
        <f t="shared" si="43"/>
        <v>41106</v>
      </c>
      <c r="D813" s="1">
        <v>0.10416666666666667</v>
      </c>
      <c r="E813">
        <v>1.016</v>
      </c>
      <c r="F813" t="str">
        <f t="shared" si="44"/>
        <v>300_main_st 7/16/12 2:30 1.016</v>
      </c>
      <c r="G813" s="7" t="str">
        <f t="shared" si="42"/>
        <v>300_main_st 7/16/12 2:30 1.016</v>
      </c>
    </row>
    <row r="814" spans="1:7">
      <c r="A814" t="s">
        <v>18</v>
      </c>
      <c r="B814" t="s">
        <v>30</v>
      </c>
      <c r="C814" s="2">
        <f t="shared" si="43"/>
        <v>41106</v>
      </c>
      <c r="D814" s="1">
        <v>0.10486111111111111</v>
      </c>
      <c r="E814">
        <v>1.016</v>
      </c>
      <c r="F814" t="str">
        <f t="shared" si="44"/>
        <v>300_main_st 7/16/12 2:31 1.016</v>
      </c>
      <c r="G814" s="7" t="str">
        <f t="shared" si="42"/>
        <v>300_main_st 7/16/12 2:31 1.016</v>
      </c>
    </row>
    <row r="815" spans="1:7">
      <c r="A815" t="s">
        <v>18</v>
      </c>
      <c r="B815" t="s">
        <v>30</v>
      </c>
      <c r="C815" s="2">
        <f t="shared" si="43"/>
        <v>41106</v>
      </c>
      <c r="D815" s="1">
        <v>0.10555555555555556</v>
      </c>
      <c r="E815">
        <v>1.016</v>
      </c>
      <c r="F815" t="str">
        <f t="shared" si="44"/>
        <v>300_main_st 7/16/12 2:32 1.016</v>
      </c>
      <c r="G815" s="7" t="str">
        <f t="shared" si="42"/>
        <v>300_main_st 7/16/12 2:32 1.016</v>
      </c>
    </row>
    <row r="816" spans="1:7">
      <c r="A816" t="s">
        <v>18</v>
      </c>
      <c r="B816" t="s">
        <v>30</v>
      </c>
      <c r="C816" s="2">
        <f t="shared" si="43"/>
        <v>41106</v>
      </c>
      <c r="D816" s="1">
        <v>0.10625</v>
      </c>
      <c r="E816">
        <v>1.016</v>
      </c>
      <c r="F816" t="str">
        <f t="shared" si="44"/>
        <v>300_main_st 7/16/12 2:33 1.016</v>
      </c>
      <c r="G816" s="7" t="str">
        <f t="shared" si="42"/>
        <v>300_main_st 7/16/12 2:33 1.016</v>
      </c>
    </row>
    <row r="817" spans="1:7">
      <c r="A817" t="s">
        <v>18</v>
      </c>
      <c r="B817" t="s">
        <v>30</v>
      </c>
      <c r="C817" s="2">
        <f t="shared" si="43"/>
        <v>41106</v>
      </c>
      <c r="D817" s="1">
        <v>0.10694444444444444</v>
      </c>
      <c r="E817">
        <v>1.016</v>
      </c>
      <c r="F817" t="str">
        <f t="shared" si="44"/>
        <v>300_main_st 7/16/12 2:34 1.016</v>
      </c>
      <c r="G817" s="7" t="str">
        <f t="shared" si="42"/>
        <v>300_main_st 7/16/12 2:34 1.016</v>
      </c>
    </row>
    <row r="818" spans="1:7">
      <c r="A818" t="s">
        <v>18</v>
      </c>
      <c r="B818" t="s">
        <v>30</v>
      </c>
      <c r="C818" s="2">
        <f t="shared" si="43"/>
        <v>41106</v>
      </c>
      <c r="D818" s="1">
        <v>0.1076388888888889</v>
      </c>
      <c r="E818">
        <v>1.27</v>
      </c>
      <c r="F818" t="str">
        <f t="shared" si="44"/>
        <v>300_main_st 7/16/12 2:35 1.27</v>
      </c>
      <c r="G818" s="7" t="str">
        <f t="shared" si="42"/>
        <v>300_main_st 7/16/12 2:35 1.27</v>
      </c>
    </row>
    <row r="819" spans="1:7">
      <c r="A819" t="s">
        <v>18</v>
      </c>
      <c r="B819" t="s">
        <v>30</v>
      </c>
      <c r="C819" s="2">
        <f t="shared" si="43"/>
        <v>41106</v>
      </c>
      <c r="D819" s="1">
        <v>0.10833333333333334</v>
      </c>
      <c r="E819">
        <v>1.27</v>
      </c>
      <c r="F819" t="str">
        <f t="shared" si="44"/>
        <v>300_main_st 7/16/12 2:36 1.27</v>
      </c>
      <c r="G819" s="7" t="str">
        <f t="shared" si="42"/>
        <v>300_main_st 7/16/12 2:36 1.27</v>
      </c>
    </row>
    <row r="820" spans="1:7">
      <c r="A820" t="s">
        <v>18</v>
      </c>
      <c r="B820" t="s">
        <v>30</v>
      </c>
      <c r="C820" s="2">
        <f t="shared" si="43"/>
        <v>41106</v>
      </c>
      <c r="D820" s="1">
        <v>0.10902777777777778</v>
      </c>
      <c r="E820">
        <v>1.27</v>
      </c>
      <c r="F820" t="str">
        <f t="shared" si="44"/>
        <v>300_main_st 7/16/12 2:37 1.27</v>
      </c>
      <c r="G820" s="7" t="str">
        <f t="shared" si="42"/>
        <v>300_main_st 7/16/12 2:37 1.27</v>
      </c>
    </row>
    <row r="821" spans="1:7">
      <c r="A821" t="s">
        <v>18</v>
      </c>
      <c r="B821" t="s">
        <v>30</v>
      </c>
      <c r="C821" s="2">
        <f t="shared" si="43"/>
        <v>41106</v>
      </c>
      <c r="D821" s="1">
        <v>0.10972222222222222</v>
      </c>
      <c r="E821">
        <v>1.27</v>
      </c>
      <c r="F821" t="str">
        <f t="shared" si="44"/>
        <v>300_main_st 7/16/12 2:38 1.27</v>
      </c>
      <c r="G821" s="7" t="str">
        <f t="shared" si="42"/>
        <v>300_main_st 7/16/12 2:38 1.27</v>
      </c>
    </row>
    <row r="822" spans="1:7">
      <c r="A822" t="s">
        <v>18</v>
      </c>
      <c r="B822" t="s">
        <v>30</v>
      </c>
      <c r="C822" s="2">
        <f t="shared" si="43"/>
        <v>41106</v>
      </c>
      <c r="D822" s="1">
        <v>0.11041666666666666</v>
      </c>
      <c r="E822">
        <v>1.27</v>
      </c>
      <c r="F822" t="str">
        <f t="shared" si="44"/>
        <v>300_main_st 7/16/12 2:39 1.27</v>
      </c>
      <c r="G822" s="7" t="str">
        <f t="shared" si="42"/>
        <v>300_main_st 7/16/12 2:39 1.27</v>
      </c>
    </row>
    <row r="823" spans="1:7">
      <c r="A823" t="s">
        <v>18</v>
      </c>
      <c r="B823" t="s">
        <v>30</v>
      </c>
      <c r="C823" s="2">
        <f t="shared" si="43"/>
        <v>41106</v>
      </c>
      <c r="D823" s="1">
        <v>0.1111111111111111</v>
      </c>
      <c r="E823">
        <v>1.27</v>
      </c>
      <c r="F823" t="str">
        <f t="shared" si="44"/>
        <v>300_main_st 7/16/12 2:40 1.27</v>
      </c>
      <c r="G823" s="7" t="str">
        <f t="shared" si="42"/>
        <v>300_main_st 7/16/12 2:40 1.27</v>
      </c>
    </row>
    <row r="824" spans="1:7">
      <c r="A824" t="s">
        <v>18</v>
      </c>
      <c r="B824" t="s">
        <v>30</v>
      </c>
      <c r="C824" s="2">
        <f t="shared" si="43"/>
        <v>41106</v>
      </c>
      <c r="D824" s="1">
        <v>0.11180555555555556</v>
      </c>
      <c r="E824">
        <v>1.27</v>
      </c>
      <c r="F824" t="str">
        <f t="shared" si="44"/>
        <v>300_main_st 7/16/12 2:41 1.27</v>
      </c>
      <c r="G824" s="7" t="str">
        <f t="shared" si="42"/>
        <v>300_main_st 7/16/12 2:41 1.27</v>
      </c>
    </row>
    <row r="825" spans="1:7">
      <c r="A825" t="s">
        <v>18</v>
      </c>
      <c r="B825" t="s">
        <v>30</v>
      </c>
      <c r="C825" s="2">
        <f t="shared" si="43"/>
        <v>41106</v>
      </c>
      <c r="D825" s="1">
        <v>0.1125</v>
      </c>
      <c r="E825">
        <v>1.27</v>
      </c>
      <c r="F825" t="str">
        <f t="shared" si="44"/>
        <v>300_main_st 7/16/12 2:42 1.27</v>
      </c>
      <c r="G825" s="7" t="str">
        <f t="shared" si="42"/>
        <v>300_main_st 7/16/12 2:42 1.27</v>
      </c>
    </row>
    <row r="826" spans="1:7">
      <c r="A826" t="s">
        <v>18</v>
      </c>
      <c r="B826" t="s">
        <v>30</v>
      </c>
      <c r="C826" s="2">
        <f t="shared" si="43"/>
        <v>41106</v>
      </c>
      <c r="D826" s="1">
        <v>0.11319444444444444</v>
      </c>
      <c r="E826">
        <v>1.27</v>
      </c>
      <c r="F826" t="str">
        <f t="shared" si="44"/>
        <v>300_main_st 7/16/12 2:43 1.27</v>
      </c>
      <c r="G826" s="7" t="str">
        <f t="shared" si="42"/>
        <v>300_main_st 7/16/12 2:43 1.27</v>
      </c>
    </row>
    <row r="827" spans="1:7">
      <c r="A827" t="s">
        <v>18</v>
      </c>
      <c r="B827" t="s">
        <v>30</v>
      </c>
      <c r="C827" s="2">
        <f t="shared" si="43"/>
        <v>41106</v>
      </c>
      <c r="D827" s="1">
        <v>0.11388888888888889</v>
      </c>
      <c r="E827">
        <v>1.27</v>
      </c>
      <c r="F827" t="str">
        <f t="shared" si="44"/>
        <v>300_main_st 7/16/12 2:44 1.27</v>
      </c>
      <c r="G827" s="7" t="str">
        <f t="shared" si="42"/>
        <v>300_main_st 7/16/12 2:44 1.27</v>
      </c>
    </row>
    <row r="828" spans="1:7">
      <c r="A828" t="s">
        <v>18</v>
      </c>
      <c r="B828" t="s">
        <v>30</v>
      </c>
      <c r="C828" s="2">
        <f t="shared" si="43"/>
        <v>41106</v>
      </c>
      <c r="D828" s="1">
        <v>0.11458333333333333</v>
      </c>
      <c r="E828">
        <v>1.27</v>
      </c>
      <c r="F828" t="str">
        <f t="shared" si="44"/>
        <v>300_main_st 7/16/12 2:45 1.27</v>
      </c>
      <c r="G828" s="7" t="str">
        <f t="shared" si="42"/>
        <v>300_main_st 7/16/12 2:45 1.27</v>
      </c>
    </row>
    <row r="829" spans="1:7">
      <c r="A829" t="s">
        <v>18</v>
      </c>
      <c r="B829" t="s">
        <v>30</v>
      </c>
      <c r="C829" s="2">
        <f t="shared" si="43"/>
        <v>41106</v>
      </c>
      <c r="D829" s="1">
        <v>0.11527777777777777</v>
      </c>
      <c r="E829">
        <v>1.27</v>
      </c>
      <c r="F829" t="str">
        <f t="shared" si="44"/>
        <v>300_main_st 7/16/12 2:46 1.27</v>
      </c>
      <c r="G829" s="7" t="str">
        <f t="shared" si="42"/>
        <v>300_main_st 7/16/12 2:46 1.27</v>
      </c>
    </row>
    <row r="830" spans="1:7">
      <c r="A830" t="s">
        <v>18</v>
      </c>
      <c r="B830" t="s">
        <v>30</v>
      </c>
      <c r="C830" s="2">
        <f t="shared" si="43"/>
        <v>41106</v>
      </c>
      <c r="D830" s="1">
        <v>0.11597222222222221</v>
      </c>
      <c r="E830">
        <v>1.27</v>
      </c>
      <c r="F830" t="str">
        <f t="shared" si="44"/>
        <v>300_main_st 7/16/12 2:47 1.27</v>
      </c>
      <c r="G830" s="7" t="str">
        <f t="shared" si="42"/>
        <v>300_main_st 7/16/12 2:47 1.27</v>
      </c>
    </row>
    <row r="831" spans="1:7">
      <c r="A831" t="s">
        <v>18</v>
      </c>
      <c r="B831" t="s">
        <v>30</v>
      </c>
      <c r="C831" s="2">
        <f t="shared" si="43"/>
        <v>41106</v>
      </c>
      <c r="D831" s="1">
        <v>0.11666666666666665</v>
      </c>
      <c r="E831">
        <v>1.27</v>
      </c>
      <c r="F831" t="str">
        <f t="shared" si="44"/>
        <v>300_main_st 7/16/12 2:48 1.27</v>
      </c>
      <c r="G831" s="7" t="str">
        <f t="shared" si="42"/>
        <v>300_main_st 7/16/12 2:48 1.27</v>
      </c>
    </row>
    <row r="832" spans="1:7">
      <c r="A832" t="s">
        <v>18</v>
      </c>
      <c r="B832" t="s">
        <v>30</v>
      </c>
      <c r="C832" s="2">
        <f t="shared" si="43"/>
        <v>41106</v>
      </c>
      <c r="D832" s="1">
        <v>0.1173611111111111</v>
      </c>
      <c r="E832">
        <v>1.27</v>
      </c>
      <c r="F832" t="str">
        <f t="shared" si="44"/>
        <v>300_main_st 7/16/12 2:49 1.27</v>
      </c>
      <c r="G832" s="7" t="str">
        <f t="shared" si="42"/>
        <v>300_main_st 7/16/12 2:49 1.27</v>
      </c>
    </row>
    <row r="833" spans="1:7">
      <c r="A833" t="s">
        <v>18</v>
      </c>
      <c r="B833" t="s">
        <v>30</v>
      </c>
      <c r="C833" s="2">
        <f t="shared" si="43"/>
        <v>41106</v>
      </c>
      <c r="D833" s="1">
        <v>0.11805555555555557</v>
      </c>
      <c r="E833">
        <v>1.27</v>
      </c>
      <c r="F833" t="str">
        <f t="shared" si="44"/>
        <v>300_main_st 7/16/12 2:50 1.27</v>
      </c>
      <c r="G833" s="7" t="str">
        <f t="shared" si="42"/>
        <v>300_main_st 7/16/12 2:50 1.27</v>
      </c>
    </row>
    <row r="834" spans="1:7">
      <c r="A834" t="s">
        <v>18</v>
      </c>
      <c r="B834" t="s">
        <v>30</v>
      </c>
      <c r="C834" s="2">
        <f t="shared" si="43"/>
        <v>41106</v>
      </c>
      <c r="D834" s="1">
        <v>0.11875000000000001</v>
      </c>
      <c r="E834">
        <v>1.27</v>
      </c>
      <c r="F834" t="str">
        <f t="shared" si="44"/>
        <v>300_main_st 7/16/12 2:51 1.27</v>
      </c>
      <c r="G834" s="7" t="str">
        <f t="shared" si="42"/>
        <v>300_main_st 7/16/12 2:51 1.27</v>
      </c>
    </row>
    <row r="835" spans="1:7">
      <c r="A835" t="s">
        <v>18</v>
      </c>
      <c r="B835" t="s">
        <v>30</v>
      </c>
      <c r="C835" s="2">
        <f t="shared" si="43"/>
        <v>41106</v>
      </c>
      <c r="D835" s="1">
        <v>0.11944444444444445</v>
      </c>
      <c r="E835">
        <v>1.27</v>
      </c>
      <c r="F835" t="str">
        <f t="shared" si="44"/>
        <v>300_main_st 7/16/12 2:52 1.27</v>
      </c>
      <c r="G835" s="7" t="str">
        <f t="shared" si="42"/>
        <v>300_main_st 7/16/12 2:52 1.27</v>
      </c>
    </row>
    <row r="836" spans="1:7">
      <c r="A836" t="s">
        <v>18</v>
      </c>
      <c r="B836" t="s">
        <v>30</v>
      </c>
      <c r="C836" s="2">
        <f t="shared" si="43"/>
        <v>41106</v>
      </c>
      <c r="D836" s="1">
        <v>0.12013888888888889</v>
      </c>
      <c r="E836">
        <v>1.27</v>
      </c>
      <c r="F836" t="str">
        <f t="shared" si="44"/>
        <v>300_main_st 7/16/12 2:53 1.27</v>
      </c>
      <c r="G836" s="7" t="str">
        <f t="shared" si="42"/>
        <v>300_main_st 7/16/12 2:53 1.27</v>
      </c>
    </row>
    <row r="837" spans="1:7">
      <c r="A837" t="s">
        <v>18</v>
      </c>
      <c r="B837" t="s">
        <v>30</v>
      </c>
      <c r="C837" s="2">
        <f t="shared" si="43"/>
        <v>41106</v>
      </c>
      <c r="D837" s="1">
        <v>0.12083333333333333</v>
      </c>
      <c r="E837">
        <v>1.27</v>
      </c>
      <c r="F837" t="str">
        <f t="shared" si="44"/>
        <v>300_main_st 7/16/12 2:54 1.27</v>
      </c>
      <c r="G837" s="7" t="str">
        <f t="shared" ref="G837:G900" si="45">CLEAN(F837)</f>
        <v>300_main_st 7/16/12 2:54 1.27</v>
      </c>
    </row>
    <row r="838" spans="1:7">
      <c r="A838" t="s">
        <v>18</v>
      </c>
      <c r="B838" t="s">
        <v>30</v>
      </c>
      <c r="C838" s="2">
        <f t="shared" si="43"/>
        <v>41106</v>
      </c>
      <c r="D838" s="1">
        <v>0.12152777777777778</v>
      </c>
      <c r="E838">
        <v>1.27</v>
      </c>
      <c r="F838" t="str">
        <f t="shared" si="44"/>
        <v>300_main_st 7/16/12 2:55 1.27</v>
      </c>
      <c r="G838" s="7" t="str">
        <f t="shared" si="45"/>
        <v>300_main_st 7/16/12 2:55 1.27</v>
      </c>
    </row>
    <row r="839" spans="1:7">
      <c r="A839" t="s">
        <v>18</v>
      </c>
      <c r="B839" t="s">
        <v>30</v>
      </c>
      <c r="C839" s="2">
        <f t="shared" si="43"/>
        <v>41106</v>
      </c>
      <c r="D839" s="1">
        <v>0.12222222222222223</v>
      </c>
      <c r="E839">
        <v>1.27</v>
      </c>
      <c r="F839" t="str">
        <f t="shared" si="44"/>
        <v>300_main_st 7/16/12 2:56 1.27</v>
      </c>
      <c r="G839" s="7" t="str">
        <f t="shared" si="45"/>
        <v>300_main_st 7/16/12 2:56 1.27</v>
      </c>
    </row>
    <row r="840" spans="1:7">
      <c r="A840" t="s">
        <v>18</v>
      </c>
      <c r="B840" t="s">
        <v>30</v>
      </c>
      <c r="C840" s="2">
        <f t="shared" si="43"/>
        <v>41106</v>
      </c>
      <c r="D840" s="1">
        <v>0.12291666666666667</v>
      </c>
      <c r="E840">
        <v>1.27</v>
      </c>
      <c r="F840" t="str">
        <f t="shared" si="44"/>
        <v>300_main_st 7/16/12 2:57 1.27</v>
      </c>
      <c r="G840" s="7" t="str">
        <f t="shared" si="45"/>
        <v>300_main_st 7/16/12 2:57 1.27</v>
      </c>
    </row>
    <row r="841" spans="1:7">
      <c r="A841" t="s">
        <v>18</v>
      </c>
      <c r="B841" t="s">
        <v>30</v>
      </c>
      <c r="C841" s="2">
        <f t="shared" si="43"/>
        <v>41106</v>
      </c>
      <c r="D841" s="1">
        <v>0.12361111111111112</v>
      </c>
      <c r="E841">
        <v>1.27</v>
      </c>
      <c r="F841" t="str">
        <f t="shared" si="44"/>
        <v>300_main_st 7/16/12 2:58 1.27</v>
      </c>
      <c r="G841" s="7" t="str">
        <f t="shared" si="45"/>
        <v>300_main_st 7/16/12 2:58 1.27</v>
      </c>
    </row>
    <row r="842" spans="1:7">
      <c r="A842" t="s">
        <v>18</v>
      </c>
      <c r="B842" t="s">
        <v>30</v>
      </c>
      <c r="C842" s="2">
        <f t="shared" si="43"/>
        <v>41106</v>
      </c>
      <c r="D842" s="1">
        <v>0.12430555555555556</v>
      </c>
      <c r="E842">
        <v>1.27</v>
      </c>
      <c r="F842" t="str">
        <f t="shared" si="44"/>
        <v>300_main_st 7/16/12 2:59 1.27</v>
      </c>
      <c r="G842" s="7" t="str">
        <f t="shared" si="45"/>
        <v>300_main_st 7/16/12 2:59 1.27</v>
      </c>
    </row>
    <row r="843" spans="1:7">
      <c r="A843" t="s">
        <v>18</v>
      </c>
      <c r="B843" t="s">
        <v>30</v>
      </c>
      <c r="C843" s="2">
        <f t="shared" si="43"/>
        <v>41106</v>
      </c>
      <c r="D843" s="1">
        <v>0.125</v>
      </c>
      <c r="E843">
        <v>1.27</v>
      </c>
      <c r="F843" t="str">
        <f t="shared" si="44"/>
        <v>300_main_st 7/16/12 3:00 1.27</v>
      </c>
      <c r="G843" s="7" t="str">
        <f t="shared" si="45"/>
        <v>300_main_st 7/16/12 3:00 1.27</v>
      </c>
    </row>
    <row r="844" spans="1:7">
      <c r="A844" t="s">
        <v>18</v>
      </c>
      <c r="B844" t="s">
        <v>30</v>
      </c>
      <c r="C844" s="2">
        <f t="shared" si="43"/>
        <v>41106</v>
      </c>
      <c r="D844" s="1">
        <v>0.12569444444444444</v>
      </c>
      <c r="E844">
        <v>1.524</v>
      </c>
      <c r="F844" t="str">
        <f t="shared" si="44"/>
        <v>300_main_st 7/16/12 3:01 1.524</v>
      </c>
      <c r="G844" s="7" t="str">
        <f t="shared" si="45"/>
        <v>300_main_st 7/16/12 3:01 1.524</v>
      </c>
    </row>
    <row r="845" spans="1:7">
      <c r="A845" t="s">
        <v>18</v>
      </c>
      <c r="B845" t="s">
        <v>30</v>
      </c>
      <c r="C845" s="2">
        <f t="shared" si="43"/>
        <v>41106</v>
      </c>
      <c r="D845" s="1">
        <v>0.12638888888888888</v>
      </c>
      <c r="E845">
        <v>1.524</v>
      </c>
      <c r="F845" t="str">
        <f t="shared" si="44"/>
        <v>300_main_st 7/16/12 3:02 1.524</v>
      </c>
      <c r="G845" s="7" t="str">
        <f t="shared" si="45"/>
        <v>300_main_st 7/16/12 3:02 1.524</v>
      </c>
    </row>
    <row r="846" spans="1:7">
      <c r="A846" t="s">
        <v>18</v>
      </c>
      <c r="B846" t="s">
        <v>30</v>
      </c>
      <c r="C846" s="2">
        <f t="shared" si="43"/>
        <v>41106</v>
      </c>
      <c r="D846" s="1">
        <v>0.12708333333333333</v>
      </c>
      <c r="E846">
        <v>1.524</v>
      </c>
      <c r="F846" t="str">
        <f t="shared" si="44"/>
        <v>300_main_st 7/16/12 3:03 1.524</v>
      </c>
      <c r="G846" s="7" t="str">
        <f t="shared" si="45"/>
        <v>300_main_st 7/16/12 3:03 1.524</v>
      </c>
    </row>
    <row r="847" spans="1:7">
      <c r="A847" t="s">
        <v>18</v>
      </c>
      <c r="B847" t="s">
        <v>30</v>
      </c>
      <c r="C847" s="2">
        <f t="shared" si="43"/>
        <v>41106</v>
      </c>
      <c r="D847" s="1">
        <v>0.1277777777777778</v>
      </c>
      <c r="E847">
        <v>1.524</v>
      </c>
      <c r="F847" t="str">
        <f t="shared" si="44"/>
        <v>300_main_st 7/16/12 3:04 1.524</v>
      </c>
      <c r="G847" s="7" t="str">
        <f t="shared" si="45"/>
        <v>300_main_st 7/16/12 3:04 1.524</v>
      </c>
    </row>
    <row r="848" spans="1:7">
      <c r="A848" t="s">
        <v>18</v>
      </c>
      <c r="B848" t="s">
        <v>30</v>
      </c>
      <c r="C848" s="2">
        <f t="shared" si="43"/>
        <v>41106</v>
      </c>
      <c r="D848" s="1">
        <v>0.12847222222222224</v>
      </c>
      <c r="E848">
        <v>1.524</v>
      </c>
      <c r="F848" t="str">
        <f t="shared" si="44"/>
        <v>300_main_st 7/16/12 3:05 1.524</v>
      </c>
      <c r="G848" s="7" t="str">
        <f t="shared" si="45"/>
        <v>300_main_st 7/16/12 3:05 1.524</v>
      </c>
    </row>
    <row r="849" spans="1:7">
      <c r="A849" t="s">
        <v>18</v>
      </c>
      <c r="B849" t="s">
        <v>30</v>
      </c>
      <c r="C849" s="2">
        <f t="shared" si="43"/>
        <v>41106</v>
      </c>
      <c r="D849" s="1">
        <v>0.12916666666666668</v>
      </c>
      <c r="E849">
        <v>1.524</v>
      </c>
      <c r="F849" t="str">
        <f t="shared" si="44"/>
        <v>300_main_st 7/16/12 3:06 1.524</v>
      </c>
      <c r="G849" s="7" t="str">
        <f t="shared" si="45"/>
        <v>300_main_st 7/16/12 3:06 1.524</v>
      </c>
    </row>
    <row r="850" spans="1:7">
      <c r="A850" t="s">
        <v>18</v>
      </c>
      <c r="B850" t="s">
        <v>30</v>
      </c>
      <c r="C850" s="2">
        <f t="shared" si="43"/>
        <v>41106</v>
      </c>
      <c r="D850" s="1">
        <v>0.12986111111111112</v>
      </c>
      <c r="E850">
        <v>1.524</v>
      </c>
      <c r="F850" t="str">
        <f t="shared" si="44"/>
        <v>300_main_st 7/16/12 3:07 1.524</v>
      </c>
      <c r="G850" s="7" t="str">
        <f t="shared" si="45"/>
        <v>300_main_st 7/16/12 3:07 1.524</v>
      </c>
    </row>
    <row r="851" spans="1:7">
      <c r="A851" t="s">
        <v>18</v>
      </c>
      <c r="B851" t="s">
        <v>30</v>
      </c>
      <c r="C851" s="2">
        <f t="shared" si="43"/>
        <v>41106</v>
      </c>
      <c r="D851" s="1">
        <v>0.13055555555555556</v>
      </c>
      <c r="E851">
        <v>1.524</v>
      </c>
      <c r="F851" t="str">
        <f t="shared" si="44"/>
        <v>300_main_st 7/16/12 3:08 1.524</v>
      </c>
      <c r="G851" s="7" t="str">
        <f t="shared" si="45"/>
        <v>300_main_st 7/16/12 3:08 1.524</v>
      </c>
    </row>
    <row r="852" spans="1:7">
      <c r="A852" t="s">
        <v>18</v>
      </c>
      <c r="B852" t="s">
        <v>30</v>
      </c>
      <c r="C852" s="2">
        <f t="shared" si="43"/>
        <v>41106</v>
      </c>
      <c r="D852" s="1">
        <v>0.13125000000000001</v>
      </c>
      <c r="E852">
        <v>1.524</v>
      </c>
      <c r="F852" t="str">
        <f t="shared" si="44"/>
        <v>300_main_st 7/16/12 3:09 1.524</v>
      </c>
      <c r="G852" s="7" t="str">
        <f t="shared" si="45"/>
        <v>300_main_st 7/16/12 3:09 1.524</v>
      </c>
    </row>
    <row r="853" spans="1:7">
      <c r="A853" t="s">
        <v>18</v>
      </c>
      <c r="B853" t="s">
        <v>30</v>
      </c>
      <c r="C853" s="2">
        <f t="shared" si="43"/>
        <v>41106</v>
      </c>
      <c r="D853" s="1">
        <v>0.13194444444444445</v>
      </c>
      <c r="E853">
        <v>1.524</v>
      </c>
      <c r="F853" t="str">
        <f t="shared" si="44"/>
        <v>300_main_st 7/16/12 3:10 1.524</v>
      </c>
      <c r="G853" s="7" t="str">
        <f t="shared" si="45"/>
        <v>300_main_st 7/16/12 3:10 1.524</v>
      </c>
    </row>
    <row r="854" spans="1:7">
      <c r="A854" t="s">
        <v>18</v>
      </c>
      <c r="B854" t="s">
        <v>30</v>
      </c>
      <c r="C854" s="2">
        <f t="shared" si="43"/>
        <v>41106</v>
      </c>
      <c r="D854" s="1">
        <v>0.13263888888888889</v>
      </c>
      <c r="E854">
        <v>1.524</v>
      </c>
      <c r="F854" t="str">
        <f t="shared" si="44"/>
        <v>300_main_st 7/16/12 3:11 1.524</v>
      </c>
      <c r="G854" s="7" t="str">
        <f t="shared" si="45"/>
        <v>300_main_st 7/16/12 3:11 1.524</v>
      </c>
    </row>
    <row r="855" spans="1:7">
      <c r="A855" t="s">
        <v>18</v>
      </c>
      <c r="B855" t="s">
        <v>30</v>
      </c>
      <c r="C855" s="2">
        <f t="shared" si="43"/>
        <v>41106</v>
      </c>
      <c r="D855" s="1">
        <v>0.13333333333333333</v>
      </c>
      <c r="E855">
        <v>1.524</v>
      </c>
      <c r="F855" t="str">
        <f t="shared" si="44"/>
        <v>300_main_st 7/16/12 3:12 1.524</v>
      </c>
      <c r="G855" s="7" t="str">
        <f t="shared" si="45"/>
        <v>300_main_st 7/16/12 3:12 1.524</v>
      </c>
    </row>
    <row r="856" spans="1:7">
      <c r="A856" t="s">
        <v>18</v>
      </c>
      <c r="B856" t="s">
        <v>30</v>
      </c>
      <c r="C856" s="2">
        <f t="shared" ref="C856:C870" si="46">DATE(2012,7,16)</f>
        <v>41106</v>
      </c>
      <c r="D856" s="1">
        <v>0.13402777777777777</v>
      </c>
      <c r="E856">
        <v>1.524</v>
      </c>
      <c r="F856" t="str">
        <f t="shared" ref="F856:F870" si="47">CONCATENATE(B856," ",TEXT(C856,"M/D/Y")," ",TEXT(D856,"H:MM")," ",E856)</f>
        <v>300_main_st 7/16/12 3:13 1.524</v>
      </c>
      <c r="G856" s="7" t="str">
        <f t="shared" si="45"/>
        <v>300_main_st 7/16/12 3:13 1.524</v>
      </c>
    </row>
    <row r="857" spans="1:7">
      <c r="A857" t="s">
        <v>18</v>
      </c>
      <c r="B857" t="s">
        <v>30</v>
      </c>
      <c r="C857" s="2">
        <f t="shared" si="46"/>
        <v>41106</v>
      </c>
      <c r="D857" s="1">
        <v>0.13472222222222222</v>
      </c>
      <c r="E857">
        <v>1.524</v>
      </c>
      <c r="F857" t="str">
        <f t="shared" si="47"/>
        <v>300_main_st 7/16/12 3:14 1.524</v>
      </c>
      <c r="G857" s="7" t="str">
        <f t="shared" si="45"/>
        <v>300_main_st 7/16/12 3:14 1.524</v>
      </c>
    </row>
    <row r="858" spans="1:7">
      <c r="A858" t="s">
        <v>18</v>
      </c>
      <c r="B858" t="s">
        <v>30</v>
      </c>
      <c r="C858" s="2">
        <f t="shared" si="46"/>
        <v>41106</v>
      </c>
      <c r="D858" s="1">
        <v>0.13541666666666666</v>
      </c>
      <c r="E858">
        <v>1.524</v>
      </c>
      <c r="F858" t="str">
        <f t="shared" si="47"/>
        <v>300_main_st 7/16/12 3:15 1.524</v>
      </c>
      <c r="G858" s="7" t="str">
        <f t="shared" si="45"/>
        <v>300_main_st 7/16/12 3:15 1.524</v>
      </c>
    </row>
    <row r="859" spans="1:7">
      <c r="A859" t="s">
        <v>18</v>
      </c>
      <c r="B859" t="s">
        <v>30</v>
      </c>
      <c r="C859" s="2">
        <f t="shared" si="46"/>
        <v>41106</v>
      </c>
      <c r="D859" s="1">
        <v>0.1361111111111111</v>
      </c>
      <c r="E859">
        <v>1.524</v>
      </c>
      <c r="F859" t="str">
        <f t="shared" si="47"/>
        <v>300_main_st 7/16/12 3:16 1.524</v>
      </c>
      <c r="G859" s="7" t="str">
        <f t="shared" si="45"/>
        <v>300_main_st 7/16/12 3:16 1.524</v>
      </c>
    </row>
    <row r="860" spans="1:7">
      <c r="A860" t="s">
        <v>18</v>
      </c>
      <c r="B860" t="s">
        <v>30</v>
      </c>
      <c r="C860" s="2">
        <f t="shared" si="46"/>
        <v>41106</v>
      </c>
      <c r="D860" s="1">
        <v>0.13680555555555554</v>
      </c>
      <c r="E860">
        <v>1.524</v>
      </c>
      <c r="F860" t="str">
        <f t="shared" si="47"/>
        <v>300_main_st 7/16/12 3:17 1.524</v>
      </c>
      <c r="G860" s="7" t="str">
        <f t="shared" si="45"/>
        <v>300_main_st 7/16/12 3:17 1.524</v>
      </c>
    </row>
    <row r="861" spans="1:7">
      <c r="A861" t="s">
        <v>18</v>
      </c>
      <c r="B861" t="s">
        <v>30</v>
      </c>
      <c r="C861" s="2">
        <f t="shared" si="46"/>
        <v>41106</v>
      </c>
      <c r="D861" s="1">
        <v>0.13749999999999998</v>
      </c>
      <c r="E861">
        <v>1.524</v>
      </c>
      <c r="F861" t="str">
        <f t="shared" si="47"/>
        <v>300_main_st 7/16/12 3:18 1.524</v>
      </c>
      <c r="G861" s="7" t="str">
        <f t="shared" si="45"/>
        <v>300_main_st 7/16/12 3:18 1.524</v>
      </c>
    </row>
    <row r="862" spans="1:7">
      <c r="A862" t="s">
        <v>18</v>
      </c>
      <c r="B862" t="s">
        <v>30</v>
      </c>
      <c r="C862" s="2">
        <f t="shared" si="46"/>
        <v>41106</v>
      </c>
      <c r="D862" s="1">
        <v>0.13819444444444443</v>
      </c>
      <c r="E862">
        <v>1.524</v>
      </c>
      <c r="F862" t="str">
        <f t="shared" si="47"/>
        <v>300_main_st 7/16/12 3:19 1.524</v>
      </c>
      <c r="G862" s="7" t="str">
        <f t="shared" si="45"/>
        <v>300_main_st 7/16/12 3:19 1.524</v>
      </c>
    </row>
    <row r="863" spans="1:7">
      <c r="A863" t="s">
        <v>18</v>
      </c>
      <c r="B863" t="s">
        <v>30</v>
      </c>
      <c r="C863" s="2">
        <f t="shared" si="46"/>
        <v>41106</v>
      </c>
      <c r="D863" s="1">
        <v>0.1388888888888889</v>
      </c>
      <c r="E863">
        <v>1.524</v>
      </c>
      <c r="F863" t="str">
        <f t="shared" si="47"/>
        <v>300_main_st 7/16/12 3:20 1.524</v>
      </c>
      <c r="G863" s="7" t="str">
        <f t="shared" si="45"/>
        <v>300_main_st 7/16/12 3:20 1.524</v>
      </c>
    </row>
    <row r="864" spans="1:7">
      <c r="A864" t="s">
        <v>18</v>
      </c>
      <c r="B864" t="s">
        <v>30</v>
      </c>
      <c r="C864" s="2">
        <f t="shared" si="46"/>
        <v>41106</v>
      </c>
      <c r="D864" s="1">
        <v>0.13958333333333334</v>
      </c>
      <c r="E864">
        <v>1.524</v>
      </c>
      <c r="F864" t="str">
        <f t="shared" si="47"/>
        <v>300_main_st 7/16/12 3:21 1.524</v>
      </c>
      <c r="G864" s="7" t="str">
        <f t="shared" si="45"/>
        <v>300_main_st 7/16/12 3:21 1.524</v>
      </c>
    </row>
    <row r="865" spans="1:7">
      <c r="A865" t="s">
        <v>18</v>
      </c>
      <c r="B865" t="s">
        <v>30</v>
      </c>
      <c r="C865" s="2">
        <f t="shared" si="46"/>
        <v>41106</v>
      </c>
      <c r="D865" s="1">
        <v>0.14027777777777778</v>
      </c>
      <c r="E865">
        <v>1.524</v>
      </c>
      <c r="F865" t="str">
        <f t="shared" si="47"/>
        <v>300_main_st 7/16/12 3:22 1.524</v>
      </c>
      <c r="G865" s="7" t="str">
        <f t="shared" si="45"/>
        <v>300_main_st 7/16/12 3:22 1.524</v>
      </c>
    </row>
    <row r="866" spans="1:7">
      <c r="A866" t="s">
        <v>18</v>
      </c>
      <c r="B866" t="s">
        <v>30</v>
      </c>
      <c r="C866" s="2">
        <f t="shared" si="46"/>
        <v>41106</v>
      </c>
      <c r="D866" s="1">
        <v>0.14097222222222222</v>
      </c>
      <c r="E866">
        <v>1.524</v>
      </c>
      <c r="F866" t="str">
        <f t="shared" si="47"/>
        <v>300_main_st 7/16/12 3:23 1.524</v>
      </c>
      <c r="G866" s="7" t="str">
        <f t="shared" si="45"/>
        <v>300_main_st 7/16/12 3:23 1.524</v>
      </c>
    </row>
    <row r="867" spans="1:7">
      <c r="A867" t="s">
        <v>18</v>
      </c>
      <c r="B867" t="s">
        <v>30</v>
      </c>
      <c r="C867" s="2">
        <f t="shared" si="46"/>
        <v>41106</v>
      </c>
      <c r="D867" s="1">
        <v>0.14166666666666666</v>
      </c>
      <c r="E867">
        <v>1.524</v>
      </c>
      <c r="F867" t="str">
        <f t="shared" si="47"/>
        <v>300_main_st 7/16/12 3:24 1.524</v>
      </c>
      <c r="G867" s="7" t="str">
        <f t="shared" si="45"/>
        <v>300_main_st 7/16/12 3:24 1.524</v>
      </c>
    </row>
    <row r="868" spans="1:7">
      <c r="A868" t="s">
        <v>18</v>
      </c>
      <c r="B868" t="s">
        <v>30</v>
      </c>
      <c r="C868" s="2">
        <f t="shared" si="46"/>
        <v>41106</v>
      </c>
      <c r="D868" s="1">
        <v>0.1423611111111111</v>
      </c>
      <c r="E868">
        <v>1.524</v>
      </c>
      <c r="F868" t="str">
        <f t="shared" si="47"/>
        <v>300_main_st 7/16/12 3:25 1.524</v>
      </c>
      <c r="G868" s="7" t="str">
        <f t="shared" si="45"/>
        <v>300_main_st 7/16/12 3:25 1.524</v>
      </c>
    </row>
    <row r="869" spans="1:7">
      <c r="A869" t="s">
        <v>18</v>
      </c>
      <c r="B869" t="s">
        <v>30</v>
      </c>
      <c r="C869" s="2">
        <f t="shared" si="46"/>
        <v>41106</v>
      </c>
      <c r="D869" s="1">
        <v>0.14305555555555557</v>
      </c>
      <c r="E869">
        <v>1.524</v>
      </c>
      <c r="F869" t="str">
        <f t="shared" si="47"/>
        <v>300_main_st 7/16/12 3:26 1.524</v>
      </c>
      <c r="G869" s="7" t="str">
        <f t="shared" si="45"/>
        <v>300_main_st 7/16/12 3:26 1.524</v>
      </c>
    </row>
    <row r="870" spans="1:7">
      <c r="A870" t="s">
        <v>18</v>
      </c>
      <c r="B870" t="s">
        <v>30</v>
      </c>
      <c r="C870" s="2">
        <f t="shared" si="46"/>
        <v>41106</v>
      </c>
      <c r="D870" s="1">
        <v>0.14375000000000002</v>
      </c>
      <c r="E870">
        <v>1.778</v>
      </c>
      <c r="F870" t="str">
        <f t="shared" si="47"/>
        <v>300_main_st 7/16/12 3:27 1.778</v>
      </c>
      <c r="G870" s="7" t="str">
        <f t="shared" si="45"/>
        <v>300_main_st 7/16/12 3:27 1.778</v>
      </c>
    </row>
    <row r="872" spans="1:7">
      <c r="A872" t="s">
        <v>19</v>
      </c>
      <c r="B872" t="s">
        <v>30</v>
      </c>
      <c r="C872" s="2">
        <f>DATE(2012,8,19)</f>
        <v>41140</v>
      </c>
      <c r="D872" s="1">
        <v>0</v>
      </c>
      <c r="E872">
        <v>0</v>
      </c>
      <c r="F872" t="str">
        <f t="shared" ref="F872" si="48">CONCATENATE(B872," ",TEXT(C872,"M/D/Y")," ",TEXT(D872,"H:MM")," ",E872)</f>
        <v>300_main_st 8/19/12 0:00 0</v>
      </c>
      <c r="G872" s="7" t="str">
        <f t="shared" si="45"/>
        <v>300_main_st 8/19/12 0:00 0</v>
      </c>
    </row>
    <row r="873" spans="1:7">
      <c r="A873" t="s">
        <v>19</v>
      </c>
      <c r="B873" t="s">
        <v>30</v>
      </c>
      <c r="C873" s="2">
        <f t="shared" ref="C873:C936" si="49">DATE(2012,8,19)</f>
        <v>41140</v>
      </c>
      <c r="D873" s="1">
        <v>6.9444444444444447E-4</v>
      </c>
      <c r="E873">
        <v>0</v>
      </c>
      <c r="F873" t="str">
        <f t="shared" ref="F873:F936" si="50">CONCATENATE(B873," ",TEXT(C873,"M/D/Y")," ",TEXT(D873,"H:MM")," ",E873)</f>
        <v>300_main_st 8/19/12 0:01 0</v>
      </c>
      <c r="G873" s="7" t="str">
        <f t="shared" si="45"/>
        <v>300_main_st 8/19/12 0:01 0</v>
      </c>
    </row>
    <row r="874" spans="1:7">
      <c r="A874" t="s">
        <v>19</v>
      </c>
      <c r="B874" t="s">
        <v>30</v>
      </c>
      <c r="C874" s="2">
        <f t="shared" si="49"/>
        <v>41140</v>
      </c>
      <c r="D874" s="1">
        <v>1.3888888888888889E-3</v>
      </c>
      <c r="E874">
        <v>0</v>
      </c>
      <c r="F874" t="str">
        <f t="shared" si="50"/>
        <v>300_main_st 8/19/12 0:02 0</v>
      </c>
      <c r="G874" s="7" t="str">
        <f t="shared" si="45"/>
        <v>300_main_st 8/19/12 0:02 0</v>
      </c>
    </row>
    <row r="875" spans="1:7">
      <c r="A875" t="s">
        <v>19</v>
      </c>
      <c r="B875" t="s">
        <v>30</v>
      </c>
      <c r="C875" s="2">
        <f t="shared" si="49"/>
        <v>41140</v>
      </c>
      <c r="D875" s="1">
        <v>2.0833333333333333E-3</v>
      </c>
      <c r="E875">
        <v>0</v>
      </c>
      <c r="F875" t="str">
        <f t="shared" si="50"/>
        <v>300_main_st 8/19/12 0:03 0</v>
      </c>
      <c r="G875" s="7" t="str">
        <f t="shared" si="45"/>
        <v>300_main_st 8/19/12 0:03 0</v>
      </c>
    </row>
    <row r="876" spans="1:7">
      <c r="A876" t="s">
        <v>19</v>
      </c>
      <c r="B876" t="s">
        <v>30</v>
      </c>
      <c r="C876" s="2">
        <f t="shared" si="49"/>
        <v>41140</v>
      </c>
      <c r="D876" s="1">
        <v>2.7777777777777779E-3</v>
      </c>
      <c r="E876">
        <v>0</v>
      </c>
      <c r="F876" t="str">
        <f t="shared" si="50"/>
        <v>300_main_st 8/19/12 0:04 0</v>
      </c>
      <c r="G876" s="7" t="str">
        <f t="shared" si="45"/>
        <v>300_main_st 8/19/12 0:04 0</v>
      </c>
    </row>
    <row r="877" spans="1:7">
      <c r="A877" t="s">
        <v>19</v>
      </c>
      <c r="B877" t="s">
        <v>30</v>
      </c>
      <c r="C877" s="2">
        <f t="shared" si="49"/>
        <v>41140</v>
      </c>
      <c r="D877" s="1">
        <v>3.472222222222222E-3</v>
      </c>
      <c r="E877">
        <v>0</v>
      </c>
      <c r="F877" t="str">
        <f t="shared" si="50"/>
        <v>300_main_st 8/19/12 0:05 0</v>
      </c>
      <c r="G877" s="7" t="str">
        <f t="shared" si="45"/>
        <v>300_main_st 8/19/12 0:05 0</v>
      </c>
    </row>
    <row r="878" spans="1:7">
      <c r="A878" t="s">
        <v>19</v>
      </c>
      <c r="B878" t="s">
        <v>30</v>
      </c>
      <c r="C878" s="2">
        <f t="shared" si="49"/>
        <v>41140</v>
      </c>
      <c r="D878" s="1">
        <v>4.1666666666666666E-3</v>
      </c>
      <c r="E878">
        <v>0</v>
      </c>
      <c r="F878" t="str">
        <f t="shared" si="50"/>
        <v>300_main_st 8/19/12 0:06 0</v>
      </c>
      <c r="G878" s="7" t="str">
        <f t="shared" si="45"/>
        <v>300_main_st 8/19/12 0:06 0</v>
      </c>
    </row>
    <row r="879" spans="1:7">
      <c r="A879" t="s">
        <v>19</v>
      </c>
      <c r="B879" t="s">
        <v>30</v>
      </c>
      <c r="C879" s="2">
        <f t="shared" si="49"/>
        <v>41140</v>
      </c>
      <c r="D879" s="1">
        <v>4.8611111111111112E-3</v>
      </c>
      <c r="E879">
        <v>0</v>
      </c>
      <c r="F879" t="str">
        <f t="shared" si="50"/>
        <v>300_main_st 8/19/12 0:07 0</v>
      </c>
      <c r="G879" s="7" t="str">
        <f t="shared" si="45"/>
        <v>300_main_st 8/19/12 0:07 0</v>
      </c>
    </row>
    <row r="880" spans="1:7">
      <c r="A880" t="s">
        <v>19</v>
      </c>
      <c r="B880" t="s">
        <v>30</v>
      </c>
      <c r="C880" s="2">
        <f t="shared" si="49"/>
        <v>41140</v>
      </c>
      <c r="D880" s="1">
        <v>5.5555555555555558E-3</v>
      </c>
      <c r="E880">
        <v>0</v>
      </c>
      <c r="F880" t="str">
        <f t="shared" si="50"/>
        <v>300_main_st 8/19/12 0:08 0</v>
      </c>
      <c r="G880" s="7" t="str">
        <f t="shared" si="45"/>
        <v>300_main_st 8/19/12 0:08 0</v>
      </c>
    </row>
    <row r="881" spans="1:7">
      <c r="A881" t="s">
        <v>19</v>
      </c>
      <c r="B881" t="s">
        <v>30</v>
      </c>
      <c r="C881" s="2">
        <f t="shared" si="49"/>
        <v>41140</v>
      </c>
      <c r="D881" s="1">
        <v>6.2499999999999995E-3</v>
      </c>
      <c r="E881">
        <v>0</v>
      </c>
      <c r="F881" t="str">
        <f t="shared" si="50"/>
        <v>300_main_st 8/19/12 0:09 0</v>
      </c>
      <c r="G881" s="7" t="str">
        <f t="shared" si="45"/>
        <v>300_main_st 8/19/12 0:09 0</v>
      </c>
    </row>
    <row r="882" spans="1:7">
      <c r="A882" t="s">
        <v>19</v>
      </c>
      <c r="B882" t="s">
        <v>30</v>
      </c>
      <c r="C882" s="2">
        <f t="shared" si="49"/>
        <v>41140</v>
      </c>
      <c r="D882" s="1">
        <v>6.9444444444444441E-3</v>
      </c>
      <c r="E882">
        <v>0</v>
      </c>
      <c r="F882" t="str">
        <f t="shared" si="50"/>
        <v>300_main_st 8/19/12 0:10 0</v>
      </c>
      <c r="G882" s="7" t="str">
        <f t="shared" si="45"/>
        <v>300_main_st 8/19/12 0:10 0</v>
      </c>
    </row>
    <row r="883" spans="1:7">
      <c r="A883" t="s">
        <v>19</v>
      </c>
      <c r="B883" t="s">
        <v>30</v>
      </c>
      <c r="C883" s="2">
        <f t="shared" si="49"/>
        <v>41140</v>
      </c>
      <c r="D883" s="1">
        <v>7.6388888888888886E-3</v>
      </c>
      <c r="E883">
        <v>0</v>
      </c>
      <c r="F883" t="str">
        <f t="shared" si="50"/>
        <v>300_main_st 8/19/12 0:11 0</v>
      </c>
      <c r="G883" s="7" t="str">
        <f t="shared" si="45"/>
        <v>300_main_st 8/19/12 0:11 0</v>
      </c>
    </row>
    <row r="884" spans="1:7">
      <c r="A884" t="s">
        <v>19</v>
      </c>
      <c r="B884" t="s">
        <v>30</v>
      </c>
      <c r="C884" s="2">
        <f t="shared" si="49"/>
        <v>41140</v>
      </c>
      <c r="D884" s="1">
        <v>8.3333333333333332E-3</v>
      </c>
      <c r="E884">
        <v>0</v>
      </c>
      <c r="F884" t="str">
        <f t="shared" si="50"/>
        <v>300_main_st 8/19/12 0:12 0</v>
      </c>
      <c r="G884" s="7" t="str">
        <f t="shared" si="45"/>
        <v>300_main_st 8/19/12 0:12 0</v>
      </c>
    </row>
    <row r="885" spans="1:7">
      <c r="A885" t="s">
        <v>19</v>
      </c>
      <c r="B885" t="s">
        <v>30</v>
      </c>
      <c r="C885" s="2">
        <f t="shared" si="49"/>
        <v>41140</v>
      </c>
      <c r="D885" s="1">
        <v>9.0277777777777787E-3</v>
      </c>
      <c r="E885">
        <v>0.254</v>
      </c>
      <c r="F885" t="str">
        <f t="shared" si="50"/>
        <v>300_main_st 8/19/12 0:13 0.254</v>
      </c>
      <c r="G885" s="7" t="str">
        <f t="shared" si="45"/>
        <v>300_main_st 8/19/12 0:13 0.254</v>
      </c>
    </row>
    <row r="886" spans="1:7">
      <c r="A886" t="s">
        <v>19</v>
      </c>
      <c r="B886" t="s">
        <v>30</v>
      </c>
      <c r="C886" s="2">
        <f t="shared" si="49"/>
        <v>41140</v>
      </c>
      <c r="D886" s="1">
        <v>9.7222222222222224E-3</v>
      </c>
      <c r="E886">
        <v>0.76200000000000001</v>
      </c>
      <c r="F886" t="str">
        <f t="shared" si="50"/>
        <v>300_main_st 8/19/12 0:14 0.762</v>
      </c>
      <c r="G886" s="7" t="str">
        <f t="shared" si="45"/>
        <v>300_main_st 8/19/12 0:14 0.762</v>
      </c>
    </row>
    <row r="887" spans="1:7">
      <c r="A887" t="s">
        <v>19</v>
      </c>
      <c r="B887" t="s">
        <v>30</v>
      </c>
      <c r="C887" s="2">
        <f t="shared" si="49"/>
        <v>41140</v>
      </c>
      <c r="D887" s="1">
        <v>1.0416666666666666E-2</v>
      </c>
      <c r="E887">
        <v>1.016</v>
      </c>
      <c r="F887" t="str">
        <f t="shared" si="50"/>
        <v>300_main_st 8/19/12 0:15 1.016</v>
      </c>
      <c r="G887" s="7" t="str">
        <f t="shared" si="45"/>
        <v>300_main_st 8/19/12 0:15 1.016</v>
      </c>
    </row>
    <row r="888" spans="1:7">
      <c r="A888" t="s">
        <v>19</v>
      </c>
      <c r="B888" t="s">
        <v>30</v>
      </c>
      <c r="C888" s="2">
        <f t="shared" si="49"/>
        <v>41140</v>
      </c>
      <c r="D888" s="1">
        <v>1.1111111111111112E-2</v>
      </c>
      <c r="E888">
        <v>1.27</v>
      </c>
      <c r="F888" t="str">
        <f t="shared" si="50"/>
        <v>300_main_st 8/19/12 0:16 1.27</v>
      </c>
      <c r="G888" s="7" t="str">
        <f t="shared" si="45"/>
        <v>300_main_st 8/19/12 0:16 1.27</v>
      </c>
    </row>
    <row r="889" spans="1:7">
      <c r="A889" t="s">
        <v>19</v>
      </c>
      <c r="B889" t="s">
        <v>30</v>
      </c>
      <c r="C889" s="2">
        <f t="shared" si="49"/>
        <v>41140</v>
      </c>
      <c r="D889" s="1">
        <v>1.1805555555555555E-2</v>
      </c>
      <c r="E889">
        <v>1.27</v>
      </c>
      <c r="F889" t="str">
        <f t="shared" si="50"/>
        <v>300_main_st 8/19/12 0:17 1.27</v>
      </c>
      <c r="G889" s="7" t="str">
        <f t="shared" si="45"/>
        <v>300_main_st 8/19/12 0:17 1.27</v>
      </c>
    </row>
    <row r="890" spans="1:7">
      <c r="A890" t="s">
        <v>19</v>
      </c>
      <c r="B890" t="s">
        <v>30</v>
      </c>
      <c r="C890" s="2">
        <f t="shared" si="49"/>
        <v>41140</v>
      </c>
      <c r="D890" s="1">
        <v>1.2499999999999999E-2</v>
      </c>
      <c r="E890">
        <v>1.27</v>
      </c>
      <c r="F890" t="str">
        <f t="shared" si="50"/>
        <v>300_main_st 8/19/12 0:18 1.27</v>
      </c>
      <c r="G890" s="7" t="str">
        <f t="shared" si="45"/>
        <v>300_main_st 8/19/12 0:18 1.27</v>
      </c>
    </row>
    <row r="891" spans="1:7">
      <c r="A891" t="s">
        <v>19</v>
      </c>
      <c r="B891" t="s">
        <v>30</v>
      </c>
      <c r="C891" s="2">
        <f t="shared" si="49"/>
        <v>41140</v>
      </c>
      <c r="D891" s="1">
        <v>1.3194444444444444E-2</v>
      </c>
      <c r="E891">
        <v>1.524</v>
      </c>
      <c r="F891" t="str">
        <f t="shared" si="50"/>
        <v>300_main_st 8/19/12 0:19 1.524</v>
      </c>
      <c r="G891" s="7" t="str">
        <f t="shared" si="45"/>
        <v>300_main_st 8/19/12 0:19 1.524</v>
      </c>
    </row>
    <row r="892" spans="1:7">
      <c r="A892" t="s">
        <v>19</v>
      </c>
      <c r="B892" t="s">
        <v>30</v>
      </c>
      <c r="C892" s="2">
        <f t="shared" si="49"/>
        <v>41140</v>
      </c>
      <c r="D892" s="1">
        <v>1.3888888888888888E-2</v>
      </c>
      <c r="E892">
        <v>1.524</v>
      </c>
      <c r="F892" t="str">
        <f t="shared" si="50"/>
        <v>300_main_st 8/19/12 0:20 1.524</v>
      </c>
      <c r="G892" s="7" t="str">
        <f t="shared" si="45"/>
        <v>300_main_st 8/19/12 0:20 1.524</v>
      </c>
    </row>
    <row r="893" spans="1:7">
      <c r="A893" t="s">
        <v>19</v>
      </c>
      <c r="B893" t="s">
        <v>30</v>
      </c>
      <c r="C893" s="2">
        <f t="shared" si="49"/>
        <v>41140</v>
      </c>
      <c r="D893" s="1">
        <v>1.4583333333333332E-2</v>
      </c>
      <c r="E893">
        <v>1.524</v>
      </c>
      <c r="F893" t="str">
        <f t="shared" si="50"/>
        <v>300_main_st 8/19/12 0:21 1.524</v>
      </c>
      <c r="G893" s="7" t="str">
        <f t="shared" si="45"/>
        <v>300_main_st 8/19/12 0:21 1.524</v>
      </c>
    </row>
    <row r="894" spans="1:7">
      <c r="A894" t="s">
        <v>19</v>
      </c>
      <c r="B894" t="s">
        <v>30</v>
      </c>
      <c r="C894" s="2">
        <f t="shared" si="49"/>
        <v>41140</v>
      </c>
      <c r="D894" s="1">
        <v>1.5277777777777777E-2</v>
      </c>
      <c r="E894">
        <v>1.778</v>
      </c>
      <c r="F894" t="str">
        <f t="shared" si="50"/>
        <v>300_main_st 8/19/12 0:22 1.778</v>
      </c>
      <c r="G894" s="7" t="str">
        <f t="shared" si="45"/>
        <v>300_main_st 8/19/12 0:22 1.778</v>
      </c>
    </row>
    <row r="895" spans="1:7">
      <c r="A895" t="s">
        <v>19</v>
      </c>
      <c r="B895" t="s">
        <v>30</v>
      </c>
      <c r="C895" s="2">
        <f t="shared" si="49"/>
        <v>41140</v>
      </c>
      <c r="D895" s="1">
        <v>1.5972222222222224E-2</v>
      </c>
      <c r="E895">
        <v>2.032</v>
      </c>
      <c r="F895" t="str">
        <f t="shared" si="50"/>
        <v>300_main_st 8/19/12 0:23 2.032</v>
      </c>
      <c r="G895" s="7" t="str">
        <f t="shared" si="45"/>
        <v>300_main_st 8/19/12 0:23 2.032</v>
      </c>
    </row>
    <row r="896" spans="1:7">
      <c r="A896" t="s">
        <v>19</v>
      </c>
      <c r="B896" t="s">
        <v>30</v>
      </c>
      <c r="C896" s="2">
        <f t="shared" si="49"/>
        <v>41140</v>
      </c>
      <c r="D896" s="1">
        <v>1.6666666666666666E-2</v>
      </c>
      <c r="E896">
        <v>2.286</v>
      </c>
      <c r="F896" t="str">
        <f t="shared" si="50"/>
        <v>300_main_st 8/19/12 0:24 2.286</v>
      </c>
      <c r="G896" s="7" t="str">
        <f t="shared" si="45"/>
        <v>300_main_st 8/19/12 0:24 2.286</v>
      </c>
    </row>
    <row r="897" spans="1:7">
      <c r="A897" t="s">
        <v>19</v>
      </c>
      <c r="B897" t="s">
        <v>30</v>
      </c>
      <c r="C897" s="2">
        <f t="shared" si="49"/>
        <v>41140</v>
      </c>
      <c r="D897" s="1">
        <v>1.7361111111111112E-2</v>
      </c>
      <c r="E897">
        <v>2.54</v>
      </c>
      <c r="F897" t="str">
        <f t="shared" si="50"/>
        <v>300_main_st 8/19/12 0:25 2.54</v>
      </c>
      <c r="G897" s="7" t="str">
        <f t="shared" si="45"/>
        <v>300_main_st 8/19/12 0:25 2.54</v>
      </c>
    </row>
    <row r="898" spans="1:7">
      <c r="A898" t="s">
        <v>19</v>
      </c>
      <c r="B898" t="s">
        <v>30</v>
      </c>
      <c r="C898" s="2">
        <f t="shared" si="49"/>
        <v>41140</v>
      </c>
      <c r="D898" s="1">
        <v>1.8055555555555557E-2</v>
      </c>
      <c r="E898">
        <v>2.54</v>
      </c>
      <c r="F898" t="str">
        <f t="shared" si="50"/>
        <v>300_main_st 8/19/12 0:26 2.54</v>
      </c>
      <c r="G898" s="7" t="str">
        <f t="shared" si="45"/>
        <v>300_main_st 8/19/12 0:26 2.54</v>
      </c>
    </row>
    <row r="899" spans="1:7">
      <c r="A899" t="s">
        <v>19</v>
      </c>
      <c r="B899" t="s">
        <v>30</v>
      </c>
      <c r="C899" s="2">
        <f t="shared" si="49"/>
        <v>41140</v>
      </c>
      <c r="D899" s="1">
        <v>1.8749999999999999E-2</v>
      </c>
      <c r="E899">
        <v>2.794</v>
      </c>
      <c r="F899" t="str">
        <f t="shared" si="50"/>
        <v>300_main_st 8/19/12 0:27 2.794</v>
      </c>
      <c r="G899" s="7" t="str">
        <f t="shared" si="45"/>
        <v>300_main_st 8/19/12 0:27 2.794</v>
      </c>
    </row>
    <row r="900" spans="1:7">
      <c r="A900" t="s">
        <v>19</v>
      </c>
      <c r="B900" t="s">
        <v>30</v>
      </c>
      <c r="C900" s="2">
        <f t="shared" si="49"/>
        <v>41140</v>
      </c>
      <c r="D900" s="1">
        <v>1.9444444444444445E-2</v>
      </c>
      <c r="E900">
        <v>3.81</v>
      </c>
      <c r="F900" t="str">
        <f t="shared" si="50"/>
        <v>300_main_st 8/19/12 0:28 3.81</v>
      </c>
      <c r="G900" s="7" t="str">
        <f t="shared" si="45"/>
        <v>300_main_st 8/19/12 0:28 3.81</v>
      </c>
    </row>
    <row r="901" spans="1:7">
      <c r="A901" t="s">
        <v>19</v>
      </c>
      <c r="B901" t="s">
        <v>30</v>
      </c>
      <c r="C901" s="2">
        <f t="shared" si="49"/>
        <v>41140</v>
      </c>
      <c r="D901" s="1">
        <v>2.013888888888889E-2</v>
      </c>
      <c r="E901">
        <v>4.5720000000000001</v>
      </c>
      <c r="F901" t="str">
        <f t="shared" si="50"/>
        <v>300_main_st 8/19/12 0:29 4.572</v>
      </c>
      <c r="G901" s="7" t="str">
        <f t="shared" ref="G901:G964" si="51">CLEAN(F901)</f>
        <v>300_main_st 8/19/12 0:29 4.572</v>
      </c>
    </row>
    <row r="902" spans="1:7">
      <c r="A902" t="s">
        <v>19</v>
      </c>
      <c r="B902" t="s">
        <v>30</v>
      </c>
      <c r="C902" s="2">
        <f t="shared" si="49"/>
        <v>41140</v>
      </c>
      <c r="D902" s="1">
        <v>2.0833333333333332E-2</v>
      </c>
      <c r="E902">
        <v>5.3339999999999996</v>
      </c>
      <c r="F902" t="str">
        <f t="shared" si="50"/>
        <v>300_main_st 8/19/12 0:30 5.334</v>
      </c>
      <c r="G902" s="7" t="str">
        <f t="shared" si="51"/>
        <v>300_main_st 8/19/12 0:30 5.334</v>
      </c>
    </row>
    <row r="903" spans="1:7">
      <c r="A903" t="s">
        <v>19</v>
      </c>
      <c r="B903" t="s">
        <v>30</v>
      </c>
      <c r="C903" s="2">
        <f t="shared" si="49"/>
        <v>41140</v>
      </c>
      <c r="D903" s="1">
        <v>2.1527777777777781E-2</v>
      </c>
      <c r="E903">
        <v>6.0960000000000001</v>
      </c>
      <c r="F903" t="str">
        <f t="shared" si="50"/>
        <v>300_main_st 8/19/12 0:31 6.096</v>
      </c>
      <c r="G903" s="7" t="str">
        <f t="shared" si="51"/>
        <v>300_main_st 8/19/12 0:31 6.096</v>
      </c>
    </row>
    <row r="904" spans="1:7">
      <c r="A904" t="s">
        <v>19</v>
      </c>
      <c r="B904" t="s">
        <v>30</v>
      </c>
      <c r="C904" s="2">
        <f t="shared" si="49"/>
        <v>41140</v>
      </c>
      <c r="D904" s="1">
        <v>2.2222222222222223E-2</v>
      </c>
      <c r="E904">
        <v>6.6040000000000001</v>
      </c>
      <c r="F904" t="str">
        <f t="shared" si="50"/>
        <v>300_main_st 8/19/12 0:32 6.604</v>
      </c>
      <c r="G904" s="7" t="str">
        <f t="shared" si="51"/>
        <v>300_main_st 8/19/12 0:32 6.604</v>
      </c>
    </row>
    <row r="905" spans="1:7">
      <c r="A905" t="s">
        <v>19</v>
      </c>
      <c r="B905" t="s">
        <v>30</v>
      </c>
      <c r="C905" s="2">
        <f t="shared" si="49"/>
        <v>41140</v>
      </c>
      <c r="D905" s="1">
        <v>2.2916666666666669E-2</v>
      </c>
      <c r="E905">
        <v>7.62</v>
      </c>
      <c r="F905" t="str">
        <f t="shared" si="50"/>
        <v>300_main_st 8/19/12 0:33 7.62</v>
      </c>
      <c r="G905" s="7" t="str">
        <f t="shared" si="51"/>
        <v>300_main_st 8/19/12 0:33 7.62</v>
      </c>
    </row>
    <row r="906" spans="1:7">
      <c r="A906" t="s">
        <v>19</v>
      </c>
      <c r="B906" t="s">
        <v>30</v>
      </c>
      <c r="C906" s="2">
        <f t="shared" si="49"/>
        <v>41140</v>
      </c>
      <c r="D906" s="1">
        <v>2.361111111111111E-2</v>
      </c>
      <c r="E906">
        <v>8.1280000000000001</v>
      </c>
      <c r="F906" t="str">
        <f t="shared" si="50"/>
        <v>300_main_st 8/19/12 0:34 8.128</v>
      </c>
      <c r="G906" s="7" t="str">
        <f t="shared" si="51"/>
        <v>300_main_st 8/19/12 0:34 8.128</v>
      </c>
    </row>
    <row r="907" spans="1:7">
      <c r="A907" t="s">
        <v>19</v>
      </c>
      <c r="B907" t="s">
        <v>30</v>
      </c>
      <c r="C907" s="2">
        <f t="shared" si="49"/>
        <v>41140</v>
      </c>
      <c r="D907" s="1">
        <v>2.4305555555555556E-2</v>
      </c>
      <c r="E907">
        <v>8.3819999999999997</v>
      </c>
      <c r="F907" t="str">
        <f t="shared" si="50"/>
        <v>300_main_st 8/19/12 0:35 8.382</v>
      </c>
      <c r="G907" s="7" t="str">
        <f t="shared" si="51"/>
        <v>300_main_st 8/19/12 0:35 8.382</v>
      </c>
    </row>
    <row r="908" spans="1:7">
      <c r="A908" t="s">
        <v>19</v>
      </c>
      <c r="B908" t="s">
        <v>30</v>
      </c>
      <c r="C908" s="2">
        <f t="shared" si="49"/>
        <v>41140</v>
      </c>
      <c r="D908" s="1">
        <v>2.4999999999999998E-2</v>
      </c>
      <c r="E908">
        <v>8.3819999999999997</v>
      </c>
      <c r="F908" t="str">
        <f t="shared" si="50"/>
        <v>300_main_st 8/19/12 0:36 8.382</v>
      </c>
      <c r="G908" s="7" t="str">
        <f t="shared" si="51"/>
        <v>300_main_st 8/19/12 0:36 8.382</v>
      </c>
    </row>
    <row r="909" spans="1:7">
      <c r="A909" t="s">
        <v>19</v>
      </c>
      <c r="B909" t="s">
        <v>30</v>
      </c>
      <c r="C909" s="2">
        <f t="shared" si="49"/>
        <v>41140</v>
      </c>
      <c r="D909" s="1">
        <v>2.5694444444444447E-2</v>
      </c>
      <c r="E909">
        <v>8.3819999999999997</v>
      </c>
      <c r="F909" t="str">
        <f t="shared" si="50"/>
        <v>300_main_st 8/19/12 0:37 8.382</v>
      </c>
      <c r="G909" s="7" t="str">
        <f t="shared" si="51"/>
        <v>300_main_st 8/19/12 0:37 8.382</v>
      </c>
    </row>
    <row r="910" spans="1:7">
      <c r="A910" t="s">
        <v>19</v>
      </c>
      <c r="B910" t="s">
        <v>30</v>
      </c>
      <c r="C910" s="2">
        <f t="shared" si="49"/>
        <v>41140</v>
      </c>
      <c r="D910" s="1">
        <v>2.6388888888888889E-2</v>
      </c>
      <c r="E910">
        <v>8.6359999999999992</v>
      </c>
      <c r="F910" t="str">
        <f t="shared" si="50"/>
        <v>300_main_st 8/19/12 0:38 8.636</v>
      </c>
      <c r="G910" s="7" t="str">
        <f t="shared" si="51"/>
        <v>300_main_st 8/19/12 0:38 8.636</v>
      </c>
    </row>
    <row r="911" spans="1:7">
      <c r="A911" t="s">
        <v>19</v>
      </c>
      <c r="B911" t="s">
        <v>30</v>
      </c>
      <c r="C911" s="2">
        <f t="shared" si="49"/>
        <v>41140</v>
      </c>
      <c r="D911" s="1">
        <v>2.7083333333333334E-2</v>
      </c>
      <c r="E911">
        <v>8.6359999999999992</v>
      </c>
      <c r="F911" t="str">
        <f t="shared" si="50"/>
        <v>300_main_st 8/19/12 0:39 8.636</v>
      </c>
      <c r="G911" s="7" t="str">
        <f t="shared" si="51"/>
        <v>300_main_st 8/19/12 0:39 8.636</v>
      </c>
    </row>
    <row r="912" spans="1:7">
      <c r="A912" t="s">
        <v>19</v>
      </c>
      <c r="B912" t="s">
        <v>30</v>
      </c>
      <c r="C912" s="2">
        <f t="shared" si="49"/>
        <v>41140</v>
      </c>
      <c r="D912" s="1">
        <v>2.7777777777777776E-2</v>
      </c>
      <c r="E912">
        <v>8.6359999999999992</v>
      </c>
      <c r="F912" t="str">
        <f t="shared" si="50"/>
        <v>300_main_st 8/19/12 0:40 8.636</v>
      </c>
      <c r="G912" s="7" t="str">
        <f t="shared" si="51"/>
        <v>300_main_st 8/19/12 0:40 8.636</v>
      </c>
    </row>
    <row r="913" spans="1:7">
      <c r="A913" t="s">
        <v>19</v>
      </c>
      <c r="B913" t="s">
        <v>30</v>
      </c>
      <c r="C913" s="2">
        <f t="shared" si="49"/>
        <v>41140</v>
      </c>
      <c r="D913" s="1">
        <v>2.8472222222222222E-2</v>
      </c>
      <c r="E913">
        <v>8.6359999999999992</v>
      </c>
      <c r="F913" t="str">
        <f t="shared" si="50"/>
        <v>300_main_st 8/19/12 0:41 8.636</v>
      </c>
      <c r="G913" s="7" t="str">
        <f t="shared" si="51"/>
        <v>300_main_st 8/19/12 0:41 8.636</v>
      </c>
    </row>
    <row r="914" spans="1:7">
      <c r="A914" t="s">
        <v>19</v>
      </c>
      <c r="B914" t="s">
        <v>30</v>
      </c>
      <c r="C914" s="2">
        <f t="shared" si="49"/>
        <v>41140</v>
      </c>
      <c r="D914" s="1">
        <v>2.9166666666666664E-2</v>
      </c>
      <c r="E914">
        <v>8.6359999999999992</v>
      </c>
      <c r="F914" t="str">
        <f t="shared" si="50"/>
        <v>300_main_st 8/19/12 0:42 8.636</v>
      </c>
      <c r="G914" s="7" t="str">
        <f t="shared" si="51"/>
        <v>300_main_st 8/19/12 0:42 8.636</v>
      </c>
    </row>
    <row r="915" spans="1:7">
      <c r="A915" t="s">
        <v>19</v>
      </c>
      <c r="B915" t="s">
        <v>30</v>
      </c>
      <c r="C915" s="2">
        <f t="shared" si="49"/>
        <v>41140</v>
      </c>
      <c r="D915" s="1">
        <v>2.9861111111111113E-2</v>
      </c>
      <c r="E915">
        <v>8.6359999999999992</v>
      </c>
      <c r="F915" t="str">
        <f t="shared" si="50"/>
        <v>300_main_st 8/19/12 0:43 8.636</v>
      </c>
      <c r="G915" s="7" t="str">
        <f t="shared" si="51"/>
        <v>300_main_st 8/19/12 0:43 8.636</v>
      </c>
    </row>
    <row r="916" spans="1:7">
      <c r="A916" t="s">
        <v>19</v>
      </c>
      <c r="B916" t="s">
        <v>30</v>
      </c>
      <c r="C916" s="2">
        <f t="shared" si="49"/>
        <v>41140</v>
      </c>
      <c r="D916" s="1">
        <v>3.0555555555555555E-2</v>
      </c>
      <c r="E916">
        <v>8.6359999999999992</v>
      </c>
      <c r="F916" t="str">
        <f t="shared" si="50"/>
        <v>300_main_st 8/19/12 0:44 8.636</v>
      </c>
      <c r="G916" s="7" t="str">
        <f t="shared" si="51"/>
        <v>300_main_st 8/19/12 0:44 8.636</v>
      </c>
    </row>
    <row r="917" spans="1:7">
      <c r="A917" t="s">
        <v>19</v>
      </c>
      <c r="B917" t="s">
        <v>30</v>
      </c>
      <c r="C917" s="2">
        <f t="shared" si="49"/>
        <v>41140</v>
      </c>
      <c r="D917" s="1">
        <v>3.125E-2</v>
      </c>
      <c r="E917">
        <v>8.6359999999999992</v>
      </c>
      <c r="F917" t="str">
        <f t="shared" si="50"/>
        <v>300_main_st 8/19/12 0:45 8.636</v>
      </c>
      <c r="G917" s="7" t="str">
        <f t="shared" si="51"/>
        <v>300_main_st 8/19/12 0:45 8.636</v>
      </c>
    </row>
    <row r="918" spans="1:7">
      <c r="A918" t="s">
        <v>19</v>
      </c>
      <c r="B918" t="s">
        <v>30</v>
      </c>
      <c r="C918" s="2">
        <f t="shared" si="49"/>
        <v>41140</v>
      </c>
      <c r="D918" s="1">
        <v>3.1944444444444449E-2</v>
      </c>
      <c r="E918">
        <v>8.6359999999999992</v>
      </c>
      <c r="F918" t="str">
        <f t="shared" si="50"/>
        <v>300_main_st 8/19/12 0:46 8.636</v>
      </c>
      <c r="G918" s="7" t="str">
        <f t="shared" si="51"/>
        <v>300_main_st 8/19/12 0:46 8.636</v>
      </c>
    </row>
    <row r="919" spans="1:7">
      <c r="A919" t="s">
        <v>19</v>
      </c>
      <c r="B919" t="s">
        <v>30</v>
      </c>
      <c r="C919" s="2">
        <f t="shared" si="49"/>
        <v>41140</v>
      </c>
      <c r="D919" s="1">
        <v>3.2638888888888891E-2</v>
      </c>
      <c r="E919">
        <v>8.6359999999999992</v>
      </c>
      <c r="F919" t="str">
        <f t="shared" si="50"/>
        <v>300_main_st 8/19/12 0:47 8.636</v>
      </c>
      <c r="G919" s="7" t="str">
        <f t="shared" si="51"/>
        <v>300_main_st 8/19/12 0:47 8.636</v>
      </c>
    </row>
    <row r="920" spans="1:7">
      <c r="A920" t="s">
        <v>19</v>
      </c>
      <c r="B920" t="s">
        <v>30</v>
      </c>
      <c r="C920" s="2">
        <f t="shared" si="49"/>
        <v>41140</v>
      </c>
      <c r="D920" s="1">
        <v>3.3333333333333333E-2</v>
      </c>
      <c r="E920">
        <v>8.89</v>
      </c>
      <c r="F920" t="str">
        <f t="shared" si="50"/>
        <v>300_main_st 8/19/12 0:48 8.89</v>
      </c>
      <c r="G920" s="7" t="str">
        <f t="shared" si="51"/>
        <v>300_main_st 8/19/12 0:48 8.89</v>
      </c>
    </row>
    <row r="921" spans="1:7">
      <c r="A921" t="s">
        <v>19</v>
      </c>
      <c r="B921" t="s">
        <v>30</v>
      </c>
      <c r="C921" s="2">
        <f t="shared" si="49"/>
        <v>41140</v>
      </c>
      <c r="D921" s="1">
        <v>3.4027777777777775E-2</v>
      </c>
      <c r="E921">
        <v>8.89</v>
      </c>
      <c r="F921" t="str">
        <f t="shared" si="50"/>
        <v>300_main_st 8/19/12 0:49 8.89</v>
      </c>
      <c r="G921" s="7" t="str">
        <f t="shared" si="51"/>
        <v>300_main_st 8/19/12 0:49 8.89</v>
      </c>
    </row>
    <row r="922" spans="1:7">
      <c r="A922" t="s">
        <v>19</v>
      </c>
      <c r="B922" t="s">
        <v>30</v>
      </c>
      <c r="C922" s="2">
        <f t="shared" si="49"/>
        <v>41140</v>
      </c>
      <c r="D922" s="1">
        <v>3.4722222222222224E-2</v>
      </c>
      <c r="E922">
        <v>8.89</v>
      </c>
      <c r="F922" t="str">
        <f t="shared" si="50"/>
        <v>300_main_st 8/19/12 0:50 8.89</v>
      </c>
      <c r="G922" s="7" t="str">
        <f t="shared" si="51"/>
        <v>300_main_st 8/19/12 0:50 8.89</v>
      </c>
    </row>
    <row r="923" spans="1:7">
      <c r="A923" t="s">
        <v>19</v>
      </c>
      <c r="B923" t="s">
        <v>30</v>
      </c>
      <c r="C923" s="2">
        <f t="shared" si="49"/>
        <v>41140</v>
      </c>
      <c r="D923" s="1">
        <v>3.5416666666666666E-2</v>
      </c>
      <c r="E923">
        <v>8.89</v>
      </c>
      <c r="F923" t="str">
        <f t="shared" si="50"/>
        <v>300_main_st 8/19/12 0:51 8.89</v>
      </c>
      <c r="G923" s="7" t="str">
        <f t="shared" si="51"/>
        <v>300_main_st 8/19/12 0:51 8.89</v>
      </c>
    </row>
    <row r="924" spans="1:7">
      <c r="A924" t="s">
        <v>19</v>
      </c>
      <c r="B924" t="s">
        <v>30</v>
      </c>
      <c r="C924" s="2">
        <f t="shared" si="49"/>
        <v>41140</v>
      </c>
      <c r="D924" s="1">
        <v>3.6111111111111115E-2</v>
      </c>
      <c r="E924">
        <v>9.1440000000000001</v>
      </c>
      <c r="F924" t="str">
        <f t="shared" si="50"/>
        <v>300_main_st 8/19/12 0:52 9.144</v>
      </c>
      <c r="G924" s="7" t="str">
        <f t="shared" si="51"/>
        <v>300_main_st 8/19/12 0:52 9.144</v>
      </c>
    </row>
    <row r="925" spans="1:7">
      <c r="A925" t="s">
        <v>19</v>
      </c>
      <c r="B925" t="s">
        <v>30</v>
      </c>
      <c r="C925" s="2">
        <f t="shared" si="49"/>
        <v>41140</v>
      </c>
      <c r="D925" s="1">
        <v>3.6805555555555557E-2</v>
      </c>
      <c r="E925">
        <v>9.1440000000000001</v>
      </c>
      <c r="F925" t="str">
        <f t="shared" si="50"/>
        <v>300_main_st 8/19/12 0:53 9.144</v>
      </c>
      <c r="G925" s="7" t="str">
        <f t="shared" si="51"/>
        <v>300_main_st 8/19/12 0:53 9.144</v>
      </c>
    </row>
    <row r="926" spans="1:7">
      <c r="A926" t="s">
        <v>19</v>
      </c>
      <c r="B926" t="s">
        <v>30</v>
      </c>
      <c r="C926" s="2">
        <f t="shared" si="49"/>
        <v>41140</v>
      </c>
      <c r="D926" s="1">
        <v>3.7499999999999999E-2</v>
      </c>
      <c r="E926">
        <v>9.1440000000000001</v>
      </c>
      <c r="F926" t="str">
        <f t="shared" si="50"/>
        <v>300_main_st 8/19/12 0:54 9.144</v>
      </c>
      <c r="G926" s="7" t="str">
        <f t="shared" si="51"/>
        <v>300_main_st 8/19/12 0:54 9.144</v>
      </c>
    </row>
    <row r="927" spans="1:7">
      <c r="A927" t="s">
        <v>19</v>
      </c>
      <c r="B927" t="s">
        <v>30</v>
      </c>
      <c r="C927" s="2">
        <f t="shared" si="49"/>
        <v>41140</v>
      </c>
      <c r="D927" s="1">
        <v>3.8194444444444441E-2</v>
      </c>
      <c r="E927">
        <v>9.3979999999999997</v>
      </c>
      <c r="F927" t="str">
        <f t="shared" si="50"/>
        <v>300_main_st 8/19/12 0:55 9.398</v>
      </c>
      <c r="G927" s="7" t="str">
        <f t="shared" si="51"/>
        <v>300_main_st 8/19/12 0:55 9.398</v>
      </c>
    </row>
    <row r="928" spans="1:7">
      <c r="A928" t="s">
        <v>19</v>
      </c>
      <c r="B928" t="s">
        <v>30</v>
      </c>
      <c r="C928" s="2">
        <f t="shared" si="49"/>
        <v>41140</v>
      </c>
      <c r="D928" s="1">
        <v>3.888888888888889E-2</v>
      </c>
      <c r="E928">
        <v>9.3979999999999997</v>
      </c>
      <c r="F928" t="str">
        <f t="shared" si="50"/>
        <v>300_main_st 8/19/12 0:56 9.398</v>
      </c>
      <c r="G928" s="7" t="str">
        <f t="shared" si="51"/>
        <v>300_main_st 8/19/12 0:56 9.398</v>
      </c>
    </row>
    <row r="929" spans="1:7">
      <c r="A929" t="s">
        <v>19</v>
      </c>
      <c r="B929" t="s">
        <v>30</v>
      </c>
      <c r="C929" s="2">
        <f t="shared" si="49"/>
        <v>41140</v>
      </c>
      <c r="D929" s="1">
        <v>3.9583333333333331E-2</v>
      </c>
      <c r="E929">
        <v>9.3979999999999997</v>
      </c>
      <c r="F929" t="str">
        <f t="shared" si="50"/>
        <v>300_main_st 8/19/12 0:57 9.398</v>
      </c>
      <c r="G929" s="7" t="str">
        <f t="shared" si="51"/>
        <v>300_main_st 8/19/12 0:57 9.398</v>
      </c>
    </row>
    <row r="930" spans="1:7">
      <c r="A930" t="s">
        <v>19</v>
      </c>
      <c r="B930" t="s">
        <v>30</v>
      </c>
      <c r="C930" s="2">
        <f t="shared" si="49"/>
        <v>41140</v>
      </c>
      <c r="D930" s="1">
        <v>4.027777777777778E-2</v>
      </c>
      <c r="E930">
        <v>9.6519999999999992</v>
      </c>
      <c r="F930" t="str">
        <f t="shared" si="50"/>
        <v>300_main_st 8/19/12 0:58 9.652</v>
      </c>
      <c r="G930" s="7" t="str">
        <f t="shared" si="51"/>
        <v>300_main_st 8/19/12 0:58 9.652</v>
      </c>
    </row>
    <row r="931" spans="1:7">
      <c r="A931" t="s">
        <v>19</v>
      </c>
      <c r="B931" t="s">
        <v>30</v>
      </c>
      <c r="C931" s="2">
        <f t="shared" si="49"/>
        <v>41140</v>
      </c>
      <c r="D931" s="1">
        <v>4.0972222222222222E-2</v>
      </c>
      <c r="E931">
        <v>9.6519999999999992</v>
      </c>
      <c r="F931" t="str">
        <f t="shared" si="50"/>
        <v>300_main_st 8/19/12 0:59 9.652</v>
      </c>
      <c r="G931" s="7" t="str">
        <f t="shared" si="51"/>
        <v>300_main_st 8/19/12 0:59 9.652</v>
      </c>
    </row>
    <row r="932" spans="1:7">
      <c r="A932" t="s">
        <v>19</v>
      </c>
      <c r="B932" t="s">
        <v>30</v>
      </c>
      <c r="C932" s="2">
        <f t="shared" si="49"/>
        <v>41140</v>
      </c>
      <c r="D932" s="1">
        <v>4.1666666666666664E-2</v>
      </c>
      <c r="E932">
        <v>9.6519999999999992</v>
      </c>
      <c r="F932" t="str">
        <f t="shared" si="50"/>
        <v>300_main_st 8/19/12 1:00 9.652</v>
      </c>
      <c r="G932" s="7" t="str">
        <f t="shared" si="51"/>
        <v>300_main_st 8/19/12 1:00 9.652</v>
      </c>
    </row>
    <row r="933" spans="1:7">
      <c r="A933" t="s">
        <v>19</v>
      </c>
      <c r="B933" t="s">
        <v>30</v>
      </c>
      <c r="C933" s="2">
        <f t="shared" si="49"/>
        <v>41140</v>
      </c>
      <c r="D933" s="1">
        <v>4.2361111111111106E-2</v>
      </c>
      <c r="E933">
        <v>9.6519999999999992</v>
      </c>
      <c r="F933" t="str">
        <f t="shared" si="50"/>
        <v>300_main_st 8/19/12 1:01 9.652</v>
      </c>
      <c r="G933" s="7" t="str">
        <f t="shared" si="51"/>
        <v>300_main_st 8/19/12 1:01 9.652</v>
      </c>
    </row>
    <row r="934" spans="1:7">
      <c r="A934" t="s">
        <v>19</v>
      </c>
      <c r="B934" t="s">
        <v>30</v>
      </c>
      <c r="C934" s="2">
        <f t="shared" si="49"/>
        <v>41140</v>
      </c>
      <c r="D934" s="1">
        <v>4.3055555555555562E-2</v>
      </c>
      <c r="E934">
        <v>9.9060000000000006</v>
      </c>
      <c r="F934" t="str">
        <f t="shared" si="50"/>
        <v>300_main_st 8/19/12 1:02 9.906</v>
      </c>
      <c r="G934" s="7" t="str">
        <f t="shared" si="51"/>
        <v>300_main_st 8/19/12 1:02 9.906</v>
      </c>
    </row>
    <row r="935" spans="1:7">
      <c r="A935" t="s">
        <v>19</v>
      </c>
      <c r="B935" t="s">
        <v>30</v>
      </c>
      <c r="C935" s="2">
        <f t="shared" si="49"/>
        <v>41140</v>
      </c>
      <c r="D935" s="1">
        <v>4.3750000000000004E-2</v>
      </c>
      <c r="E935">
        <v>9.9060000000000006</v>
      </c>
      <c r="F935" t="str">
        <f t="shared" si="50"/>
        <v>300_main_st 8/19/12 1:03 9.906</v>
      </c>
      <c r="G935" s="7" t="str">
        <f t="shared" si="51"/>
        <v>300_main_st 8/19/12 1:03 9.906</v>
      </c>
    </row>
    <row r="936" spans="1:7">
      <c r="A936" t="s">
        <v>19</v>
      </c>
      <c r="B936" t="s">
        <v>30</v>
      </c>
      <c r="C936" s="2">
        <f t="shared" si="49"/>
        <v>41140</v>
      </c>
      <c r="D936" s="1">
        <v>4.4444444444444446E-2</v>
      </c>
      <c r="E936">
        <v>9.9060000000000006</v>
      </c>
      <c r="F936" t="str">
        <f t="shared" si="50"/>
        <v>300_main_st 8/19/12 1:04 9.906</v>
      </c>
      <c r="G936" s="7" t="str">
        <f t="shared" si="51"/>
        <v>300_main_st 8/19/12 1:04 9.906</v>
      </c>
    </row>
    <row r="937" spans="1:7">
      <c r="A937" t="s">
        <v>19</v>
      </c>
      <c r="B937" t="s">
        <v>30</v>
      </c>
      <c r="C937" s="2">
        <f t="shared" ref="C937:C1000" si="52">DATE(2012,8,19)</f>
        <v>41140</v>
      </c>
      <c r="D937" s="1">
        <v>4.5138888888888888E-2</v>
      </c>
      <c r="E937">
        <v>9.9060000000000006</v>
      </c>
      <c r="F937" t="str">
        <f t="shared" ref="F937:F1000" si="53">CONCATENATE(B937," ",TEXT(C937,"M/D/Y")," ",TEXT(D937,"H:MM")," ",E937)</f>
        <v>300_main_st 8/19/12 1:05 9.906</v>
      </c>
      <c r="G937" s="7" t="str">
        <f t="shared" si="51"/>
        <v>300_main_st 8/19/12 1:05 9.906</v>
      </c>
    </row>
    <row r="938" spans="1:7">
      <c r="A938" t="s">
        <v>19</v>
      </c>
      <c r="B938" t="s">
        <v>30</v>
      </c>
      <c r="C938" s="2">
        <f t="shared" si="52"/>
        <v>41140</v>
      </c>
      <c r="D938" s="1">
        <v>4.5833333333333337E-2</v>
      </c>
      <c r="E938">
        <v>10.16</v>
      </c>
      <c r="F938" t="str">
        <f t="shared" si="53"/>
        <v>300_main_st 8/19/12 1:06 10.16</v>
      </c>
      <c r="G938" s="7" t="str">
        <f t="shared" si="51"/>
        <v>300_main_st 8/19/12 1:06 10.16</v>
      </c>
    </row>
    <row r="939" spans="1:7">
      <c r="A939" t="s">
        <v>19</v>
      </c>
      <c r="B939" t="s">
        <v>30</v>
      </c>
      <c r="C939" s="2">
        <f t="shared" si="52"/>
        <v>41140</v>
      </c>
      <c r="D939" s="1">
        <v>4.6527777777777779E-2</v>
      </c>
      <c r="E939">
        <v>10.16</v>
      </c>
      <c r="F939" t="str">
        <f t="shared" si="53"/>
        <v>300_main_st 8/19/12 1:07 10.16</v>
      </c>
      <c r="G939" s="7" t="str">
        <f t="shared" si="51"/>
        <v>300_main_st 8/19/12 1:07 10.16</v>
      </c>
    </row>
    <row r="940" spans="1:7">
      <c r="A940" t="s">
        <v>19</v>
      </c>
      <c r="B940" t="s">
        <v>30</v>
      </c>
      <c r="C940" s="2">
        <f t="shared" si="52"/>
        <v>41140</v>
      </c>
      <c r="D940" s="1">
        <v>4.7222222222222221E-2</v>
      </c>
      <c r="E940">
        <v>10.41</v>
      </c>
      <c r="F940" t="str">
        <f t="shared" si="53"/>
        <v>300_main_st 8/19/12 1:08 10.41</v>
      </c>
      <c r="G940" s="7" t="str">
        <f t="shared" si="51"/>
        <v>300_main_st 8/19/12 1:08 10.41</v>
      </c>
    </row>
    <row r="941" spans="1:7">
      <c r="A941" t="s">
        <v>19</v>
      </c>
      <c r="B941" t="s">
        <v>30</v>
      </c>
      <c r="C941" s="2">
        <f t="shared" si="52"/>
        <v>41140</v>
      </c>
      <c r="D941" s="1">
        <v>4.7916666666666663E-2</v>
      </c>
      <c r="E941">
        <v>10.41</v>
      </c>
      <c r="F941" t="str">
        <f t="shared" si="53"/>
        <v>300_main_st 8/19/12 1:09 10.41</v>
      </c>
      <c r="G941" s="7" t="str">
        <f t="shared" si="51"/>
        <v>300_main_st 8/19/12 1:09 10.41</v>
      </c>
    </row>
    <row r="942" spans="1:7">
      <c r="A942" t="s">
        <v>19</v>
      </c>
      <c r="B942" t="s">
        <v>30</v>
      </c>
      <c r="C942" s="2">
        <f t="shared" si="52"/>
        <v>41140</v>
      </c>
      <c r="D942" s="1">
        <v>4.8611111111111112E-2</v>
      </c>
      <c r="E942">
        <v>10.92</v>
      </c>
      <c r="F942" t="str">
        <f t="shared" si="53"/>
        <v>300_main_st 8/19/12 1:10 10.92</v>
      </c>
      <c r="G942" s="7" t="str">
        <f t="shared" si="51"/>
        <v>300_main_st 8/19/12 1:10 10.92</v>
      </c>
    </row>
    <row r="943" spans="1:7">
      <c r="A943" t="s">
        <v>19</v>
      </c>
      <c r="B943" t="s">
        <v>30</v>
      </c>
      <c r="C943" s="2">
        <f t="shared" si="52"/>
        <v>41140</v>
      </c>
      <c r="D943" s="1">
        <v>4.9305555555555554E-2</v>
      </c>
      <c r="E943">
        <v>11.43</v>
      </c>
      <c r="F943" t="str">
        <f t="shared" si="53"/>
        <v>300_main_st 8/19/12 1:11 11.43</v>
      </c>
      <c r="G943" s="7" t="str">
        <f t="shared" si="51"/>
        <v>300_main_st 8/19/12 1:11 11.43</v>
      </c>
    </row>
    <row r="944" spans="1:7">
      <c r="A944" t="s">
        <v>19</v>
      </c>
      <c r="B944" t="s">
        <v>30</v>
      </c>
      <c r="C944" s="2">
        <f t="shared" si="52"/>
        <v>41140</v>
      </c>
      <c r="D944" s="1">
        <v>4.9999999999999996E-2</v>
      </c>
      <c r="E944">
        <v>11.68</v>
      </c>
      <c r="F944" t="str">
        <f t="shared" si="53"/>
        <v>300_main_st 8/19/12 1:12 11.68</v>
      </c>
      <c r="G944" s="7" t="str">
        <f t="shared" si="51"/>
        <v>300_main_st 8/19/12 1:12 11.68</v>
      </c>
    </row>
    <row r="945" spans="1:7">
      <c r="A945" t="s">
        <v>19</v>
      </c>
      <c r="B945" t="s">
        <v>30</v>
      </c>
      <c r="C945" s="2">
        <f t="shared" si="52"/>
        <v>41140</v>
      </c>
      <c r="D945" s="1">
        <v>5.0694444444444452E-2</v>
      </c>
      <c r="E945">
        <v>11.93</v>
      </c>
      <c r="F945" t="str">
        <f t="shared" si="53"/>
        <v>300_main_st 8/19/12 1:13 11.93</v>
      </c>
      <c r="G945" s="7" t="str">
        <f t="shared" si="51"/>
        <v>300_main_st 8/19/12 1:13 11.93</v>
      </c>
    </row>
    <row r="946" spans="1:7">
      <c r="A946" t="s">
        <v>19</v>
      </c>
      <c r="B946" t="s">
        <v>30</v>
      </c>
      <c r="C946" s="2">
        <f t="shared" si="52"/>
        <v>41140</v>
      </c>
      <c r="D946" s="1">
        <v>5.1388888888888894E-2</v>
      </c>
      <c r="E946">
        <v>11.93</v>
      </c>
      <c r="F946" t="str">
        <f t="shared" si="53"/>
        <v>300_main_st 8/19/12 1:14 11.93</v>
      </c>
      <c r="G946" s="7" t="str">
        <f t="shared" si="51"/>
        <v>300_main_st 8/19/12 1:14 11.93</v>
      </c>
    </row>
    <row r="947" spans="1:7">
      <c r="A947" t="s">
        <v>19</v>
      </c>
      <c r="B947" t="s">
        <v>30</v>
      </c>
      <c r="C947" s="2">
        <f t="shared" si="52"/>
        <v>41140</v>
      </c>
      <c r="D947" s="1">
        <v>5.2083333333333336E-2</v>
      </c>
      <c r="E947">
        <v>12.19</v>
      </c>
      <c r="F947" t="str">
        <f t="shared" si="53"/>
        <v>300_main_st 8/19/12 1:15 12.19</v>
      </c>
      <c r="G947" s="7" t="str">
        <f t="shared" si="51"/>
        <v>300_main_st 8/19/12 1:15 12.19</v>
      </c>
    </row>
    <row r="948" spans="1:7">
      <c r="A948" t="s">
        <v>19</v>
      </c>
      <c r="B948" t="s">
        <v>30</v>
      </c>
      <c r="C948" s="2">
        <f t="shared" si="52"/>
        <v>41140</v>
      </c>
      <c r="D948" s="1">
        <v>5.2777777777777778E-2</v>
      </c>
      <c r="E948">
        <v>12.19</v>
      </c>
      <c r="F948" t="str">
        <f t="shared" si="53"/>
        <v>300_main_st 8/19/12 1:16 12.19</v>
      </c>
      <c r="G948" s="7" t="str">
        <f t="shared" si="51"/>
        <v>300_main_st 8/19/12 1:16 12.19</v>
      </c>
    </row>
    <row r="949" spans="1:7">
      <c r="A949" t="s">
        <v>19</v>
      </c>
      <c r="B949" t="s">
        <v>30</v>
      </c>
      <c r="C949" s="2">
        <f t="shared" si="52"/>
        <v>41140</v>
      </c>
      <c r="D949" s="1">
        <v>5.347222222222222E-2</v>
      </c>
      <c r="E949">
        <v>12.19</v>
      </c>
      <c r="F949" t="str">
        <f t="shared" si="53"/>
        <v>300_main_st 8/19/12 1:17 12.19</v>
      </c>
      <c r="G949" s="7" t="str">
        <f t="shared" si="51"/>
        <v>300_main_st 8/19/12 1:17 12.19</v>
      </c>
    </row>
    <row r="950" spans="1:7">
      <c r="A950" t="s">
        <v>19</v>
      </c>
      <c r="B950" t="s">
        <v>30</v>
      </c>
      <c r="C950" s="2">
        <f t="shared" si="52"/>
        <v>41140</v>
      </c>
      <c r="D950" s="1">
        <v>5.4166666666666669E-2</v>
      </c>
      <c r="E950">
        <v>12.19</v>
      </c>
      <c r="F950" t="str">
        <f t="shared" si="53"/>
        <v>300_main_st 8/19/12 1:18 12.19</v>
      </c>
      <c r="G950" s="7" t="str">
        <f t="shared" si="51"/>
        <v>300_main_st 8/19/12 1:18 12.19</v>
      </c>
    </row>
    <row r="951" spans="1:7">
      <c r="A951" t="s">
        <v>19</v>
      </c>
      <c r="B951" t="s">
        <v>30</v>
      </c>
      <c r="C951" s="2">
        <f t="shared" si="52"/>
        <v>41140</v>
      </c>
      <c r="D951" s="1">
        <v>5.486111111111111E-2</v>
      </c>
      <c r="E951">
        <v>12.19</v>
      </c>
      <c r="F951" t="str">
        <f t="shared" si="53"/>
        <v>300_main_st 8/19/12 1:19 12.19</v>
      </c>
      <c r="G951" s="7" t="str">
        <f t="shared" si="51"/>
        <v>300_main_st 8/19/12 1:19 12.19</v>
      </c>
    </row>
    <row r="952" spans="1:7">
      <c r="A952" t="s">
        <v>19</v>
      </c>
      <c r="B952" t="s">
        <v>30</v>
      </c>
      <c r="C952" s="2">
        <f t="shared" si="52"/>
        <v>41140</v>
      </c>
      <c r="D952" s="1">
        <v>5.5555555555555552E-2</v>
      </c>
      <c r="E952">
        <v>12.19</v>
      </c>
      <c r="F952" t="str">
        <f t="shared" si="53"/>
        <v>300_main_st 8/19/12 1:20 12.19</v>
      </c>
      <c r="G952" s="7" t="str">
        <f t="shared" si="51"/>
        <v>300_main_st 8/19/12 1:20 12.19</v>
      </c>
    </row>
    <row r="953" spans="1:7">
      <c r="A953" t="s">
        <v>19</v>
      </c>
      <c r="B953" t="s">
        <v>30</v>
      </c>
      <c r="C953" s="2">
        <f t="shared" si="52"/>
        <v>41140</v>
      </c>
      <c r="D953" s="1">
        <v>5.6250000000000001E-2</v>
      </c>
      <c r="E953">
        <v>12.19</v>
      </c>
      <c r="F953" t="str">
        <f t="shared" si="53"/>
        <v>300_main_st 8/19/12 1:21 12.19</v>
      </c>
      <c r="G953" s="7" t="str">
        <f t="shared" si="51"/>
        <v>300_main_st 8/19/12 1:21 12.19</v>
      </c>
    </row>
    <row r="954" spans="1:7">
      <c r="A954" t="s">
        <v>19</v>
      </c>
      <c r="B954" t="s">
        <v>30</v>
      </c>
      <c r="C954" s="2">
        <f t="shared" si="52"/>
        <v>41140</v>
      </c>
      <c r="D954" s="1">
        <v>5.6944444444444443E-2</v>
      </c>
      <c r="E954">
        <v>12.19</v>
      </c>
      <c r="F954" t="str">
        <f t="shared" si="53"/>
        <v>300_main_st 8/19/12 1:22 12.19</v>
      </c>
      <c r="G954" s="7" t="str">
        <f t="shared" si="51"/>
        <v>300_main_st 8/19/12 1:22 12.19</v>
      </c>
    </row>
    <row r="955" spans="1:7">
      <c r="A955" t="s">
        <v>19</v>
      </c>
      <c r="B955" t="s">
        <v>30</v>
      </c>
      <c r="C955" s="2">
        <f t="shared" si="52"/>
        <v>41140</v>
      </c>
      <c r="D955" s="1">
        <v>5.7638888888888885E-2</v>
      </c>
      <c r="E955">
        <v>12.19</v>
      </c>
      <c r="F955" t="str">
        <f t="shared" si="53"/>
        <v>300_main_st 8/19/12 1:23 12.19</v>
      </c>
      <c r="G955" s="7" t="str">
        <f t="shared" si="51"/>
        <v>300_main_st 8/19/12 1:23 12.19</v>
      </c>
    </row>
    <row r="956" spans="1:7">
      <c r="A956" t="s">
        <v>19</v>
      </c>
      <c r="B956" t="s">
        <v>30</v>
      </c>
      <c r="C956" s="2">
        <f t="shared" si="52"/>
        <v>41140</v>
      </c>
      <c r="D956" s="1">
        <v>5.8333333333333327E-2</v>
      </c>
      <c r="E956">
        <v>12.44</v>
      </c>
      <c r="F956" t="str">
        <f t="shared" si="53"/>
        <v>300_main_st 8/19/12 1:24 12.44</v>
      </c>
      <c r="G956" s="7" t="str">
        <f t="shared" si="51"/>
        <v>300_main_st 8/19/12 1:24 12.44</v>
      </c>
    </row>
    <row r="957" spans="1:7">
      <c r="A957" t="s">
        <v>19</v>
      </c>
      <c r="B957" t="s">
        <v>30</v>
      </c>
      <c r="C957" s="2">
        <f t="shared" si="52"/>
        <v>41140</v>
      </c>
      <c r="D957" s="1">
        <v>5.9027777777777783E-2</v>
      </c>
      <c r="E957">
        <v>12.44</v>
      </c>
      <c r="F957" t="str">
        <f t="shared" si="53"/>
        <v>300_main_st 8/19/12 1:25 12.44</v>
      </c>
      <c r="G957" s="7" t="str">
        <f t="shared" si="51"/>
        <v>300_main_st 8/19/12 1:25 12.44</v>
      </c>
    </row>
    <row r="958" spans="1:7">
      <c r="A958" t="s">
        <v>19</v>
      </c>
      <c r="B958" t="s">
        <v>30</v>
      </c>
      <c r="C958" s="2">
        <f t="shared" si="52"/>
        <v>41140</v>
      </c>
      <c r="D958" s="1">
        <v>5.9722222222222225E-2</v>
      </c>
      <c r="E958">
        <v>12.44</v>
      </c>
      <c r="F958" t="str">
        <f t="shared" si="53"/>
        <v>300_main_st 8/19/12 1:26 12.44</v>
      </c>
      <c r="G958" s="7" t="str">
        <f t="shared" si="51"/>
        <v>300_main_st 8/19/12 1:26 12.44</v>
      </c>
    </row>
    <row r="959" spans="1:7">
      <c r="A959" t="s">
        <v>19</v>
      </c>
      <c r="B959" t="s">
        <v>30</v>
      </c>
      <c r="C959" s="2">
        <f t="shared" si="52"/>
        <v>41140</v>
      </c>
      <c r="D959" s="1">
        <v>6.0416666666666667E-2</v>
      </c>
      <c r="E959">
        <v>12.44</v>
      </c>
      <c r="F959" t="str">
        <f t="shared" si="53"/>
        <v>300_main_st 8/19/12 1:27 12.44</v>
      </c>
      <c r="G959" s="7" t="str">
        <f t="shared" si="51"/>
        <v>300_main_st 8/19/12 1:27 12.44</v>
      </c>
    </row>
    <row r="960" spans="1:7">
      <c r="A960" t="s">
        <v>19</v>
      </c>
      <c r="B960" t="s">
        <v>30</v>
      </c>
      <c r="C960" s="2">
        <f t="shared" si="52"/>
        <v>41140</v>
      </c>
      <c r="D960" s="1">
        <v>6.1111111111111116E-2</v>
      </c>
      <c r="E960">
        <v>12.44</v>
      </c>
      <c r="F960" t="str">
        <f t="shared" si="53"/>
        <v>300_main_st 8/19/12 1:28 12.44</v>
      </c>
      <c r="G960" s="7" t="str">
        <f t="shared" si="51"/>
        <v>300_main_st 8/19/12 1:28 12.44</v>
      </c>
    </row>
    <row r="961" spans="1:7">
      <c r="A961" t="s">
        <v>19</v>
      </c>
      <c r="B961" t="s">
        <v>30</v>
      </c>
      <c r="C961" s="2">
        <f t="shared" si="52"/>
        <v>41140</v>
      </c>
      <c r="D961" s="1">
        <v>6.1805555555555558E-2</v>
      </c>
      <c r="E961">
        <v>12.44</v>
      </c>
      <c r="F961" t="str">
        <f t="shared" si="53"/>
        <v>300_main_st 8/19/12 1:29 12.44</v>
      </c>
      <c r="G961" s="7" t="str">
        <f t="shared" si="51"/>
        <v>300_main_st 8/19/12 1:29 12.44</v>
      </c>
    </row>
    <row r="962" spans="1:7">
      <c r="A962" t="s">
        <v>19</v>
      </c>
      <c r="B962" t="s">
        <v>30</v>
      </c>
      <c r="C962" s="2">
        <f t="shared" si="52"/>
        <v>41140</v>
      </c>
      <c r="D962" s="1">
        <v>6.25E-2</v>
      </c>
      <c r="E962">
        <v>12.44</v>
      </c>
      <c r="F962" t="str">
        <f t="shared" si="53"/>
        <v>300_main_st 8/19/12 1:30 12.44</v>
      </c>
      <c r="G962" s="7" t="str">
        <f t="shared" si="51"/>
        <v>300_main_st 8/19/12 1:30 12.44</v>
      </c>
    </row>
    <row r="963" spans="1:7">
      <c r="A963" t="s">
        <v>19</v>
      </c>
      <c r="B963" t="s">
        <v>30</v>
      </c>
      <c r="C963" s="2">
        <f t="shared" si="52"/>
        <v>41140</v>
      </c>
      <c r="D963" s="1">
        <v>6.3194444444444442E-2</v>
      </c>
      <c r="E963">
        <v>12.44</v>
      </c>
      <c r="F963" t="str">
        <f t="shared" si="53"/>
        <v>300_main_st 8/19/12 1:31 12.44</v>
      </c>
      <c r="G963" s="7" t="str">
        <f t="shared" si="51"/>
        <v>300_main_st 8/19/12 1:31 12.44</v>
      </c>
    </row>
    <row r="964" spans="1:7">
      <c r="A964" t="s">
        <v>19</v>
      </c>
      <c r="B964" t="s">
        <v>30</v>
      </c>
      <c r="C964" s="2">
        <f t="shared" si="52"/>
        <v>41140</v>
      </c>
      <c r="D964" s="1">
        <v>6.3888888888888884E-2</v>
      </c>
      <c r="E964">
        <v>12.44</v>
      </c>
      <c r="F964" t="str">
        <f t="shared" si="53"/>
        <v>300_main_st 8/19/12 1:32 12.44</v>
      </c>
      <c r="G964" s="7" t="str">
        <f t="shared" si="51"/>
        <v>300_main_st 8/19/12 1:32 12.44</v>
      </c>
    </row>
    <row r="965" spans="1:7">
      <c r="A965" t="s">
        <v>19</v>
      </c>
      <c r="B965" t="s">
        <v>30</v>
      </c>
      <c r="C965" s="2">
        <f t="shared" si="52"/>
        <v>41140</v>
      </c>
      <c r="D965" s="1">
        <v>6.458333333333334E-2</v>
      </c>
      <c r="E965">
        <v>12.44</v>
      </c>
      <c r="F965" t="str">
        <f t="shared" si="53"/>
        <v>300_main_st 8/19/12 1:33 12.44</v>
      </c>
      <c r="G965" s="7" t="str">
        <f t="shared" ref="G965:G1028" si="54">CLEAN(F965)</f>
        <v>300_main_st 8/19/12 1:33 12.44</v>
      </c>
    </row>
    <row r="966" spans="1:7">
      <c r="A966" t="s">
        <v>19</v>
      </c>
      <c r="B966" t="s">
        <v>30</v>
      </c>
      <c r="C966" s="2">
        <f t="shared" si="52"/>
        <v>41140</v>
      </c>
      <c r="D966" s="1">
        <v>6.5277777777777782E-2</v>
      </c>
      <c r="E966">
        <v>12.44</v>
      </c>
      <c r="F966" t="str">
        <f t="shared" si="53"/>
        <v>300_main_st 8/19/12 1:34 12.44</v>
      </c>
      <c r="G966" s="7" t="str">
        <f t="shared" si="54"/>
        <v>300_main_st 8/19/12 1:34 12.44</v>
      </c>
    </row>
    <row r="967" spans="1:7">
      <c r="A967" t="s">
        <v>19</v>
      </c>
      <c r="B967" t="s">
        <v>30</v>
      </c>
      <c r="C967" s="2">
        <f t="shared" si="52"/>
        <v>41140</v>
      </c>
      <c r="D967" s="1">
        <v>6.5972222222222224E-2</v>
      </c>
      <c r="E967">
        <v>12.44</v>
      </c>
      <c r="F967" t="str">
        <f t="shared" si="53"/>
        <v>300_main_st 8/19/12 1:35 12.44</v>
      </c>
      <c r="G967" s="7" t="str">
        <f t="shared" si="54"/>
        <v>300_main_st 8/19/12 1:35 12.44</v>
      </c>
    </row>
    <row r="968" spans="1:7">
      <c r="A968" t="s">
        <v>19</v>
      </c>
      <c r="B968" t="s">
        <v>30</v>
      </c>
      <c r="C968" s="2">
        <f t="shared" si="52"/>
        <v>41140</v>
      </c>
      <c r="D968" s="1">
        <v>6.6666666666666666E-2</v>
      </c>
      <c r="E968">
        <v>12.44</v>
      </c>
      <c r="F968" t="str">
        <f t="shared" si="53"/>
        <v>300_main_st 8/19/12 1:36 12.44</v>
      </c>
      <c r="G968" s="7" t="str">
        <f t="shared" si="54"/>
        <v>300_main_st 8/19/12 1:36 12.44</v>
      </c>
    </row>
    <row r="969" spans="1:7">
      <c r="A969" t="s">
        <v>19</v>
      </c>
      <c r="B969" t="s">
        <v>30</v>
      </c>
      <c r="C969" s="2">
        <f t="shared" si="52"/>
        <v>41140</v>
      </c>
      <c r="D969" s="1">
        <v>6.7361111111111108E-2</v>
      </c>
      <c r="E969">
        <v>12.44</v>
      </c>
      <c r="F969" t="str">
        <f t="shared" si="53"/>
        <v>300_main_st 8/19/12 1:37 12.44</v>
      </c>
      <c r="G969" s="7" t="str">
        <f t="shared" si="54"/>
        <v>300_main_st 8/19/12 1:37 12.44</v>
      </c>
    </row>
    <row r="970" spans="1:7">
      <c r="A970" t="s">
        <v>19</v>
      </c>
      <c r="B970" t="s">
        <v>30</v>
      </c>
      <c r="C970" s="2">
        <f t="shared" si="52"/>
        <v>41140</v>
      </c>
      <c r="D970" s="1">
        <v>6.805555555555555E-2</v>
      </c>
      <c r="E970">
        <v>12.44</v>
      </c>
      <c r="F970" t="str">
        <f t="shared" si="53"/>
        <v>300_main_st 8/19/12 1:38 12.44</v>
      </c>
      <c r="G970" s="7" t="str">
        <f t="shared" si="54"/>
        <v>300_main_st 8/19/12 1:38 12.44</v>
      </c>
    </row>
    <row r="971" spans="1:7">
      <c r="A971" t="s">
        <v>19</v>
      </c>
      <c r="B971" t="s">
        <v>30</v>
      </c>
      <c r="C971" s="2">
        <f t="shared" si="52"/>
        <v>41140</v>
      </c>
      <c r="D971" s="1">
        <v>6.8749999999999992E-2</v>
      </c>
      <c r="E971">
        <v>12.44</v>
      </c>
      <c r="F971" t="str">
        <f t="shared" si="53"/>
        <v>300_main_st 8/19/12 1:39 12.44</v>
      </c>
      <c r="G971" s="7" t="str">
        <f t="shared" si="54"/>
        <v>300_main_st 8/19/12 1:39 12.44</v>
      </c>
    </row>
    <row r="972" spans="1:7">
      <c r="A972" t="s">
        <v>19</v>
      </c>
      <c r="B972" t="s">
        <v>30</v>
      </c>
      <c r="C972" s="2">
        <f t="shared" si="52"/>
        <v>41140</v>
      </c>
      <c r="D972" s="1">
        <v>6.9444444444444434E-2</v>
      </c>
      <c r="E972">
        <v>12.44</v>
      </c>
      <c r="F972" t="str">
        <f t="shared" si="53"/>
        <v>300_main_st 8/19/12 1:40 12.44</v>
      </c>
      <c r="G972" s="7" t="str">
        <f t="shared" si="54"/>
        <v>300_main_st 8/19/12 1:40 12.44</v>
      </c>
    </row>
    <row r="973" spans="1:7">
      <c r="A973" t="s">
        <v>19</v>
      </c>
      <c r="B973" t="s">
        <v>30</v>
      </c>
      <c r="C973" s="2">
        <f t="shared" si="52"/>
        <v>41140</v>
      </c>
      <c r="D973" s="1">
        <v>7.013888888888889E-2</v>
      </c>
      <c r="E973">
        <v>12.44</v>
      </c>
      <c r="F973" t="str">
        <f t="shared" si="53"/>
        <v>300_main_st 8/19/12 1:41 12.44</v>
      </c>
      <c r="G973" s="7" t="str">
        <f t="shared" si="54"/>
        <v>300_main_st 8/19/12 1:41 12.44</v>
      </c>
    </row>
    <row r="974" spans="1:7">
      <c r="A974" t="s">
        <v>19</v>
      </c>
      <c r="B974" t="s">
        <v>30</v>
      </c>
      <c r="C974" s="2">
        <f t="shared" si="52"/>
        <v>41140</v>
      </c>
      <c r="D974" s="1">
        <v>7.0833333333333331E-2</v>
      </c>
      <c r="E974">
        <v>12.44</v>
      </c>
      <c r="F974" t="str">
        <f t="shared" si="53"/>
        <v>300_main_st 8/19/12 1:42 12.44</v>
      </c>
      <c r="G974" s="7" t="str">
        <f t="shared" si="54"/>
        <v>300_main_st 8/19/12 1:42 12.44</v>
      </c>
    </row>
    <row r="975" spans="1:7">
      <c r="A975" t="s">
        <v>19</v>
      </c>
      <c r="B975" t="s">
        <v>30</v>
      </c>
      <c r="C975" s="2">
        <f t="shared" si="52"/>
        <v>41140</v>
      </c>
      <c r="D975" s="1">
        <v>7.1527777777777787E-2</v>
      </c>
      <c r="E975">
        <v>12.44</v>
      </c>
      <c r="F975" t="str">
        <f t="shared" si="53"/>
        <v>300_main_st 8/19/12 1:43 12.44</v>
      </c>
      <c r="G975" s="7" t="str">
        <f t="shared" si="54"/>
        <v>300_main_st 8/19/12 1:43 12.44</v>
      </c>
    </row>
    <row r="976" spans="1:7">
      <c r="A976" t="s">
        <v>19</v>
      </c>
      <c r="B976" t="s">
        <v>30</v>
      </c>
      <c r="C976" s="2">
        <f t="shared" si="52"/>
        <v>41140</v>
      </c>
      <c r="D976" s="1">
        <v>7.2222222222222229E-2</v>
      </c>
      <c r="E976">
        <v>12.44</v>
      </c>
      <c r="F976" t="str">
        <f t="shared" si="53"/>
        <v>300_main_st 8/19/12 1:44 12.44</v>
      </c>
      <c r="G976" s="7" t="str">
        <f t="shared" si="54"/>
        <v>300_main_st 8/19/12 1:44 12.44</v>
      </c>
    </row>
    <row r="977" spans="1:7">
      <c r="A977" t="s">
        <v>19</v>
      </c>
      <c r="B977" t="s">
        <v>30</v>
      </c>
      <c r="C977" s="2">
        <f t="shared" si="52"/>
        <v>41140</v>
      </c>
      <c r="D977" s="1">
        <v>7.2916666666666671E-2</v>
      </c>
      <c r="E977">
        <v>12.44</v>
      </c>
      <c r="F977" t="str">
        <f t="shared" si="53"/>
        <v>300_main_st 8/19/12 1:45 12.44</v>
      </c>
      <c r="G977" s="7" t="str">
        <f t="shared" si="54"/>
        <v>300_main_st 8/19/12 1:45 12.44</v>
      </c>
    </row>
    <row r="978" spans="1:7">
      <c r="A978" t="s">
        <v>19</v>
      </c>
      <c r="B978" t="s">
        <v>30</v>
      </c>
      <c r="C978" s="2">
        <f t="shared" si="52"/>
        <v>41140</v>
      </c>
      <c r="D978" s="1">
        <v>7.3611111111111113E-2</v>
      </c>
      <c r="E978">
        <v>12.44</v>
      </c>
      <c r="F978" t="str">
        <f t="shared" si="53"/>
        <v>300_main_st 8/19/12 1:46 12.44</v>
      </c>
      <c r="G978" s="7" t="str">
        <f t="shared" si="54"/>
        <v>300_main_st 8/19/12 1:46 12.44</v>
      </c>
    </row>
    <row r="979" spans="1:7">
      <c r="A979" t="s">
        <v>19</v>
      </c>
      <c r="B979" t="s">
        <v>30</v>
      </c>
      <c r="C979" s="2">
        <f t="shared" si="52"/>
        <v>41140</v>
      </c>
      <c r="D979" s="1">
        <v>7.4305555555555555E-2</v>
      </c>
      <c r="E979">
        <v>12.44</v>
      </c>
      <c r="F979" t="str">
        <f t="shared" si="53"/>
        <v>300_main_st 8/19/12 1:47 12.44</v>
      </c>
      <c r="G979" s="7" t="str">
        <f t="shared" si="54"/>
        <v>300_main_st 8/19/12 1:47 12.44</v>
      </c>
    </row>
    <row r="980" spans="1:7">
      <c r="A980" t="s">
        <v>19</v>
      </c>
      <c r="B980" t="s">
        <v>30</v>
      </c>
      <c r="C980" s="2">
        <f t="shared" si="52"/>
        <v>41140</v>
      </c>
      <c r="D980" s="1">
        <v>7.4999999999999997E-2</v>
      </c>
      <c r="E980">
        <v>12.44</v>
      </c>
      <c r="F980" t="str">
        <f t="shared" si="53"/>
        <v>300_main_st 8/19/12 1:48 12.44</v>
      </c>
      <c r="G980" s="7" t="str">
        <f t="shared" si="54"/>
        <v>300_main_st 8/19/12 1:48 12.44</v>
      </c>
    </row>
    <row r="981" spans="1:7">
      <c r="A981" t="s">
        <v>19</v>
      </c>
      <c r="B981" t="s">
        <v>30</v>
      </c>
      <c r="C981" s="2">
        <f t="shared" si="52"/>
        <v>41140</v>
      </c>
      <c r="D981" s="1">
        <v>7.5694444444444439E-2</v>
      </c>
      <c r="E981">
        <v>12.44</v>
      </c>
      <c r="F981" t="str">
        <f t="shared" si="53"/>
        <v>300_main_st 8/19/12 1:49 12.44</v>
      </c>
      <c r="G981" s="7" t="str">
        <f t="shared" si="54"/>
        <v>300_main_st 8/19/12 1:49 12.44</v>
      </c>
    </row>
    <row r="982" spans="1:7">
      <c r="A982" t="s">
        <v>19</v>
      </c>
      <c r="B982" t="s">
        <v>30</v>
      </c>
      <c r="C982" s="2">
        <f t="shared" si="52"/>
        <v>41140</v>
      </c>
      <c r="D982" s="1">
        <v>7.6388888888888895E-2</v>
      </c>
      <c r="E982">
        <v>12.44</v>
      </c>
      <c r="F982" t="str">
        <f t="shared" si="53"/>
        <v>300_main_st 8/19/12 1:50 12.44</v>
      </c>
      <c r="G982" s="7" t="str">
        <f t="shared" si="54"/>
        <v>300_main_st 8/19/12 1:50 12.44</v>
      </c>
    </row>
    <row r="983" spans="1:7">
      <c r="A983" t="s">
        <v>19</v>
      </c>
      <c r="B983" t="s">
        <v>30</v>
      </c>
      <c r="C983" s="2">
        <f t="shared" si="52"/>
        <v>41140</v>
      </c>
      <c r="D983" s="1">
        <v>7.7083333333333337E-2</v>
      </c>
      <c r="E983">
        <v>12.44</v>
      </c>
      <c r="F983" t="str">
        <f t="shared" si="53"/>
        <v>300_main_st 8/19/12 1:51 12.44</v>
      </c>
      <c r="G983" s="7" t="str">
        <f t="shared" si="54"/>
        <v>300_main_st 8/19/12 1:51 12.44</v>
      </c>
    </row>
    <row r="984" spans="1:7">
      <c r="A984" t="s">
        <v>19</v>
      </c>
      <c r="B984" t="s">
        <v>30</v>
      </c>
      <c r="C984" s="2">
        <f t="shared" si="52"/>
        <v>41140</v>
      </c>
      <c r="D984" s="1">
        <v>7.7777777777777779E-2</v>
      </c>
      <c r="E984">
        <v>12.44</v>
      </c>
      <c r="F984" t="str">
        <f t="shared" si="53"/>
        <v>300_main_st 8/19/12 1:52 12.44</v>
      </c>
      <c r="G984" s="7" t="str">
        <f t="shared" si="54"/>
        <v>300_main_st 8/19/12 1:52 12.44</v>
      </c>
    </row>
    <row r="985" spans="1:7">
      <c r="A985" t="s">
        <v>19</v>
      </c>
      <c r="B985" t="s">
        <v>30</v>
      </c>
      <c r="C985" s="2">
        <f t="shared" si="52"/>
        <v>41140</v>
      </c>
      <c r="D985" s="1">
        <v>7.8472222222222221E-2</v>
      </c>
      <c r="E985">
        <v>12.44</v>
      </c>
      <c r="F985" t="str">
        <f t="shared" si="53"/>
        <v>300_main_st 8/19/12 1:53 12.44</v>
      </c>
      <c r="G985" s="7" t="str">
        <f t="shared" si="54"/>
        <v>300_main_st 8/19/12 1:53 12.44</v>
      </c>
    </row>
    <row r="986" spans="1:7">
      <c r="A986" t="s">
        <v>19</v>
      </c>
      <c r="B986" t="s">
        <v>30</v>
      </c>
      <c r="C986" s="2">
        <f t="shared" si="52"/>
        <v>41140</v>
      </c>
      <c r="D986" s="1">
        <v>7.9166666666666663E-2</v>
      </c>
      <c r="E986">
        <v>12.44</v>
      </c>
      <c r="F986" t="str">
        <f t="shared" si="53"/>
        <v>300_main_st 8/19/12 1:54 12.44</v>
      </c>
      <c r="G986" s="7" t="str">
        <f t="shared" si="54"/>
        <v>300_main_st 8/19/12 1:54 12.44</v>
      </c>
    </row>
    <row r="987" spans="1:7">
      <c r="A987" t="s">
        <v>19</v>
      </c>
      <c r="B987" t="s">
        <v>30</v>
      </c>
      <c r="C987" s="2">
        <f t="shared" si="52"/>
        <v>41140</v>
      </c>
      <c r="D987" s="1">
        <v>7.9861111111111105E-2</v>
      </c>
      <c r="E987">
        <v>12.44</v>
      </c>
      <c r="F987" t="str">
        <f t="shared" si="53"/>
        <v>300_main_st 8/19/12 1:55 12.44</v>
      </c>
      <c r="G987" s="7" t="str">
        <f t="shared" si="54"/>
        <v>300_main_st 8/19/12 1:55 12.44</v>
      </c>
    </row>
    <row r="988" spans="1:7">
      <c r="A988" t="s">
        <v>19</v>
      </c>
      <c r="B988" t="s">
        <v>30</v>
      </c>
      <c r="C988" s="2">
        <f t="shared" si="52"/>
        <v>41140</v>
      </c>
      <c r="D988" s="1">
        <v>8.0555555555555561E-2</v>
      </c>
      <c r="E988">
        <v>12.44</v>
      </c>
      <c r="F988" t="str">
        <f t="shared" si="53"/>
        <v>300_main_st 8/19/12 1:56 12.44</v>
      </c>
      <c r="G988" s="7" t="str">
        <f t="shared" si="54"/>
        <v>300_main_st 8/19/12 1:56 12.44</v>
      </c>
    </row>
    <row r="989" spans="1:7">
      <c r="A989" t="s">
        <v>19</v>
      </c>
      <c r="B989" t="s">
        <v>30</v>
      </c>
      <c r="C989" s="2">
        <f t="shared" si="52"/>
        <v>41140</v>
      </c>
      <c r="D989" s="1">
        <v>8.1250000000000003E-2</v>
      </c>
      <c r="E989">
        <v>12.44</v>
      </c>
      <c r="F989" t="str">
        <f t="shared" si="53"/>
        <v>300_main_st 8/19/12 1:57 12.44</v>
      </c>
      <c r="G989" s="7" t="str">
        <f t="shared" si="54"/>
        <v>300_main_st 8/19/12 1:57 12.44</v>
      </c>
    </row>
    <row r="990" spans="1:7">
      <c r="A990" t="s">
        <v>19</v>
      </c>
      <c r="B990" t="s">
        <v>30</v>
      </c>
      <c r="C990" s="2">
        <f t="shared" si="52"/>
        <v>41140</v>
      </c>
      <c r="D990" s="1">
        <v>8.1944444444444445E-2</v>
      </c>
      <c r="E990">
        <v>12.44</v>
      </c>
      <c r="F990" t="str">
        <f t="shared" si="53"/>
        <v>300_main_st 8/19/12 1:58 12.44</v>
      </c>
      <c r="G990" s="7" t="str">
        <f t="shared" si="54"/>
        <v>300_main_st 8/19/12 1:58 12.44</v>
      </c>
    </row>
    <row r="991" spans="1:7">
      <c r="A991" t="s">
        <v>19</v>
      </c>
      <c r="B991" t="s">
        <v>30</v>
      </c>
      <c r="C991" s="2">
        <f t="shared" si="52"/>
        <v>41140</v>
      </c>
      <c r="D991" s="1">
        <v>8.2638888888888887E-2</v>
      </c>
      <c r="E991">
        <v>12.44</v>
      </c>
      <c r="F991" t="str">
        <f t="shared" si="53"/>
        <v>300_main_st 8/19/12 1:59 12.44</v>
      </c>
      <c r="G991" s="7" t="str">
        <f t="shared" si="54"/>
        <v>300_main_st 8/19/12 1:59 12.44</v>
      </c>
    </row>
    <row r="992" spans="1:7">
      <c r="A992" t="s">
        <v>19</v>
      </c>
      <c r="B992" t="s">
        <v>30</v>
      </c>
      <c r="C992" s="2">
        <f t="shared" si="52"/>
        <v>41140</v>
      </c>
      <c r="D992" s="1">
        <v>8.3333333333333329E-2</v>
      </c>
      <c r="E992">
        <v>12.44</v>
      </c>
      <c r="F992" t="str">
        <f t="shared" si="53"/>
        <v>300_main_st 8/19/12 2:00 12.44</v>
      </c>
      <c r="G992" s="7" t="str">
        <f t="shared" si="54"/>
        <v>300_main_st 8/19/12 2:00 12.44</v>
      </c>
    </row>
    <row r="993" spans="1:7">
      <c r="A993" t="s">
        <v>19</v>
      </c>
      <c r="B993" t="s">
        <v>30</v>
      </c>
      <c r="C993" s="2">
        <f t="shared" si="52"/>
        <v>41140</v>
      </c>
      <c r="D993" s="1">
        <v>8.4027777777777771E-2</v>
      </c>
      <c r="E993">
        <v>12.44</v>
      </c>
      <c r="F993" t="str">
        <f t="shared" si="53"/>
        <v>300_main_st 8/19/12 2:01 12.44</v>
      </c>
      <c r="G993" s="7" t="str">
        <f t="shared" si="54"/>
        <v>300_main_st 8/19/12 2:01 12.44</v>
      </c>
    </row>
    <row r="994" spans="1:7">
      <c r="A994" t="s">
        <v>19</v>
      </c>
      <c r="B994" t="s">
        <v>30</v>
      </c>
      <c r="C994" s="2">
        <f t="shared" si="52"/>
        <v>41140</v>
      </c>
      <c r="D994" s="1">
        <v>8.4722222222222213E-2</v>
      </c>
      <c r="E994">
        <v>12.44</v>
      </c>
      <c r="F994" t="str">
        <f t="shared" si="53"/>
        <v>300_main_st 8/19/12 2:02 12.44</v>
      </c>
      <c r="G994" s="7" t="str">
        <f t="shared" si="54"/>
        <v>300_main_st 8/19/12 2:02 12.44</v>
      </c>
    </row>
    <row r="995" spans="1:7">
      <c r="A995" t="s">
        <v>19</v>
      </c>
      <c r="B995" t="s">
        <v>30</v>
      </c>
      <c r="C995" s="2">
        <f t="shared" si="52"/>
        <v>41140</v>
      </c>
      <c r="D995" s="1">
        <v>8.5416666666666655E-2</v>
      </c>
      <c r="E995">
        <v>12.44</v>
      </c>
      <c r="F995" t="str">
        <f t="shared" si="53"/>
        <v>300_main_st 8/19/12 2:03 12.44</v>
      </c>
      <c r="G995" s="7" t="str">
        <f t="shared" si="54"/>
        <v>300_main_st 8/19/12 2:03 12.44</v>
      </c>
    </row>
    <row r="996" spans="1:7">
      <c r="A996" t="s">
        <v>19</v>
      </c>
      <c r="B996" t="s">
        <v>30</v>
      </c>
      <c r="C996" s="2">
        <f t="shared" si="52"/>
        <v>41140</v>
      </c>
      <c r="D996" s="1">
        <v>8.6111111111111124E-2</v>
      </c>
      <c r="E996">
        <v>12.44</v>
      </c>
      <c r="F996" t="str">
        <f t="shared" si="53"/>
        <v>300_main_st 8/19/12 2:04 12.44</v>
      </c>
      <c r="G996" s="7" t="str">
        <f t="shared" si="54"/>
        <v>300_main_st 8/19/12 2:04 12.44</v>
      </c>
    </row>
    <row r="997" spans="1:7">
      <c r="A997" t="s">
        <v>19</v>
      </c>
      <c r="B997" t="s">
        <v>30</v>
      </c>
      <c r="C997" s="2">
        <f t="shared" si="52"/>
        <v>41140</v>
      </c>
      <c r="D997" s="1">
        <v>8.6805555555555566E-2</v>
      </c>
      <c r="E997">
        <v>12.44</v>
      </c>
      <c r="F997" t="str">
        <f t="shared" si="53"/>
        <v>300_main_st 8/19/12 2:05 12.44</v>
      </c>
      <c r="G997" s="7" t="str">
        <f t="shared" si="54"/>
        <v>300_main_st 8/19/12 2:05 12.44</v>
      </c>
    </row>
    <row r="998" spans="1:7">
      <c r="A998" t="s">
        <v>19</v>
      </c>
      <c r="B998" t="s">
        <v>30</v>
      </c>
      <c r="C998" s="2">
        <f t="shared" si="52"/>
        <v>41140</v>
      </c>
      <c r="D998" s="1">
        <v>8.7500000000000008E-2</v>
      </c>
      <c r="E998">
        <v>12.44</v>
      </c>
      <c r="F998" t="str">
        <f t="shared" si="53"/>
        <v>300_main_st 8/19/12 2:06 12.44</v>
      </c>
      <c r="G998" s="7" t="str">
        <f t="shared" si="54"/>
        <v>300_main_st 8/19/12 2:06 12.44</v>
      </c>
    </row>
    <row r="999" spans="1:7">
      <c r="A999" t="s">
        <v>19</v>
      </c>
      <c r="B999" t="s">
        <v>30</v>
      </c>
      <c r="C999" s="2">
        <f t="shared" si="52"/>
        <v>41140</v>
      </c>
      <c r="D999" s="1">
        <v>8.819444444444445E-2</v>
      </c>
      <c r="E999">
        <v>12.44</v>
      </c>
      <c r="F999" t="str">
        <f t="shared" si="53"/>
        <v>300_main_st 8/19/12 2:07 12.44</v>
      </c>
      <c r="G999" s="7" t="str">
        <f t="shared" si="54"/>
        <v>300_main_st 8/19/12 2:07 12.44</v>
      </c>
    </row>
    <row r="1000" spans="1:7">
      <c r="A1000" t="s">
        <v>19</v>
      </c>
      <c r="B1000" t="s">
        <v>30</v>
      </c>
      <c r="C1000" s="2">
        <f t="shared" si="52"/>
        <v>41140</v>
      </c>
      <c r="D1000" s="1">
        <v>8.8888888888888892E-2</v>
      </c>
      <c r="E1000">
        <v>12.44</v>
      </c>
      <c r="F1000" t="str">
        <f t="shared" si="53"/>
        <v>300_main_st 8/19/12 2:08 12.44</v>
      </c>
      <c r="G1000" s="7" t="str">
        <f t="shared" si="54"/>
        <v>300_main_st 8/19/12 2:08 12.44</v>
      </c>
    </row>
    <row r="1001" spans="1:7">
      <c r="A1001" t="s">
        <v>19</v>
      </c>
      <c r="B1001" t="s">
        <v>30</v>
      </c>
      <c r="C1001" s="2">
        <f t="shared" ref="C1001:C1064" si="55">DATE(2012,8,19)</f>
        <v>41140</v>
      </c>
      <c r="D1001" s="1">
        <v>8.9583333333333334E-2</v>
      </c>
      <c r="E1001">
        <v>12.44</v>
      </c>
      <c r="F1001" t="str">
        <f t="shared" ref="F1001:F1064" si="56">CONCATENATE(B1001," ",TEXT(C1001,"M/D/Y")," ",TEXT(D1001,"H:MM")," ",E1001)</f>
        <v>300_main_st 8/19/12 2:09 12.44</v>
      </c>
      <c r="G1001" s="7" t="str">
        <f t="shared" si="54"/>
        <v>300_main_st 8/19/12 2:09 12.44</v>
      </c>
    </row>
    <row r="1002" spans="1:7">
      <c r="A1002" t="s">
        <v>19</v>
      </c>
      <c r="B1002" t="s">
        <v>30</v>
      </c>
      <c r="C1002" s="2">
        <f t="shared" si="55"/>
        <v>41140</v>
      </c>
      <c r="D1002" s="1">
        <v>9.0277777777777776E-2</v>
      </c>
      <c r="E1002">
        <v>12.44</v>
      </c>
      <c r="F1002" t="str">
        <f t="shared" si="56"/>
        <v>300_main_st 8/19/12 2:10 12.44</v>
      </c>
      <c r="G1002" s="7" t="str">
        <f t="shared" si="54"/>
        <v>300_main_st 8/19/12 2:10 12.44</v>
      </c>
    </row>
    <row r="1003" spans="1:7">
      <c r="A1003" t="s">
        <v>19</v>
      </c>
      <c r="B1003" t="s">
        <v>30</v>
      </c>
      <c r="C1003" s="2">
        <f t="shared" si="55"/>
        <v>41140</v>
      </c>
      <c r="D1003" s="1">
        <v>9.0972222222222218E-2</v>
      </c>
      <c r="E1003">
        <v>12.44</v>
      </c>
      <c r="F1003" t="str">
        <f t="shared" si="56"/>
        <v>300_main_st 8/19/12 2:11 12.44</v>
      </c>
      <c r="G1003" s="7" t="str">
        <f t="shared" si="54"/>
        <v>300_main_st 8/19/12 2:11 12.44</v>
      </c>
    </row>
    <row r="1004" spans="1:7">
      <c r="A1004" t="s">
        <v>19</v>
      </c>
      <c r="B1004" t="s">
        <v>30</v>
      </c>
      <c r="C1004" s="2">
        <f t="shared" si="55"/>
        <v>41140</v>
      </c>
      <c r="D1004" s="1">
        <v>9.1666666666666674E-2</v>
      </c>
      <c r="E1004">
        <v>12.44</v>
      </c>
      <c r="F1004" t="str">
        <f t="shared" si="56"/>
        <v>300_main_st 8/19/12 2:12 12.44</v>
      </c>
      <c r="G1004" s="7" t="str">
        <f t="shared" si="54"/>
        <v>300_main_st 8/19/12 2:12 12.44</v>
      </c>
    </row>
    <row r="1005" spans="1:7">
      <c r="A1005" t="s">
        <v>19</v>
      </c>
      <c r="B1005" t="s">
        <v>30</v>
      </c>
      <c r="C1005" s="2">
        <f t="shared" si="55"/>
        <v>41140</v>
      </c>
      <c r="D1005" s="1">
        <v>9.2361111111111116E-2</v>
      </c>
      <c r="E1005">
        <v>12.44</v>
      </c>
      <c r="F1005" t="str">
        <f t="shared" si="56"/>
        <v>300_main_st 8/19/12 2:13 12.44</v>
      </c>
      <c r="G1005" s="7" t="str">
        <f t="shared" si="54"/>
        <v>300_main_st 8/19/12 2:13 12.44</v>
      </c>
    </row>
    <row r="1006" spans="1:7">
      <c r="A1006" t="s">
        <v>19</v>
      </c>
      <c r="B1006" t="s">
        <v>30</v>
      </c>
      <c r="C1006" s="2">
        <f t="shared" si="55"/>
        <v>41140</v>
      </c>
      <c r="D1006" s="1">
        <v>9.3055555555555558E-2</v>
      </c>
      <c r="E1006">
        <v>12.44</v>
      </c>
      <c r="F1006" t="str">
        <f t="shared" si="56"/>
        <v>300_main_st 8/19/12 2:14 12.44</v>
      </c>
      <c r="G1006" s="7" t="str">
        <f t="shared" si="54"/>
        <v>300_main_st 8/19/12 2:14 12.44</v>
      </c>
    </row>
    <row r="1007" spans="1:7">
      <c r="A1007" t="s">
        <v>19</v>
      </c>
      <c r="B1007" t="s">
        <v>30</v>
      </c>
      <c r="C1007" s="2">
        <f t="shared" si="55"/>
        <v>41140</v>
      </c>
      <c r="D1007" s="1">
        <v>9.375E-2</v>
      </c>
      <c r="E1007">
        <v>12.44</v>
      </c>
      <c r="F1007" t="str">
        <f t="shared" si="56"/>
        <v>300_main_st 8/19/12 2:15 12.44</v>
      </c>
      <c r="G1007" s="7" t="str">
        <f t="shared" si="54"/>
        <v>300_main_st 8/19/12 2:15 12.44</v>
      </c>
    </row>
    <row r="1008" spans="1:7">
      <c r="A1008" t="s">
        <v>19</v>
      </c>
      <c r="B1008" t="s">
        <v>30</v>
      </c>
      <c r="C1008" s="2">
        <f t="shared" si="55"/>
        <v>41140</v>
      </c>
      <c r="D1008" s="1">
        <v>9.4444444444444442E-2</v>
      </c>
      <c r="E1008">
        <v>12.44</v>
      </c>
      <c r="F1008" t="str">
        <f t="shared" si="56"/>
        <v>300_main_st 8/19/12 2:16 12.44</v>
      </c>
      <c r="G1008" s="7" t="str">
        <f t="shared" si="54"/>
        <v>300_main_st 8/19/12 2:16 12.44</v>
      </c>
    </row>
    <row r="1009" spans="1:7">
      <c r="A1009" t="s">
        <v>19</v>
      </c>
      <c r="B1009" t="s">
        <v>30</v>
      </c>
      <c r="C1009" s="2">
        <f t="shared" si="55"/>
        <v>41140</v>
      </c>
      <c r="D1009" s="1">
        <v>9.5138888888888884E-2</v>
      </c>
      <c r="E1009">
        <v>12.44</v>
      </c>
      <c r="F1009" t="str">
        <f t="shared" si="56"/>
        <v>300_main_st 8/19/12 2:17 12.44</v>
      </c>
      <c r="G1009" s="7" t="str">
        <f t="shared" si="54"/>
        <v>300_main_st 8/19/12 2:17 12.44</v>
      </c>
    </row>
    <row r="1010" spans="1:7">
      <c r="A1010" t="s">
        <v>19</v>
      </c>
      <c r="B1010" t="s">
        <v>30</v>
      </c>
      <c r="C1010" s="2">
        <f t="shared" si="55"/>
        <v>41140</v>
      </c>
      <c r="D1010" s="1">
        <v>9.5833333333333326E-2</v>
      </c>
      <c r="E1010">
        <v>12.44</v>
      </c>
      <c r="F1010" t="str">
        <f t="shared" si="56"/>
        <v>300_main_st 8/19/12 2:18 12.44</v>
      </c>
      <c r="G1010" s="7" t="str">
        <f t="shared" si="54"/>
        <v>300_main_st 8/19/12 2:18 12.44</v>
      </c>
    </row>
    <row r="1011" spans="1:7">
      <c r="A1011" t="s">
        <v>19</v>
      </c>
      <c r="B1011" t="s">
        <v>30</v>
      </c>
      <c r="C1011" s="2">
        <f t="shared" si="55"/>
        <v>41140</v>
      </c>
      <c r="D1011" s="1">
        <v>9.6527777777777768E-2</v>
      </c>
      <c r="E1011">
        <v>12.44</v>
      </c>
      <c r="F1011" t="str">
        <f t="shared" si="56"/>
        <v>300_main_st 8/19/12 2:19 12.44</v>
      </c>
      <c r="G1011" s="7" t="str">
        <f t="shared" si="54"/>
        <v>300_main_st 8/19/12 2:19 12.44</v>
      </c>
    </row>
    <row r="1012" spans="1:7">
      <c r="A1012" t="s">
        <v>19</v>
      </c>
      <c r="B1012" t="s">
        <v>30</v>
      </c>
      <c r="C1012" s="2">
        <f t="shared" si="55"/>
        <v>41140</v>
      </c>
      <c r="D1012" s="1">
        <v>9.7222222222222224E-2</v>
      </c>
      <c r="E1012">
        <v>12.44</v>
      </c>
      <c r="F1012" t="str">
        <f t="shared" si="56"/>
        <v>300_main_st 8/19/12 2:20 12.44</v>
      </c>
      <c r="G1012" s="7" t="str">
        <f t="shared" si="54"/>
        <v>300_main_st 8/19/12 2:20 12.44</v>
      </c>
    </row>
    <row r="1013" spans="1:7">
      <c r="A1013" t="s">
        <v>19</v>
      </c>
      <c r="B1013" t="s">
        <v>30</v>
      </c>
      <c r="C1013" s="2">
        <f t="shared" si="55"/>
        <v>41140</v>
      </c>
      <c r="D1013" s="1">
        <v>9.7916666666666666E-2</v>
      </c>
      <c r="E1013">
        <v>12.44</v>
      </c>
      <c r="F1013" t="str">
        <f t="shared" si="56"/>
        <v>300_main_st 8/19/12 2:21 12.44</v>
      </c>
      <c r="G1013" s="7" t="str">
        <f t="shared" si="54"/>
        <v>300_main_st 8/19/12 2:21 12.44</v>
      </c>
    </row>
    <row r="1014" spans="1:7">
      <c r="A1014" t="s">
        <v>19</v>
      </c>
      <c r="B1014" t="s">
        <v>30</v>
      </c>
      <c r="C1014" s="2">
        <f t="shared" si="55"/>
        <v>41140</v>
      </c>
      <c r="D1014" s="1">
        <v>9.8611111111111108E-2</v>
      </c>
      <c r="E1014">
        <v>12.44</v>
      </c>
      <c r="F1014" t="str">
        <f t="shared" si="56"/>
        <v>300_main_st 8/19/12 2:22 12.44</v>
      </c>
      <c r="G1014" s="7" t="str">
        <f t="shared" si="54"/>
        <v>300_main_st 8/19/12 2:22 12.44</v>
      </c>
    </row>
    <row r="1015" spans="1:7">
      <c r="A1015" t="s">
        <v>19</v>
      </c>
      <c r="B1015" t="s">
        <v>30</v>
      </c>
      <c r="C1015" s="2">
        <f t="shared" si="55"/>
        <v>41140</v>
      </c>
      <c r="D1015" s="1">
        <v>9.930555555555555E-2</v>
      </c>
      <c r="E1015">
        <v>12.44</v>
      </c>
      <c r="F1015" t="str">
        <f t="shared" si="56"/>
        <v>300_main_st 8/19/12 2:23 12.44</v>
      </c>
      <c r="G1015" s="7" t="str">
        <f t="shared" si="54"/>
        <v>300_main_st 8/19/12 2:23 12.44</v>
      </c>
    </row>
    <row r="1016" spans="1:7">
      <c r="A1016" t="s">
        <v>19</v>
      </c>
      <c r="B1016" t="s">
        <v>30</v>
      </c>
      <c r="C1016" s="2">
        <f t="shared" si="55"/>
        <v>41140</v>
      </c>
      <c r="D1016" s="1">
        <v>9.9999999999999992E-2</v>
      </c>
      <c r="E1016">
        <v>12.44</v>
      </c>
      <c r="F1016" t="str">
        <f t="shared" si="56"/>
        <v>300_main_st 8/19/12 2:24 12.44</v>
      </c>
      <c r="G1016" s="7" t="str">
        <f t="shared" si="54"/>
        <v>300_main_st 8/19/12 2:24 12.44</v>
      </c>
    </row>
    <row r="1017" spans="1:7">
      <c r="A1017" t="s">
        <v>19</v>
      </c>
      <c r="B1017" t="s">
        <v>30</v>
      </c>
      <c r="C1017" s="2">
        <f t="shared" si="55"/>
        <v>41140</v>
      </c>
      <c r="D1017" s="1">
        <v>0.10069444444444443</v>
      </c>
      <c r="E1017">
        <v>12.44</v>
      </c>
      <c r="F1017" t="str">
        <f t="shared" si="56"/>
        <v>300_main_st 8/19/12 2:25 12.44</v>
      </c>
      <c r="G1017" s="7" t="str">
        <f t="shared" si="54"/>
        <v>300_main_st 8/19/12 2:25 12.44</v>
      </c>
    </row>
    <row r="1018" spans="1:7">
      <c r="A1018" t="s">
        <v>19</v>
      </c>
      <c r="B1018" t="s">
        <v>30</v>
      </c>
      <c r="C1018" s="2">
        <f t="shared" si="55"/>
        <v>41140</v>
      </c>
      <c r="D1018" s="1">
        <v>0.1013888888888889</v>
      </c>
      <c r="E1018">
        <v>12.44</v>
      </c>
      <c r="F1018" t="str">
        <f t="shared" si="56"/>
        <v>300_main_st 8/19/12 2:26 12.44</v>
      </c>
      <c r="G1018" s="7" t="str">
        <f t="shared" si="54"/>
        <v>300_main_st 8/19/12 2:26 12.44</v>
      </c>
    </row>
    <row r="1019" spans="1:7">
      <c r="A1019" t="s">
        <v>19</v>
      </c>
      <c r="B1019" t="s">
        <v>30</v>
      </c>
      <c r="C1019" s="2">
        <f t="shared" si="55"/>
        <v>41140</v>
      </c>
      <c r="D1019" s="1">
        <v>0.10208333333333335</v>
      </c>
      <c r="E1019">
        <v>12.44</v>
      </c>
      <c r="F1019" t="str">
        <f t="shared" si="56"/>
        <v>300_main_st 8/19/12 2:27 12.44</v>
      </c>
      <c r="G1019" s="7" t="str">
        <f t="shared" si="54"/>
        <v>300_main_st 8/19/12 2:27 12.44</v>
      </c>
    </row>
    <row r="1020" spans="1:7">
      <c r="A1020" t="s">
        <v>19</v>
      </c>
      <c r="B1020" t="s">
        <v>30</v>
      </c>
      <c r="C1020" s="2">
        <f t="shared" si="55"/>
        <v>41140</v>
      </c>
      <c r="D1020" s="1">
        <v>0.10277777777777779</v>
      </c>
      <c r="E1020">
        <v>12.44</v>
      </c>
      <c r="F1020" t="str">
        <f t="shared" si="56"/>
        <v>300_main_st 8/19/12 2:28 12.44</v>
      </c>
      <c r="G1020" s="7" t="str">
        <f t="shared" si="54"/>
        <v>300_main_st 8/19/12 2:28 12.44</v>
      </c>
    </row>
    <row r="1021" spans="1:7">
      <c r="A1021" t="s">
        <v>19</v>
      </c>
      <c r="B1021" t="s">
        <v>30</v>
      </c>
      <c r="C1021" s="2">
        <f t="shared" si="55"/>
        <v>41140</v>
      </c>
      <c r="D1021" s="1">
        <v>0.10347222222222223</v>
      </c>
      <c r="E1021">
        <v>12.44</v>
      </c>
      <c r="F1021" t="str">
        <f t="shared" si="56"/>
        <v>300_main_st 8/19/12 2:29 12.44</v>
      </c>
      <c r="G1021" s="7" t="str">
        <f t="shared" si="54"/>
        <v>300_main_st 8/19/12 2:29 12.44</v>
      </c>
    </row>
    <row r="1022" spans="1:7">
      <c r="A1022" t="s">
        <v>19</v>
      </c>
      <c r="B1022" t="s">
        <v>30</v>
      </c>
      <c r="C1022" s="2">
        <f t="shared" si="55"/>
        <v>41140</v>
      </c>
      <c r="D1022" s="1">
        <v>0.10416666666666667</v>
      </c>
      <c r="E1022">
        <v>12.44</v>
      </c>
      <c r="F1022" t="str">
        <f t="shared" si="56"/>
        <v>300_main_st 8/19/12 2:30 12.44</v>
      </c>
      <c r="G1022" s="7" t="str">
        <f t="shared" si="54"/>
        <v>300_main_st 8/19/12 2:30 12.44</v>
      </c>
    </row>
    <row r="1023" spans="1:7">
      <c r="A1023" t="s">
        <v>19</v>
      </c>
      <c r="B1023" t="s">
        <v>30</v>
      </c>
      <c r="C1023" s="2">
        <f t="shared" si="55"/>
        <v>41140</v>
      </c>
      <c r="D1023" s="1">
        <v>0.10486111111111111</v>
      </c>
      <c r="E1023">
        <v>12.44</v>
      </c>
      <c r="F1023" t="str">
        <f t="shared" si="56"/>
        <v>300_main_st 8/19/12 2:31 12.44</v>
      </c>
      <c r="G1023" s="7" t="str">
        <f t="shared" si="54"/>
        <v>300_main_st 8/19/12 2:31 12.44</v>
      </c>
    </row>
    <row r="1024" spans="1:7">
      <c r="A1024" t="s">
        <v>19</v>
      </c>
      <c r="B1024" t="s">
        <v>30</v>
      </c>
      <c r="C1024" s="2">
        <f t="shared" si="55"/>
        <v>41140</v>
      </c>
      <c r="D1024" s="1">
        <v>0.10555555555555556</v>
      </c>
      <c r="E1024">
        <v>12.44</v>
      </c>
      <c r="F1024" t="str">
        <f t="shared" si="56"/>
        <v>300_main_st 8/19/12 2:32 12.44</v>
      </c>
      <c r="G1024" s="7" t="str">
        <f t="shared" si="54"/>
        <v>300_main_st 8/19/12 2:32 12.44</v>
      </c>
    </row>
    <row r="1025" spans="1:7">
      <c r="A1025" t="s">
        <v>19</v>
      </c>
      <c r="B1025" t="s">
        <v>30</v>
      </c>
      <c r="C1025" s="2">
        <f t="shared" si="55"/>
        <v>41140</v>
      </c>
      <c r="D1025" s="1">
        <v>0.10625</v>
      </c>
      <c r="E1025">
        <v>12.44</v>
      </c>
      <c r="F1025" t="str">
        <f t="shared" si="56"/>
        <v>300_main_st 8/19/12 2:33 12.44</v>
      </c>
      <c r="G1025" s="7" t="str">
        <f t="shared" si="54"/>
        <v>300_main_st 8/19/12 2:33 12.44</v>
      </c>
    </row>
    <row r="1026" spans="1:7">
      <c r="A1026" t="s">
        <v>19</v>
      </c>
      <c r="B1026" t="s">
        <v>30</v>
      </c>
      <c r="C1026" s="2">
        <f t="shared" si="55"/>
        <v>41140</v>
      </c>
      <c r="D1026" s="1">
        <v>0.10694444444444444</v>
      </c>
      <c r="E1026">
        <v>12.44</v>
      </c>
      <c r="F1026" t="str">
        <f t="shared" si="56"/>
        <v>300_main_st 8/19/12 2:34 12.44</v>
      </c>
      <c r="G1026" s="7" t="str">
        <f t="shared" si="54"/>
        <v>300_main_st 8/19/12 2:34 12.44</v>
      </c>
    </row>
    <row r="1027" spans="1:7">
      <c r="A1027" t="s">
        <v>19</v>
      </c>
      <c r="B1027" t="s">
        <v>30</v>
      </c>
      <c r="C1027" s="2">
        <f t="shared" si="55"/>
        <v>41140</v>
      </c>
      <c r="D1027" s="1">
        <v>0.1076388888888889</v>
      </c>
      <c r="E1027">
        <v>12.44</v>
      </c>
      <c r="F1027" t="str">
        <f t="shared" si="56"/>
        <v>300_main_st 8/19/12 2:35 12.44</v>
      </c>
      <c r="G1027" s="7" t="str">
        <f t="shared" si="54"/>
        <v>300_main_st 8/19/12 2:35 12.44</v>
      </c>
    </row>
    <row r="1028" spans="1:7">
      <c r="A1028" t="s">
        <v>19</v>
      </c>
      <c r="B1028" t="s">
        <v>30</v>
      </c>
      <c r="C1028" s="2">
        <f t="shared" si="55"/>
        <v>41140</v>
      </c>
      <c r="D1028" s="1">
        <v>0.10833333333333334</v>
      </c>
      <c r="E1028">
        <v>12.44</v>
      </c>
      <c r="F1028" t="str">
        <f t="shared" si="56"/>
        <v>300_main_st 8/19/12 2:36 12.44</v>
      </c>
      <c r="G1028" s="7" t="str">
        <f t="shared" si="54"/>
        <v>300_main_st 8/19/12 2:36 12.44</v>
      </c>
    </row>
    <row r="1029" spans="1:7">
      <c r="A1029" t="s">
        <v>19</v>
      </c>
      <c r="B1029" t="s">
        <v>30</v>
      </c>
      <c r="C1029" s="2">
        <f t="shared" si="55"/>
        <v>41140</v>
      </c>
      <c r="D1029" s="1">
        <v>0.10902777777777778</v>
      </c>
      <c r="E1029">
        <v>12.44</v>
      </c>
      <c r="F1029" t="str">
        <f t="shared" si="56"/>
        <v>300_main_st 8/19/12 2:37 12.44</v>
      </c>
      <c r="G1029" s="7" t="str">
        <f t="shared" ref="G1029:G1092" si="57">CLEAN(F1029)</f>
        <v>300_main_st 8/19/12 2:37 12.44</v>
      </c>
    </row>
    <row r="1030" spans="1:7">
      <c r="A1030" t="s">
        <v>19</v>
      </c>
      <c r="B1030" t="s">
        <v>30</v>
      </c>
      <c r="C1030" s="2">
        <f t="shared" si="55"/>
        <v>41140</v>
      </c>
      <c r="D1030" s="1">
        <v>0.10972222222222222</v>
      </c>
      <c r="E1030">
        <v>12.44</v>
      </c>
      <c r="F1030" t="str">
        <f t="shared" si="56"/>
        <v>300_main_st 8/19/12 2:38 12.44</v>
      </c>
      <c r="G1030" s="7" t="str">
        <f t="shared" si="57"/>
        <v>300_main_st 8/19/12 2:38 12.44</v>
      </c>
    </row>
    <row r="1031" spans="1:7">
      <c r="A1031" t="s">
        <v>19</v>
      </c>
      <c r="B1031" t="s">
        <v>30</v>
      </c>
      <c r="C1031" s="2">
        <f t="shared" si="55"/>
        <v>41140</v>
      </c>
      <c r="D1031" s="1">
        <v>0.11041666666666666</v>
      </c>
      <c r="E1031">
        <v>12.44</v>
      </c>
      <c r="F1031" t="str">
        <f t="shared" si="56"/>
        <v>300_main_st 8/19/12 2:39 12.44</v>
      </c>
      <c r="G1031" s="7" t="str">
        <f t="shared" si="57"/>
        <v>300_main_st 8/19/12 2:39 12.44</v>
      </c>
    </row>
    <row r="1032" spans="1:7">
      <c r="A1032" t="s">
        <v>19</v>
      </c>
      <c r="B1032" t="s">
        <v>30</v>
      </c>
      <c r="C1032" s="2">
        <f t="shared" si="55"/>
        <v>41140</v>
      </c>
      <c r="D1032" s="1">
        <v>0.1111111111111111</v>
      </c>
      <c r="E1032">
        <v>12.44</v>
      </c>
      <c r="F1032" t="str">
        <f t="shared" si="56"/>
        <v>300_main_st 8/19/12 2:40 12.44</v>
      </c>
      <c r="G1032" s="7" t="str">
        <f t="shared" si="57"/>
        <v>300_main_st 8/19/12 2:40 12.44</v>
      </c>
    </row>
    <row r="1033" spans="1:7">
      <c r="A1033" t="s">
        <v>19</v>
      </c>
      <c r="B1033" t="s">
        <v>30</v>
      </c>
      <c r="C1033" s="2">
        <f t="shared" si="55"/>
        <v>41140</v>
      </c>
      <c r="D1033" s="1">
        <v>0.11180555555555556</v>
      </c>
      <c r="E1033">
        <v>12.44</v>
      </c>
      <c r="F1033" t="str">
        <f t="shared" si="56"/>
        <v>300_main_st 8/19/12 2:41 12.44</v>
      </c>
      <c r="G1033" s="7" t="str">
        <f t="shared" si="57"/>
        <v>300_main_st 8/19/12 2:41 12.44</v>
      </c>
    </row>
    <row r="1034" spans="1:7">
      <c r="A1034" t="s">
        <v>19</v>
      </c>
      <c r="B1034" t="s">
        <v>30</v>
      </c>
      <c r="C1034" s="2">
        <f t="shared" si="55"/>
        <v>41140</v>
      </c>
      <c r="D1034" s="1">
        <v>0.1125</v>
      </c>
      <c r="E1034">
        <v>12.44</v>
      </c>
      <c r="F1034" t="str">
        <f t="shared" si="56"/>
        <v>300_main_st 8/19/12 2:42 12.44</v>
      </c>
      <c r="G1034" s="7" t="str">
        <f t="shared" si="57"/>
        <v>300_main_st 8/19/12 2:42 12.44</v>
      </c>
    </row>
    <row r="1035" spans="1:7">
      <c r="A1035" t="s">
        <v>19</v>
      </c>
      <c r="B1035" t="s">
        <v>30</v>
      </c>
      <c r="C1035" s="2">
        <f t="shared" si="55"/>
        <v>41140</v>
      </c>
      <c r="D1035" s="1">
        <v>0.11319444444444444</v>
      </c>
      <c r="E1035">
        <v>12.7</v>
      </c>
      <c r="F1035" t="str">
        <f t="shared" si="56"/>
        <v>300_main_st 8/19/12 2:43 12.7</v>
      </c>
      <c r="G1035" s="7" t="str">
        <f t="shared" si="57"/>
        <v>300_main_st 8/19/12 2:43 12.7</v>
      </c>
    </row>
    <row r="1036" spans="1:7">
      <c r="A1036" t="s">
        <v>19</v>
      </c>
      <c r="B1036" t="s">
        <v>30</v>
      </c>
      <c r="C1036" s="2">
        <f t="shared" si="55"/>
        <v>41140</v>
      </c>
      <c r="D1036" s="1">
        <v>0.11388888888888889</v>
      </c>
      <c r="E1036">
        <v>12.7</v>
      </c>
      <c r="F1036" t="str">
        <f t="shared" si="56"/>
        <v>300_main_st 8/19/12 2:44 12.7</v>
      </c>
      <c r="G1036" s="7" t="str">
        <f t="shared" si="57"/>
        <v>300_main_st 8/19/12 2:44 12.7</v>
      </c>
    </row>
    <row r="1037" spans="1:7">
      <c r="A1037" t="s">
        <v>19</v>
      </c>
      <c r="B1037" t="s">
        <v>30</v>
      </c>
      <c r="C1037" s="2">
        <f t="shared" si="55"/>
        <v>41140</v>
      </c>
      <c r="D1037" s="1">
        <v>0.11458333333333333</v>
      </c>
      <c r="E1037">
        <v>12.7</v>
      </c>
      <c r="F1037" t="str">
        <f t="shared" si="56"/>
        <v>300_main_st 8/19/12 2:45 12.7</v>
      </c>
      <c r="G1037" s="7" t="str">
        <f t="shared" si="57"/>
        <v>300_main_st 8/19/12 2:45 12.7</v>
      </c>
    </row>
    <row r="1038" spans="1:7">
      <c r="A1038" t="s">
        <v>19</v>
      </c>
      <c r="B1038" t="s">
        <v>30</v>
      </c>
      <c r="C1038" s="2">
        <f t="shared" si="55"/>
        <v>41140</v>
      </c>
      <c r="D1038" s="1">
        <v>0.11527777777777777</v>
      </c>
      <c r="E1038">
        <v>12.95</v>
      </c>
      <c r="F1038" t="str">
        <f t="shared" si="56"/>
        <v>300_main_st 8/19/12 2:46 12.95</v>
      </c>
      <c r="G1038" s="7" t="str">
        <f t="shared" si="57"/>
        <v>300_main_st 8/19/12 2:46 12.95</v>
      </c>
    </row>
    <row r="1039" spans="1:7">
      <c r="A1039" t="s">
        <v>19</v>
      </c>
      <c r="B1039" t="s">
        <v>30</v>
      </c>
      <c r="C1039" s="2">
        <f t="shared" si="55"/>
        <v>41140</v>
      </c>
      <c r="D1039" s="1">
        <v>0.11597222222222221</v>
      </c>
      <c r="E1039">
        <v>12.95</v>
      </c>
      <c r="F1039" t="str">
        <f t="shared" si="56"/>
        <v>300_main_st 8/19/12 2:47 12.95</v>
      </c>
      <c r="G1039" s="7" t="str">
        <f t="shared" si="57"/>
        <v>300_main_st 8/19/12 2:47 12.95</v>
      </c>
    </row>
    <row r="1040" spans="1:7">
      <c r="A1040" t="s">
        <v>19</v>
      </c>
      <c r="B1040" t="s">
        <v>30</v>
      </c>
      <c r="C1040" s="2">
        <f t="shared" si="55"/>
        <v>41140</v>
      </c>
      <c r="D1040" s="1">
        <v>0.11666666666666665</v>
      </c>
      <c r="E1040">
        <v>12.95</v>
      </c>
      <c r="F1040" t="str">
        <f t="shared" si="56"/>
        <v>300_main_st 8/19/12 2:48 12.95</v>
      </c>
      <c r="G1040" s="7" t="str">
        <f t="shared" si="57"/>
        <v>300_main_st 8/19/12 2:48 12.95</v>
      </c>
    </row>
    <row r="1041" spans="1:7">
      <c r="A1041" t="s">
        <v>19</v>
      </c>
      <c r="B1041" t="s">
        <v>30</v>
      </c>
      <c r="C1041" s="2">
        <f t="shared" si="55"/>
        <v>41140</v>
      </c>
      <c r="D1041" s="1">
        <v>0.1173611111111111</v>
      </c>
      <c r="E1041">
        <v>13.2</v>
      </c>
      <c r="F1041" t="str">
        <f t="shared" si="56"/>
        <v>300_main_st 8/19/12 2:49 13.2</v>
      </c>
      <c r="G1041" s="7" t="str">
        <f t="shared" si="57"/>
        <v>300_main_st 8/19/12 2:49 13.2</v>
      </c>
    </row>
    <row r="1042" spans="1:7">
      <c r="A1042" t="s">
        <v>19</v>
      </c>
      <c r="B1042" t="s">
        <v>30</v>
      </c>
      <c r="C1042" s="2">
        <f t="shared" si="55"/>
        <v>41140</v>
      </c>
      <c r="D1042" s="1">
        <v>0.11805555555555557</v>
      </c>
      <c r="E1042">
        <v>13.2</v>
      </c>
      <c r="F1042" t="str">
        <f t="shared" si="56"/>
        <v>300_main_st 8/19/12 2:50 13.2</v>
      </c>
      <c r="G1042" s="7" t="str">
        <f t="shared" si="57"/>
        <v>300_main_st 8/19/12 2:50 13.2</v>
      </c>
    </row>
    <row r="1043" spans="1:7">
      <c r="A1043" t="s">
        <v>19</v>
      </c>
      <c r="B1043" t="s">
        <v>30</v>
      </c>
      <c r="C1043" s="2">
        <f t="shared" si="55"/>
        <v>41140</v>
      </c>
      <c r="D1043" s="1">
        <v>0.11875000000000001</v>
      </c>
      <c r="E1043">
        <v>13.2</v>
      </c>
      <c r="F1043" t="str">
        <f t="shared" si="56"/>
        <v>300_main_st 8/19/12 2:51 13.2</v>
      </c>
      <c r="G1043" s="7" t="str">
        <f t="shared" si="57"/>
        <v>300_main_st 8/19/12 2:51 13.2</v>
      </c>
    </row>
    <row r="1044" spans="1:7">
      <c r="A1044" t="s">
        <v>19</v>
      </c>
      <c r="B1044" t="s">
        <v>30</v>
      </c>
      <c r="C1044" s="2">
        <f t="shared" si="55"/>
        <v>41140</v>
      </c>
      <c r="D1044" s="1">
        <v>0.11944444444444445</v>
      </c>
      <c r="E1044">
        <v>13.46</v>
      </c>
      <c r="F1044" t="str">
        <f t="shared" si="56"/>
        <v>300_main_st 8/19/12 2:52 13.46</v>
      </c>
      <c r="G1044" s="7" t="str">
        <f t="shared" si="57"/>
        <v>300_main_st 8/19/12 2:52 13.46</v>
      </c>
    </row>
    <row r="1045" spans="1:7">
      <c r="A1045" t="s">
        <v>19</v>
      </c>
      <c r="B1045" t="s">
        <v>30</v>
      </c>
      <c r="C1045" s="2">
        <f t="shared" si="55"/>
        <v>41140</v>
      </c>
      <c r="D1045" s="1">
        <v>0.12013888888888889</v>
      </c>
      <c r="E1045">
        <v>13.46</v>
      </c>
      <c r="F1045" t="str">
        <f t="shared" si="56"/>
        <v>300_main_st 8/19/12 2:53 13.46</v>
      </c>
      <c r="G1045" s="7" t="str">
        <f t="shared" si="57"/>
        <v>300_main_st 8/19/12 2:53 13.46</v>
      </c>
    </row>
    <row r="1046" spans="1:7">
      <c r="A1046" t="s">
        <v>19</v>
      </c>
      <c r="B1046" t="s">
        <v>30</v>
      </c>
      <c r="C1046" s="2">
        <f t="shared" si="55"/>
        <v>41140</v>
      </c>
      <c r="D1046" s="1">
        <v>0.12083333333333333</v>
      </c>
      <c r="E1046">
        <v>13.71</v>
      </c>
      <c r="F1046" t="str">
        <f t="shared" si="56"/>
        <v>300_main_st 8/19/12 2:54 13.71</v>
      </c>
      <c r="G1046" s="7" t="str">
        <f t="shared" si="57"/>
        <v>300_main_st 8/19/12 2:54 13.71</v>
      </c>
    </row>
    <row r="1047" spans="1:7">
      <c r="A1047" t="s">
        <v>19</v>
      </c>
      <c r="B1047" t="s">
        <v>30</v>
      </c>
      <c r="C1047" s="2">
        <f t="shared" si="55"/>
        <v>41140</v>
      </c>
      <c r="D1047" s="1">
        <v>0.12152777777777778</v>
      </c>
      <c r="E1047">
        <v>13.71</v>
      </c>
      <c r="F1047" t="str">
        <f t="shared" si="56"/>
        <v>300_main_st 8/19/12 2:55 13.71</v>
      </c>
      <c r="G1047" s="7" t="str">
        <f t="shared" si="57"/>
        <v>300_main_st 8/19/12 2:55 13.71</v>
      </c>
    </row>
    <row r="1048" spans="1:7">
      <c r="A1048" t="s">
        <v>19</v>
      </c>
      <c r="B1048" t="s">
        <v>30</v>
      </c>
      <c r="C1048" s="2">
        <f t="shared" si="55"/>
        <v>41140</v>
      </c>
      <c r="D1048" s="1">
        <v>0.12222222222222223</v>
      </c>
      <c r="E1048">
        <v>13.97</v>
      </c>
      <c r="F1048" t="str">
        <f t="shared" si="56"/>
        <v>300_main_st 8/19/12 2:56 13.97</v>
      </c>
      <c r="G1048" s="7" t="str">
        <f t="shared" si="57"/>
        <v>300_main_st 8/19/12 2:56 13.97</v>
      </c>
    </row>
    <row r="1049" spans="1:7">
      <c r="A1049" t="s">
        <v>19</v>
      </c>
      <c r="B1049" t="s">
        <v>30</v>
      </c>
      <c r="C1049" s="2">
        <f t="shared" si="55"/>
        <v>41140</v>
      </c>
      <c r="D1049" s="1">
        <v>0.12291666666666667</v>
      </c>
      <c r="E1049">
        <v>13.97</v>
      </c>
      <c r="F1049" t="str">
        <f t="shared" si="56"/>
        <v>300_main_st 8/19/12 2:57 13.97</v>
      </c>
      <c r="G1049" s="7" t="str">
        <f t="shared" si="57"/>
        <v>300_main_st 8/19/12 2:57 13.97</v>
      </c>
    </row>
    <row r="1050" spans="1:7">
      <c r="A1050" t="s">
        <v>19</v>
      </c>
      <c r="B1050" t="s">
        <v>30</v>
      </c>
      <c r="C1050" s="2">
        <f t="shared" si="55"/>
        <v>41140</v>
      </c>
      <c r="D1050" s="1">
        <v>0.12361111111111112</v>
      </c>
      <c r="E1050">
        <v>14.22</v>
      </c>
      <c r="F1050" t="str">
        <f t="shared" si="56"/>
        <v>300_main_st 8/19/12 2:58 14.22</v>
      </c>
      <c r="G1050" s="7" t="str">
        <f t="shared" si="57"/>
        <v>300_main_st 8/19/12 2:58 14.22</v>
      </c>
    </row>
    <row r="1051" spans="1:7">
      <c r="A1051" t="s">
        <v>19</v>
      </c>
      <c r="B1051" t="s">
        <v>30</v>
      </c>
      <c r="C1051" s="2">
        <f t="shared" si="55"/>
        <v>41140</v>
      </c>
      <c r="D1051" s="1">
        <v>0.12430555555555556</v>
      </c>
      <c r="E1051">
        <v>14.22</v>
      </c>
      <c r="F1051" t="str">
        <f t="shared" si="56"/>
        <v>300_main_st 8/19/12 2:59 14.22</v>
      </c>
      <c r="G1051" s="7" t="str">
        <f t="shared" si="57"/>
        <v>300_main_st 8/19/12 2:59 14.22</v>
      </c>
    </row>
    <row r="1052" spans="1:7">
      <c r="A1052" t="s">
        <v>19</v>
      </c>
      <c r="B1052" t="s">
        <v>30</v>
      </c>
      <c r="C1052" s="2">
        <f t="shared" si="55"/>
        <v>41140</v>
      </c>
      <c r="D1052" s="1">
        <v>0.125</v>
      </c>
      <c r="E1052">
        <v>14.47</v>
      </c>
      <c r="F1052" t="str">
        <f t="shared" si="56"/>
        <v>300_main_st 8/19/12 3:00 14.47</v>
      </c>
      <c r="G1052" s="7" t="str">
        <f t="shared" si="57"/>
        <v>300_main_st 8/19/12 3:00 14.47</v>
      </c>
    </row>
    <row r="1053" spans="1:7">
      <c r="A1053" t="s">
        <v>19</v>
      </c>
      <c r="B1053" t="s">
        <v>30</v>
      </c>
      <c r="C1053" s="2">
        <f t="shared" si="55"/>
        <v>41140</v>
      </c>
      <c r="D1053" s="1">
        <v>0.12569444444444444</v>
      </c>
      <c r="E1053">
        <v>14.47</v>
      </c>
      <c r="F1053" t="str">
        <f t="shared" si="56"/>
        <v>300_main_st 8/19/12 3:01 14.47</v>
      </c>
      <c r="G1053" s="7" t="str">
        <f t="shared" si="57"/>
        <v>300_main_st 8/19/12 3:01 14.47</v>
      </c>
    </row>
    <row r="1054" spans="1:7">
      <c r="A1054" t="s">
        <v>19</v>
      </c>
      <c r="B1054" t="s">
        <v>30</v>
      </c>
      <c r="C1054" s="2">
        <f t="shared" si="55"/>
        <v>41140</v>
      </c>
      <c r="D1054" s="1">
        <v>0.12638888888888888</v>
      </c>
      <c r="E1054">
        <v>14.47</v>
      </c>
      <c r="F1054" t="str">
        <f t="shared" si="56"/>
        <v>300_main_st 8/19/12 3:02 14.47</v>
      </c>
      <c r="G1054" s="7" t="str">
        <f t="shared" si="57"/>
        <v>300_main_st 8/19/12 3:02 14.47</v>
      </c>
    </row>
    <row r="1055" spans="1:7">
      <c r="A1055" t="s">
        <v>19</v>
      </c>
      <c r="B1055" t="s">
        <v>30</v>
      </c>
      <c r="C1055" s="2">
        <f t="shared" si="55"/>
        <v>41140</v>
      </c>
      <c r="D1055" s="1">
        <v>0.12708333333333333</v>
      </c>
      <c r="E1055">
        <v>14.47</v>
      </c>
      <c r="F1055" t="str">
        <f t="shared" si="56"/>
        <v>300_main_st 8/19/12 3:03 14.47</v>
      </c>
      <c r="G1055" s="7" t="str">
        <f t="shared" si="57"/>
        <v>300_main_st 8/19/12 3:03 14.47</v>
      </c>
    </row>
    <row r="1056" spans="1:7">
      <c r="A1056" t="s">
        <v>19</v>
      </c>
      <c r="B1056" t="s">
        <v>30</v>
      </c>
      <c r="C1056" s="2">
        <f t="shared" si="55"/>
        <v>41140</v>
      </c>
      <c r="D1056" s="1">
        <v>0.1277777777777778</v>
      </c>
      <c r="E1056">
        <v>14.73</v>
      </c>
      <c r="F1056" t="str">
        <f t="shared" si="56"/>
        <v>300_main_st 8/19/12 3:04 14.73</v>
      </c>
      <c r="G1056" s="7" t="str">
        <f t="shared" si="57"/>
        <v>300_main_st 8/19/12 3:04 14.73</v>
      </c>
    </row>
    <row r="1057" spans="1:7">
      <c r="A1057" t="s">
        <v>19</v>
      </c>
      <c r="B1057" t="s">
        <v>30</v>
      </c>
      <c r="C1057" s="2">
        <f t="shared" si="55"/>
        <v>41140</v>
      </c>
      <c r="D1057" s="1">
        <v>0.12847222222222224</v>
      </c>
      <c r="E1057">
        <v>14.73</v>
      </c>
      <c r="F1057" t="str">
        <f t="shared" si="56"/>
        <v>300_main_st 8/19/12 3:05 14.73</v>
      </c>
      <c r="G1057" s="7" t="str">
        <f t="shared" si="57"/>
        <v>300_main_st 8/19/12 3:05 14.73</v>
      </c>
    </row>
    <row r="1058" spans="1:7">
      <c r="A1058" t="s">
        <v>19</v>
      </c>
      <c r="B1058" t="s">
        <v>30</v>
      </c>
      <c r="C1058" s="2">
        <f t="shared" si="55"/>
        <v>41140</v>
      </c>
      <c r="D1058" s="1">
        <v>0.12916666666666668</v>
      </c>
      <c r="E1058">
        <v>14.98</v>
      </c>
      <c r="F1058" t="str">
        <f t="shared" si="56"/>
        <v>300_main_st 8/19/12 3:06 14.98</v>
      </c>
      <c r="G1058" s="7" t="str">
        <f t="shared" si="57"/>
        <v>300_main_st 8/19/12 3:06 14.98</v>
      </c>
    </row>
    <row r="1059" spans="1:7">
      <c r="A1059" t="s">
        <v>19</v>
      </c>
      <c r="B1059" t="s">
        <v>30</v>
      </c>
      <c r="C1059" s="2">
        <f t="shared" si="55"/>
        <v>41140</v>
      </c>
      <c r="D1059" s="1">
        <v>0.12986111111111112</v>
      </c>
      <c r="E1059">
        <v>14.98</v>
      </c>
      <c r="F1059" t="str">
        <f t="shared" si="56"/>
        <v>300_main_st 8/19/12 3:07 14.98</v>
      </c>
      <c r="G1059" s="7" t="str">
        <f t="shared" si="57"/>
        <v>300_main_st 8/19/12 3:07 14.98</v>
      </c>
    </row>
    <row r="1060" spans="1:7">
      <c r="A1060" t="s">
        <v>19</v>
      </c>
      <c r="B1060" t="s">
        <v>30</v>
      </c>
      <c r="C1060" s="2">
        <f t="shared" si="55"/>
        <v>41140</v>
      </c>
      <c r="D1060" s="1">
        <v>0.13055555555555556</v>
      </c>
      <c r="E1060">
        <v>14.98</v>
      </c>
      <c r="F1060" t="str">
        <f t="shared" si="56"/>
        <v>300_main_st 8/19/12 3:08 14.98</v>
      </c>
      <c r="G1060" s="7" t="str">
        <f t="shared" si="57"/>
        <v>300_main_st 8/19/12 3:08 14.98</v>
      </c>
    </row>
    <row r="1061" spans="1:7">
      <c r="A1061" t="s">
        <v>19</v>
      </c>
      <c r="B1061" t="s">
        <v>30</v>
      </c>
      <c r="C1061" s="2">
        <f t="shared" si="55"/>
        <v>41140</v>
      </c>
      <c r="D1061" s="1">
        <v>0.13125000000000001</v>
      </c>
      <c r="E1061">
        <v>14.98</v>
      </c>
      <c r="F1061" t="str">
        <f t="shared" si="56"/>
        <v>300_main_st 8/19/12 3:09 14.98</v>
      </c>
      <c r="G1061" s="7" t="str">
        <f t="shared" si="57"/>
        <v>300_main_st 8/19/12 3:09 14.98</v>
      </c>
    </row>
    <row r="1062" spans="1:7">
      <c r="A1062" t="s">
        <v>19</v>
      </c>
      <c r="B1062" t="s">
        <v>30</v>
      </c>
      <c r="C1062" s="2">
        <f t="shared" si="55"/>
        <v>41140</v>
      </c>
      <c r="D1062" s="1">
        <v>0.13194444444444445</v>
      </c>
      <c r="E1062">
        <v>14.98</v>
      </c>
      <c r="F1062" t="str">
        <f t="shared" si="56"/>
        <v>300_main_st 8/19/12 3:10 14.98</v>
      </c>
      <c r="G1062" s="7" t="str">
        <f t="shared" si="57"/>
        <v>300_main_st 8/19/12 3:10 14.98</v>
      </c>
    </row>
    <row r="1063" spans="1:7">
      <c r="A1063" t="s">
        <v>19</v>
      </c>
      <c r="B1063" t="s">
        <v>30</v>
      </c>
      <c r="C1063" s="2">
        <f t="shared" si="55"/>
        <v>41140</v>
      </c>
      <c r="D1063" s="1">
        <v>0.13263888888888889</v>
      </c>
      <c r="E1063">
        <v>14.98</v>
      </c>
      <c r="F1063" t="str">
        <f t="shared" si="56"/>
        <v>300_main_st 8/19/12 3:11 14.98</v>
      </c>
      <c r="G1063" s="7" t="str">
        <f t="shared" si="57"/>
        <v>300_main_st 8/19/12 3:11 14.98</v>
      </c>
    </row>
    <row r="1064" spans="1:7">
      <c r="A1064" t="s">
        <v>19</v>
      </c>
      <c r="B1064" t="s">
        <v>30</v>
      </c>
      <c r="C1064" s="2">
        <f t="shared" si="55"/>
        <v>41140</v>
      </c>
      <c r="D1064" s="1">
        <v>0.13333333333333333</v>
      </c>
      <c r="E1064">
        <v>14.98</v>
      </c>
      <c r="F1064" t="str">
        <f t="shared" si="56"/>
        <v>300_main_st 8/19/12 3:12 14.98</v>
      </c>
      <c r="G1064" s="7" t="str">
        <f t="shared" si="57"/>
        <v>300_main_st 8/19/12 3:12 14.98</v>
      </c>
    </row>
    <row r="1065" spans="1:7">
      <c r="A1065" t="s">
        <v>19</v>
      </c>
      <c r="B1065" t="s">
        <v>30</v>
      </c>
      <c r="C1065" s="2">
        <f t="shared" ref="C1065:C1128" si="58">DATE(2012,8,19)</f>
        <v>41140</v>
      </c>
      <c r="D1065" s="1">
        <v>0.13402777777777777</v>
      </c>
      <c r="E1065">
        <v>14.98</v>
      </c>
      <c r="F1065" t="str">
        <f t="shared" ref="F1065:F1128" si="59">CONCATENATE(B1065," ",TEXT(C1065,"M/D/Y")," ",TEXT(D1065,"H:MM")," ",E1065)</f>
        <v>300_main_st 8/19/12 3:13 14.98</v>
      </c>
      <c r="G1065" s="7" t="str">
        <f t="shared" si="57"/>
        <v>300_main_st 8/19/12 3:13 14.98</v>
      </c>
    </row>
    <row r="1066" spans="1:7">
      <c r="A1066" t="s">
        <v>19</v>
      </c>
      <c r="B1066" t="s">
        <v>30</v>
      </c>
      <c r="C1066" s="2">
        <f t="shared" si="58"/>
        <v>41140</v>
      </c>
      <c r="D1066" s="1">
        <v>0.13472222222222222</v>
      </c>
      <c r="E1066">
        <v>14.98</v>
      </c>
      <c r="F1066" t="str">
        <f t="shared" si="59"/>
        <v>300_main_st 8/19/12 3:14 14.98</v>
      </c>
      <c r="G1066" s="7" t="str">
        <f t="shared" si="57"/>
        <v>300_main_st 8/19/12 3:14 14.98</v>
      </c>
    </row>
    <row r="1067" spans="1:7">
      <c r="A1067" t="s">
        <v>19</v>
      </c>
      <c r="B1067" t="s">
        <v>30</v>
      </c>
      <c r="C1067" s="2">
        <f t="shared" si="58"/>
        <v>41140</v>
      </c>
      <c r="D1067" s="1">
        <v>0.13541666666666666</v>
      </c>
      <c r="E1067">
        <v>14.98</v>
      </c>
      <c r="F1067" t="str">
        <f t="shared" si="59"/>
        <v>300_main_st 8/19/12 3:15 14.98</v>
      </c>
      <c r="G1067" s="7" t="str">
        <f t="shared" si="57"/>
        <v>300_main_st 8/19/12 3:15 14.98</v>
      </c>
    </row>
    <row r="1068" spans="1:7">
      <c r="A1068" t="s">
        <v>19</v>
      </c>
      <c r="B1068" t="s">
        <v>30</v>
      </c>
      <c r="C1068" s="2">
        <f t="shared" si="58"/>
        <v>41140</v>
      </c>
      <c r="D1068" s="1">
        <v>0.1361111111111111</v>
      </c>
      <c r="E1068">
        <v>14.98</v>
      </c>
      <c r="F1068" t="str">
        <f t="shared" si="59"/>
        <v>300_main_st 8/19/12 3:16 14.98</v>
      </c>
      <c r="G1068" s="7" t="str">
        <f t="shared" si="57"/>
        <v>300_main_st 8/19/12 3:16 14.98</v>
      </c>
    </row>
    <row r="1069" spans="1:7">
      <c r="A1069" t="s">
        <v>19</v>
      </c>
      <c r="B1069" t="s">
        <v>30</v>
      </c>
      <c r="C1069" s="2">
        <f t="shared" si="58"/>
        <v>41140</v>
      </c>
      <c r="D1069" s="1">
        <v>0.13680555555555554</v>
      </c>
      <c r="E1069">
        <v>14.98</v>
      </c>
      <c r="F1069" t="str">
        <f t="shared" si="59"/>
        <v>300_main_st 8/19/12 3:17 14.98</v>
      </c>
      <c r="G1069" s="7" t="str">
        <f t="shared" si="57"/>
        <v>300_main_st 8/19/12 3:17 14.98</v>
      </c>
    </row>
    <row r="1070" spans="1:7">
      <c r="A1070" t="s">
        <v>19</v>
      </c>
      <c r="B1070" t="s">
        <v>30</v>
      </c>
      <c r="C1070" s="2">
        <f t="shared" si="58"/>
        <v>41140</v>
      </c>
      <c r="D1070" s="1">
        <v>0.13749999999999998</v>
      </c>
      <c r="E1070">
        <v>14.98</v>
      </c>
      <c r="F1070" t="str">
        <f t="shared" si="59"/>
        <v>300_main_st 8/19/12 3:18 14.98</v>
      </c>
      <c r="G1070" s="7" t="str">
        <f t="shared" si="57"/>
        <v>300_main_st 8/19/12 3:18 14.98</v>
      </c>
    </row>
    <row r="1071" spans="1:7">
      <c r="A1071" t="s">
        <v>19</v>
      </c>
      <c r="B1071" t="s">
        <v>30</v>
      </c>
      <c r="C1071" s="2">
        <f t="shared" si="58"/>
        <v>41140</v>
      </c>
      <c r="D1071" s="1">
        <v>0.13819444444444443</v>
      </c>
      <c r="E1071">
        <v>14.98</v>
      </c>
      <c r="F1071" t="str">
        <f t="shared" si="59"/>
        <v>300_main_st 8/19/12 3:19 14.98</v>
      </c>
      <c r="G1071" s="7" t="str">
        <f t="shared" si="57"/>
        <v>300_main_st 8/19/12 3:19 14.98</v>
      </c>
    </row>
    <row r="1072" spans="1:7">
      <c r="A1072" t="s">
        <v>19</v>
      </c>
      <c r="B1072" t="s">
        <v>30</v>
      </c>
      <c r="C1072" s="2">
        <f t="shared" si="58"/>
        <v>41140</v>
      </c>
      <c r="D1072" s="1">
        <v>0.1388888888888889</v>
      </c>
      <c r="E1072">
        <v>14.98</v>
      </c>
      <c r="F1072" t="str">
        <f t="shared" si="59"/>
        <v>300_main_st 8/19/12 3:20 14.98</v>
      </c>
      <c r="G1072" s="7" t="str">
        <f t="shared" si="57"/>
        <v>300_main_st 8/19/12 3:20 14.98</v>
      </c>
    </row>
    <row r="1073" spans="1:7">
      <c r="A1073" t="s">
        <v>19</v>
      </c>
      <c r="B1073" t="s">
        <v>30</v>
      </c>
      <c r="C1073" s="2">
        <f t="shared" si="58"/>
        <v>41140</v>
      </c>
      <c r="D1073" s="1">
        <v>0.13958333333333334</v>
      </c>
      <c r="E1073">
        <v>14.98</v>
      </c>
      <c r="F1073" t="str">
        <f t="shared" si="59"/>
        <v>300_main_st 8/19/12 3:21 14.98</v>
      </c>
      <c r="G1073" s="7" t="str">
        <f t="shared" si="57"/>
        <v>300_main_st 8/19/12 3:21 14.98</v>
      </c>
    </row>
    <row r="1074" spans="1:7">
      <c r="A1074" t="s">
        <v>19</v>
      </c>
      <c r="B1074" t="s">
        <v>30</v>
      </c>
      <c r="C1074" s="2">
        <f t="shared" si="58"/>
        <v>41140</v>
      </c>
      <c r="D1074" s="1">
        <v>0.14027777777777778</v>
      </c>
      <c r="E1074">
        <v>14.98</v>
      </c>
      <c r="F1074" t="str">
        <f t="shared" si="59"/>
        <v>300_main_st 8/19/12 3:22 14.98</v>
      </c>
      <c r="G1074" s="7" t="str">
        <f t="shared" si="57"/>
        <v>300_main_st 8/19/12 3:22 14.98</v>
      </c>
    </row>
    <row r="1075" spans="1:7">
      <c r="A1075" t="s">
        <v>19</v>
      </c>
      <c r="B1075" t="s">
        <v>30</v>
      </c>
      <c r="C1075" s="2">
        <f t="shared" si="58"/>
        <v>41140</v>
      </c>
      <c r="D1075" s="1">
        <v>0.14097222222222222</v>
      </c>
      <c r="E1075">
        <v>14.98</v>
      </c>
      <c r="F1075" t="str">
        <f t="shared" si="59"/>
        <v>300_main_st 8/19/12 3:23 14.98</v>
      </c>
      <c r="G1075" s="7" t="str">
        <f t="shared" si="57"/>
        <v>300_main_st 8/19/12 3:23 14.98</v>
      </c>
    </row>
    <row r="1076" spans="1:7">
      <c r="A1076" t="s">
        <v>19</v>
      </c>
      <c r="B1076" t="s">
        <v>30</v>
      </c>
      <c r="C1076" s="2">
        <f t="shared" si="58"/>
        <v>41140</v>
      </c>
      <c r="D1076" s="1">
        <v>0.14166666666666666</v>
      </c>
      <c r="E1076">
        <v>14.98</v>
      </c>
      <c r="F1076" t="str">
        <f t="shared" si="59"/>
        <v>300_main_st 8/19/12 3:24 14.98</v>
      </c>
      <c r="G1076" s="7" t="str">
        <f t="shared" si="57"/>
        <v>300_main_st 8/19/12 3:24 14.98</v>
      </c>
    </row>
    <row r="1077" spans="1:7">
      <c r="A1077" t="s">
        <v>19</v>
      </c>
      <c r="B1077" t="s">
        <v>30</v>
      </c>
      <c r="C1077" s="2">
        <f t="shared" si="58"/>
        <v>41140</v>
      </c>
      <c r="D1077" s="1">
        <v>0.1423611111111111</v>
      </c>
      <c r="E1077">
        <v>14.98</v>
      </c>
      <c r="F1077" t="str">
        <f t="shared" si="59"/>
        <v>300_main_st 8/19/12 3:25 14.98</v>
      </c>
      <c r="G1077" s="7" t="str">
        <f t="shared" si="57"/>
        <v>300_main_st 8/19/12 3:25 14.98</v>
      </c>
    </row>
    <row r="1078" spans="1:7">
      <c r="A1078" t="s">
        <v>19</v>
      </c>
      <c r="B1078" t="s">
        <v>30</v>
      </c>
      <c r="C1078" s="2">
        <f t="shared" si="58"/>
        <v>41140</v>
      </c>
      <c r="D1078" s="1">
        <v>0.14305555555555557</v>
      </c>
      <c r="E1078">
        <v>14.98</v>
      </c>
      <c r="F1078" t="str">
        <f t="shared" si="59"/>
        <v>300_main_st 8/19/12 3:26 14.98</v>
      </c>
      <c r="G1078" s="7" t="str">
        <f t="shared" si="57"/>
        <v>300_main_st 8/19/12 3:26 14.98</v>
      </c>
    </row>
    <row r="1079" spans="1:7">
      <c r="A1079" t="s">
        <v>19</v>
      </c>
      <c r="B1079" t="s">
        <v>30</v>
      </c>
      <c r="C1079" s="2">
        <f t="shared" si="58"/>
        <v>41140</v>
      </c>
      <c r="D1079" s="1">
        <v>0.14375000000000002</v>
      </c>
      <c r="E1079">
        <v>14.98</v>
      </c>
      <c r="F1079" t="str">
        <f t="shared" si="59"/>
        <v>300_main_st 8/19/12 3:27 14.98</v>
      </c>
      <c r="G1079" s="7" t="str">
        <f t="shared" si="57"/>
        <v>300_main_st 8/19/12 3:27 14.98</v>
      </c>
    </row>
    <row r="1080" spans="1:7">
      <c r="A1080" t="s">
        <v>19</v>
      </c>
      <c r="B1080" t="s">
        <v>30</v>
      </c>
      <c r="C1080" s="2">
        <f t="shared" si="58"/>
        <v>41140</v>
      </c>
      <c r="D1080" s="1">
        <v>0.14444444444444446</v>
      </c>
      <c r="E1080">
        <v>14.98</v>
      </c>
      <c r="F1080" t="str">
        <f t="shared" si="59"/>
        <v>300_main_st 8/19/12 3:28 14.98</v>
      </c>
      <c r="G1080" s="7" t="str">
        <f t="shared" si="57"/>
        <v>300_main_st 8/19/12 3:28 14.98</v>
      </c>
    </row>
    <row r="1081" spans="1:7">
      <c r="A1081" t="s">
        <v>19</v>
      </c>
      <c r="B1081" t="s">
        <v>30</v>
      </c>
      <c r="C1081" s="2">
        <f t="shared" si="58"/>
        <v>41140</v>
      </c>
      <c r="D1081" s="1">
        <v>0.1451388888888889</v>
      </c>
      <c r="E1081">
        <v>14.98</v>
      </c>
      <c r="F1081" t="str">
        <f t="shared" si="59"/>
        <v>300_main_st 8/19/12 3:29 14.98</v>
      </c>
      <c r="G1081" s="7" t="str">
        <f t="shared" si="57"/>
        <v>300_main_st 8/19/12 3:29 14.98</v>
      </c>
    </row>
    <row r="1082" spans="1:7">
      <c r="A1082" t="s">
        <v>19</v>
      </c>
      <c r="B1082" t="s">
        <v>30</v>
      </c>
      <c r="C1082" s="2">
        <f t="shared" si="58"/>
        <v>41140</v>
      </c>
      <c r="D1082" s="1">
        <v>0.14583333333333334</v>
      </c>
      <c r="E1082">
        <v>14.98</v>
      </c>
      <c r="F1082" t="str">
        <f t="shared" si="59"/>
        <v>300_main_st 8/19/12 3:30 14.98</v>
      </c>
      <c r="G1082" s="7" t="str">
        <f t="shared" si="57"/>
        <v>300_main_st 8/19/12 3:30 14.98</v>
      </c>
    </row>
    <row r="1083" spans="1:7">
      <c r="A1083" t="s">
        <v>19</v>
      </c>
      <c r="B1083" t="s">
        <v>30</v>
      </c>
      <c r="C1083" s="2">
        <f t="shared" si="58"/>
        <v>41140</v>
      </c>
      <c r="D1083" s="1">
        <v>0.14652777777777778</v>
      </c>
      <c r="E1083">
        <v>14.98</v>
      </c>
      <c r="F1083" t="str">
        <f t="shared" si="59"/>
        <v>300_main_st 8/19/12 3:31 14.98</v>
      </c>
      <c r="G1083" s="7" t="str">
        <f t="shared" si="57"/>
        <v>300_main_st 8/19/12 3:31 14.98</v>
      </c>
    </row>
    <row r="1084" spans="1:7">
      <c r="A1084" t="s">
        <v>19</v>
      </c>
      <c r="B1084" t="s">
        <v>30</v>
      </c>
      <c r="C1084" s="2">
        <f t="shared" si="58"/>
        <v>41140</v>
      </c>
      <c r="D1084" s="1">
        <v>0.14722222222222223</v>
      </c>
      <c r="E1084">
        <v>14.98</v>
      </c>
      <c r="F1084" t="str">
        <f t="shared" si="59"/>
        <v>300_main_st 8/19/12 3:32 14.98</v>
      </c>
      <c r="G1084" s="7" t="str">
        <f t="shared" si="57"/>
        <v>300_main_st 8/19/12 3:32 14.98</v>
      </c>
    </row>
    <row r="1085" spans="1:7">
      <c r="A1085" t="s">
        <v>19</v>
      </c>
      <c r="B1085" t="s">
        <v>30</v>
      </c>
      <c r="C1085" s="2">
        <f t="shared" si="58"/>
        <v>41140</v>
      </c>
      <c r="D1085" s="1">
        <v>0.14791666666666667</v>
      </c>
      <c r="E1085">
        <v>14.98</v>
      </c>
      <c r="F1085" t="str">
        <f t="shared" si="59"/>
        <v>300_main_st 8/19/12 3:33 14.98</v>
      </c>
      <c r="G1085" s="7" t="str">
        <f t="shared" si="57"/>
        <v>300_main_st 8/19/12 3:33 14.98</v>
      </c>
    </row>
    <row r="1086" spans="1:7">
      <c r="A1086" t="s">
        <v>19</v>
      </c>
      <c r="B1086" t="s">
        <v>30</v>
      </c>
      <c r="C1086" s="2">
        <f t="shared" si="58"/>
        <v>41140</v>
      </c>
      <c r="D1086" s="1">
        <v>0.14861111111111111</v>
      </c>
      <c r="E1086">
        <v>14.98</v>
      </c>
      <c r="F1086" t="str">
        <f t="shared" si="59"/>
        <v>300_main_st 8/19/12 3:34 14.98</v>
      </c>
      <c r="G1086" s="7" t="str">
        <f t="shared" si="57"/>
        <v>300_main_st 8/19/12 3:34 14.98</v>
      </c>
    </row>
    <row r="1087" spans="1:7">
      <c r="A1087" t="s">
        <v>19</v>
      </c>
      <c r="B1087" t="s">
        <v>30</v>
      </c>
      <c r="C1087" s="2">
        <f t="shared" si="58"/>
        <v>41140</v>
      </c>
      <c r="D1087" s="1">
        <v>0.14930555555555555</v>
      </c>
      <c r="E1087">
        <v>14.98</v>
      </c>
      <c r="F1087" t="str">
        <f t="shared" si="59"/>
        <v>300_main_st 8/19/12 3:35 14.98</v>
      </c>
      <c r="G1087" s="7" t="str">
        <f t="shared" si="57"/>
        <v>300_main_st 8/19/12 3:35 14.98</v>
      </c>
    </row>
    <row r="1088" spans="1:7">
      <c r="A1088" t="s">
        <v>19</v>
      </c>
      <c r="B1088" t="s">
        <v>30</v>
      </c>
      <c r="C1088" s="2">
        <f t="shared" si="58"/>
        <v>41140</v>
      </c>
      <c r="D1088" s="1">
        <v>0.15</v>
      </c>
      <c r="E1088">
        <v>14.98</v>
      </c>
      <c r="F1088" t="str">
        <f t="shared" si="59"/>
        <v>300_main_st 8/19/12 3:36 14.98</v>
      </c>
      <c r="G1088" s="7" t="str">
        <f t="shared" si="57"/>
        <v>300_main_st 8/19/12 3:36 14.98</v>
      </c>
    </row>
    <row r="1089" spans="1:7">
      <c r="A1089" t="s">
        <v>19</v>
      </c>
      <c r="B1089" t="s">
        <v>30</v>
      </c>
      <c r="C1089" s="2">
        <f t="shared" si="58"/>
        <v>41140</v>
      </c>
      <c r="D1089" s="1">
        <v>0.15069444444444444</v>
      </c>
      <c r="E1089">
        <v>14.98</v>
      </c>
      <c r="F1089" t="str">
        <f t="shared" si="59"/>
        <v>300_main_st 8/19/12 3:37 14.98</v>
      </c>
      <c r="G1089" s="7" t="str">
        <f t="shared" si="57"/>
        <v>300_main_st 8/19/12 3:37 14.98</v>
      </c>
    </row>
    <row r="1090" spans="1:7">
      <c r="A1090" t="s">
        <v>19</v>
      </c>
      <c r="B1090" t="s">
        <v>30</v>
      </c>
      <c r="C1090" s="2">
        <f t="shared" si="58"/>
        <v>41140</v>
      </c>
      <c r="D1090" s="1">
        <v>0.15138888888888888</v>
      </c>
      <c r="E1090">
        <v>14.98</v>
      </c>
      <c r="F1090" t="str">
        <f t="shared" si="59"/>
        <v>300_main_st 8/19/12 3:38 14.98</v>
      </c>
      <c r="G1090" s="7" t="str">
        <f t="shared" si="57"/>
        <v>300_main_st 8/19/12 3:38 14.98</v>
      </c>
    </row>
    <row r="1091" spans="1:7">
      <c r="A1091" t="s">
        <v>19</v>
      </c>
      <c r="B1091" t="s">
        <v>30</v>
      </c>
      <c r="C1091" s="2">
        <f t="shared" si="58"/>
        <v>41140</v>
      </c>
      <c r="D1091" s="1">
        <v>0.15208333333333332</v>
      </c>
      <c r="E1091">
        <v>14.98</v>
      </c>
      <c r="F1091" t="str">
        <f t="shared" si="59"/>
        <v>300_main_st 8/19/12 3:39 14.98</v>
      </c>
      <c r="G1091" s="7" t="str">
        <f t="shared" si="57"/>
        <v>300_main_st 8/19/12 3:39 14.98</v>
      </c>
    </row>
    <row r="1092" spans="1:7">
      <c r="A1092" t="s">
        <v>19</v>
      </c>
      <c r="B1092" t="s">
        <v>30</v>
      </c>
      <c r="C1092" s="2">
        <f t="shared" si="58"/>
        <v>41140</v>
      </c>
      <c r="D1092" s="1">
        <v>0.15277777777777776</v>
      </c>
      <c r="E1092">
        <v>14.98</v>
      </c>
      <c r="F1092" t="str">
        <f t="shared" si="59"/>
        <v>300_main_st 8/19/12 3:40 14.98</v>
      </c>
      <c r="G1092" s="7" t="str">
        <f t="shared" si="57"/>
        <v>300_main_st 8/19/12 3:40 14.98</v>
      </c>
    </row>
    <row r="1093" spans="1:7">
      <c r="A1093" t="s">
        <v>19</v>
      </c>
      <c r="B1093" t="s">
        <v>30</v>
      </c>
      <c r="C1093" s="2">
        <f t="shared" si="58"/>
        <v>41140</v>
      </c>
      <c r="D1093" s="1">
        <v>0.15347222222222223</v>
      </c>
      <c r="E1093">
        <v>14.98</v>
      </c>
      <c r="F1093" t="str">
        <f t="shared" si="59"/>
        <v>300_main_st 8/19/12 3:41 14.98</v>
      </c>
      <c r="G1093" s="7" t="str">
        <f t="shared" ref="G1093:G1156" si="60">CLEAN(F1093)</f>
        <v>300_main_st 8/19/12 3:41 14.98</v>
      </c>
    </row>
    <row r="1094" spans="1:7">
      <c r="A1094" t="s">
        <v>19</v>
      </c>
      <c r="B1094" t="s">
        <v>30</v>
      </c>
      <c r="C1094" s="2">
        <f t="shared" si="58"/>
        <v>41140</v>
      </c>
      <c r="D1094" s="1">
        <v>0.15416666666666667</v>
      </c>
      <c r="E1094">
        <v>14.98</v>
      </c>
      <c r="F1094" t="str">
        <f t="shared" si="59"/>
        <v>300_main_st 8/19/12 3:42 14.98</v>
      </c>
      <c r="G1094" s="7" t="str">
        <f t="shared" si="60"/>
        <v>300_main_st 8/19/12 3:42 14.98</v>
      </c>
    </row>
    <row r="1095" spans="1:7">
      <c r="A1095" t="s">
        <v>19</v>
      </c>
      <c r="B1095" t="s">
        <v>30</v>
      </c>
      <c r="C1095" s="2">
        <f t="shared" si="58"/>
        <v>41140</v>
      </c>
      <c r="D1095" s="1">
        <v>0.15486111111111112</v>
      </c>
      <c r="E1095">
        <v>14.98</v>
      </c>
      <c r="F1095" t="str">
        <f t="shared" si="59"/>
        <v>300_main_st 8/19/12 3:43 14.98</v>
      </c>
      <c r="G1095" s="7" t="str">
        <f t="shared" si="60"/>
        <v>300_main_st 8/19/12 3:43 14.98</v>
      </c>
    </row>
    <row r="1096" spans="1:7">
      <c r="A1096" t="s">
        <v>19</v>
      </c>
      <c r="B1096" t="s">
        <v>30</v>
      </c>
      <c r="C1096" s="2">
        <f t="shared" si="58"/>
        <v>41140</v>
      </c>
      <c r="D1096" s="1">
        <v>0.15555555555555556</v>
      </c>
      <c r="E1096">
        <v>14.98</v>
      </c>
      <c r="F1096" t="str">
        <f t="shared" si="59"/>
        <v>300_main_st 8/19/12 3:44 14.98</v>
      </c>
      <c r="G1096" s="7" t="str">
        <f t="shared" si="60"/>
        <v>300_main_st 8/19/12 3:44 14.98</v>
      </c>
    </row>
    <row r="1097" spans="1:7">
      <c r="A1097" t="s">
        <v>19</v>
      </c>
      <c r="B1097" t="s">
        <v>30</v>
      </c>
      <c r="C1097" s="2">
        <f t="shared" si="58"/>
        <v>41140</v>
      </c>
      <c r="D1097" s="1">
        <v>0.15625</v>
      </c>
      <c r="E1097">
        <v>14.98</v>
      </c>
      <c r="F1097" t="str">
        <f t="shared" si="59"/>
        <v>300_main_st 8/19/12 3:45 14.98</v>
      </c>
      <c r="G1097" s="7" t="str">
        <f t="shared" si="60"/>
        <v>300_main_st 8/19/12 3:45 14.98</v>
      </c>
    </row>
    <row r="1098" spans="1:7">
      <c r="A1098" t="s">
        <v>19</v>
      </c>
      <c r="B1098" t="s">
        <v>30</v>
      </c>
      <c r="C1098" s="2">
        <f t="shared" si="58"/>
        <v>41140</v>
      </c>
      <c r="D1098" s="1">
        <v>0.15694444444444444</v>
      </c>
      <c r="E1098">
        <v>14.98</v>
      </c>
      <c r="F1098" t="str">
        <f t="shared" si="59"/>
        <v>300_main_st 8/19/12 3:46 14.98</v>
      </c>
      <c r="G1098" s="7" t="str">
        <f t="shared" si="60"/>
        <v>300_main_st 8/19/12 3:46 14.98</v>
      </c>
    </row>
    <row r="1099" spans="1:7">
      <c r="A1099" t="s">
        <v>19</v>
      </c>
      <c r="B1099" t="s">
        <v>30</v>
      </c>
      <c r="C1099" s="2">
        <f t="shared" si="58"/>
        <v>41140</v>
      </c>
      <c r="D1099" s="1">
        <v>0.15763888888888888</v>
      </c>
      <c r="E1099">
        <v>14.98</v>
      </c>
      <c r="F1099" t="str">
        <f t="shared" si="59"/>
        <v>300_main_st 8/19/12 3:47 14.98</v>
      </c>
      <c r="G1099" s="7" t="str">
        <f t="shared" si="60"/>
        <v>300_main_st 8/19/12 3:47 14.98</v>
      </c>
    </row>
    <row r="1100" spans="1:7">
      <c r="A1100" t="s">
        <v>19</v>
      </c>
      <c r="B1100" t="s">
        <v>30</v>
      </c>
      <c r="C1100" s="2">
        <f t="shared" si="58"/>
        <v>41140</v>
      </c>
      <c r="D1100" s="1">
        <v>0.15833333333333333</v>
      </c>
      <c r="E1100">
        <v>14.98</v>
      </c>
      <c r="F1100" t="str">
        <f t="shared" si="59"/>
        <v>300_main_st 8/19/12 3:48 14.98</v>
      </c>
      <c r="G1100" s="7" t="str">
        <f t="shared" si="60"/>
        <v>300_main_st 8/19/12 3:48 14.98</v>
      </c>
    </row>
    <row r="1101" spans="1:7">
      <c r="A1101" t="s">
        <v>19</v>
      </c>
      <c r="B1101" t="s">
        <v>30</v>
      </c>
      <c r="C1101" s="2">
        <f t="shared" si="58"/>
        <v>41140</v>
      </c>
      <c r="D1101" s="1">
        <v>0.15902777777777777</v>
      </c>
      <c r="E1101">
        <v>14.98</v>
      </c>
      <c r="F1101" t="str">
        <f t="shared" si="59"/>
        <v>300_main_st 8/19/12 3:49 14.98</v>
      </c>
      <c r="G1101" s="7" t="str">
        <f t="shared" si="60"/>
        <v>300_main_st 8/19/12 3:49 14.98</v>
      </c>
    </row>
    <row r="1102" spans="1:7">
      <c r="A1102" t="s">
        <v>19</v>
      </c>
      <c r="B1102" t="s">
        <v>30</v>
      </c>
      <c r="C1102" s="2">
        <f t="shared" si="58"/>
        <v>41140</v>
      </c>
      <c r="D1102" s="1">
        <v>0.15972222222222224</v>
      </c>
      <c r="E1102">
        <v>14.98</v>
      </c>
      <c r="F1102" t="str">
        <f t="shared" si="59"/>
        <v>300_main_st 8/19/12 3:50 14.98</v>
      </c>
      <c r="G1102" s="7" t="str">
        <f t="shared" si="60"/>
        <v>300_main_st 8/19/12 3:50 14.98</v>
      </c>
    </row>
    <row r="1103" spans="1:7">
      <c r="A1103" t="s">
        <v>19</v>
      </c>
      <c r="B1103" t="s">
        <v>30</v>
      </c>
      <c r="C1103" s="2">
        <f t="shared" si="58"/>
        <v>41140</v>
      </c>
      <c r="D1103" s="1">
        <v>0.16041666666666668</v>
      </c>
      <c r="E1103">
        <v>14.98</v>
      </c>
      <c r="F1103" t="str">
        <f t="shared" si="59"/>
        <v>300_main_st 8/19/12 3:51 14.98</v>
      </c>
      <c r="G1103" s="7" t="str">
        <f t="shared" si="60"/>
        <v>300_main_st 8/19/12 3:51 14.98</v>
      </c>
    </row>
    <row r="1104" spans="1:7">
      <c r="A1104" t="s">
        <v>19</v>
      </c>
      <c r="B1104" t="s">
        <v>30</v>
      </c>
      <c r="C1104" s="2">
        <f t="shared" si="58"/>
        <v>41140</v>
      </c>
      <c r="D1104" s="1">
        <v>0.16111111111111112</v>
      </c>
      <c r="E1104">
        <v>14.98</v>
      </c>
      <c r="F1104" t="str">
        <f t="shared" si="59"/>
        <v>300_main_st 8/19/12 3:52 14.98</v>
      </c>
      <c r="G1104" s="7" t="str">
        <f t="shared" si="60"/>
        <v>300_main_st 8/19/12 3:52 14.98</v>
      </c>
    </row>
    <row r="1105" spans="1:7">
      <c r="A1105" t="s">
        <v>19</v>
      </c>
      <c r="B1105" t="s">
        <v>30</v>
      </c>
      <c r="C1105" s="2">
        <f t="shared" si="58"/>
        <v>41140</v>
      </c>
      <c r="D1105" s="1">
        <v>0.16180555555555556</v>
      </c>
      <c r="E1105">
        <v>14.98</v>
      </c>
      <c r="F1105" t="str">
        <f t="shared" si="59"/>
        <v>300_main_st 8/19/12 3:53 14.98</v>
      </c>
      <c r="G1105" s="7" t="str">
        <f t="shared" si="60"/>
        <v>300_main_st 8/19/12 3:53 14.98</v>
      </c>
    </row>
    <row r="1106" spans="1:7">
      <c r="A1106" t="s">
        <v>19</v>
      </c>
      <c r="B1106" t="s">
        <v>30</v>
      </c>
      <c r="C1106" s="2">
        <f t="shared" si="58"/>
        <v>41140</v>
      </c>
      <c r="D1106" s="1">
        <v>0.16250000000000001</v>
      </c>
      <c r="E1106">
        <v>14.98</v>
      </c>
      <c r="F1106" t="str">
        <f t="shared" si="59"/>
        <v>300_main_st 8/19/12 3:54 14.98</v>
      </c>
      <c r="G1106" s="7" t="str">
        <f t="shared" si="60"/>
        <v>300_main_st 8/19/12 3:54 14.98</v>
      </c>
    </row>
    <row r="1107" spans="1:7">
      <c r="A1107" t="s">
        <v>19</v>
      </c>
      <c r="B1107" t="s">
        <v>30</v>
      </c>
      <c r="C1107" s="2">
        <f t="shared" si="58"/>
        <v>41140</v>
      </c>
      <c r="D1107" s="1">
        <v>0.16319444444444445</v>
      </c>
      <c r="E1107">
        <v>14.98</v>
      </c>
      <c r="F1107" t="str">
        <f t="shared" si="59"/>
        <v>300_main_st 8/19/12 3:55 14.98</v>
      </c>
      <c r="G1107" s="7" t="str">
        <f t="shared" si="60"/>
        <v>300_main_st 8/19/12 3:55 14.98</v>
      </c>
    </row>
    <row r="1108" spans="1:7">
      <c r="A1108" t="s">
        <v>19</v>
      </c>
      <c r="B1108" t="s">
        <v>30</v>
      </c>
      <c r="C1108" s="2">
        <f t="shared" si="58"/>
        <v>41140</v>
      </c>
      <c r="D1108" s="1">
        <v>0.16388888888888889</v>
      </c>
      <c r="E1108">
        <v>14.98</v>
      </c>
      <c r="F1108" t="str">
        <f t="shared" si="59"/>
        <v>300_main_st 8/19/12 3:56 14.98</v>
      </c>
      <c r="G1108" s="7" t="str">
        <f t="shared" si="60"/>
        <v>300_main_st 8/19/12 3:56 14.98</v>
      </c>
    </row>
    <row r="1109" spans="1:7">
      <c r="A1109" t="s">
        <v>19</v>
      </c>
      <c r="B1109" t="s">
        <v>30</v>
      </c>
      <c r="C1109" s="2">
        <f t="shared" si="58"/>
        <v>41140</v>
      </c>
      <c r="D1109" s="1">
        <v>0.16458333333333333</v>
      </c>
      <c r="E1109">
        <v>14.98</v>
      </c>
      <c r="F1109" t="str">
        <f t="shared" si="59"/>
        <v>300_main_st 8/19/12 3:57 14.98</v>
      </c>
      <c r="G1109" s="7" t="str">
        <f t="shared" si="60"/>
        <v>300_main_st 8/19/12 3:57 14.98</v>
      </c>
    </row>
    <row r="1110" spans="1:7">
      <c r="A1110" t="s">
        <v>19</v>
      </c>
      <c r="B1110" t="s">
        <v>30</v>
      </c>
      <c r="C1110" s="2">
        <f t="shared" si="58"/>
        <v>41140</v>
      </c>
      <c r="D1110" s="1">
        <v>0.16527777777777777</v>
      </c>
      <c r="E1110">
        <v>14.98</v>
      </c>
      <c r="F1110" t="str">
        <f t="shared" si="59"/>
        <v>300_main_st 8/19/12 3:58 14.98</v>
      </c>
      <c r="G1110" s="7" t="str">
        <f t="shared" si="60"/>
        <v>300_main_st 8/19/12 3:58 14.98</v>
      </c>
    </row>
    <row r="1111" spans="1:7">
      <c r="A1111" t="s">
        <v>19</v>
      </c>
      <c r="B1111" t="s">
        <v>30</v>
      </c>
      <c r="C1111" s="2">
        <f t="shared" si="58"/>
        <v>41140</v>
      </c>
      <c r="D1111" s="1">
        <v>0.16597222222222222</v>
      </c>
      <c r="E1111">
        <v>14.98</v>
      </c>
      <c r="F1111" t="str">
        <f t="shared" si="59"/>
        <v>300_main_st 8/19/12 3:59 14.98</v>
      </c>
      <c r="G1111" s="7" t="str">
        <f t="shared" si="60"/>
        <v>300_main_st 8/19/12 3:59 14.98</v>
      </c>
    </row>
    <row r="1112" spans="1:7">
      <c r="A1112" t="s">
        <v>19</v>
      </c>
      <c r="B1112" t="s">
        <v>30</v>
      </c>
      <c r="C1112" s="2">
        <f t="shared" si="58"/>
        <v>41140</v>
      </c>
      <c r="D1112" s="1">
        <v>0.16666666666666666</v>
      </c>
      <c r="E1112">
        <v>14.98</v>
      </c>
      <c r="F1112" t="str">
        <f t="shared" si="59"/>
        <v>300_main_st 8/19/12 4:00 14.98</v>
      </c>
      <c r="G1112" s="7" t="str">
        <f t="shared" si="60"/>
        <v>300_main_st 8/19/12 4:00 14.98</v>
      </c>
    </row>
    <row r="1113" spans="1:7">
      <c r="A1113" t="s">
        <v>19</v>
      </c>
      <c r="B1113" t="s">
        <v>30</v>
      </c>
      <c r="C1113" s="2">
        <f t="shared" si="58"/>
        <v>41140</v>
      </c>
      <c r="D1113" s="1">
        <v>0.1673611111111111</v>
      </c>
      <c r="E1113">
        <v>14.98</v>
      </c>
      <c r="F1113" t="str">
        <f t="shared" si="59"/>
        <v>300_main_st 8/19/12 4:01 14.98</v>
      </c>
      <c r="G1113" s="7" t="str">
        <f t="shared" si="60"/>
        <v>300_main_st 8/19/12 4:01 14.98</v>
      </c>
    </row>
    <row r="1114" spans="1:7">
      <c r="A1114" t="s">
        <v>19</v>
      </c>
      <c r="B1114" t="s">
        <v>30</v>
      </c>
      <c r="C1114" s="2">
        <f t="shared" si="58"/>
        <v>41140</v>
      </c>
      <c r="D1114" s="1">
        <v>0.16805555555555554</v>
      </c>
      <c r="E1114">
        <v>14.98</v>
      </c>
      <c r="F1114" t="str">
        <f t="shared" si="59"/>
        <v>300_main_st 8/19/12 4:02 14.98</v>
      </c>
      <c r="G1114" s="7" t="str">
        <f t="shared" si="60"/>
        <v>300_main_st 8/19/12 4:02 14.98</v>
      </c>
    </row>
    <row r="1115" spans="1:7">
      <c r="A1115" t="s">
        <v>19</v>
      </c>
      <c r="B1115" t="s">
        <v>30</v>
      </c>
      <c r="C1115" s="2">
        <f t="shared" si="58"/>
        <v>41140</v>
      </c>
      <c r="D1115" s="1">
        <v>0.16874999999999998</v>
      </c>
      <c r="E1115">
        <v>14.98</v>
      </c>
      <c r="F1115" t="str">
        <f t="shared" si="59"/>
        <v>300_main_st 8/19/12 4:03 14.98</v>
      </c>
      <c r="G1115" s="7" t="str">
        <f t="shared" si="60"/>
        <v>300_main_st 8/19/12 4:03 14.98</v>
      </c>
    </row>
    <row r="1116" spans="1:7">
      <c r="A1116" t="s">
        <v>19</v>
      </c>
      <c r="B1116" t="s">
        <v>30</v>
      </c>
      <c r="C1116" s="2">
        <f t="shared" si="58"/>
        <v>41140</v>
      </c>
      <c r="D1116" s="1">
        <v>0.16944444444444443</v>
      </c>
      <c r="E1116">
        <v>14.98</v>
      </c>
      <c r="F1116" t="str">
        <f t="shared" si="59"/>
        <v>300_main_st 8/19/12 4:04 14.98</v>
      </c>
      <c r="G1116" s="7" t="str">
        <f t="shared" si="60"/>
        <v>300_main_st 8/19/12 4:04 14.98</v>
      </c>
    </row>
    <row r="1117" spans="1:7">
      <c r="A1117" t="s">
        <v>19</v>
      </c>
      <c r="B1117" t="s">
        <v>30</v>
      </c>
      <c r="C1117" s="2">
        <f t="shared" si="58"/>
        <v>41140</v>
      </c>
      <c r="D1117" s="1">
        <v>0.17013888888888887</v>
      </c>
      <c r="E1117">
        <v>14.98</v>
      </c>
      <c r="F1117" t="str">
        <f t="shared" si="59"/>
        <v>300_main_st 8/19/12 4:05 14.98</v>
      </c>
      <c r="G1117" s="7" t="str">
        <f t="shared" si="60"/>
        <v>300_main_st 8/19/12 4:05 14.98</v>
      </c>
    </row>
    <row r="1118" spans="1:7">
      <c r="A1118" t="s">
        <v>19</v>
      </c>
      <c r="B1118" t="s">
        <v>30</v>
      </c>
      <c r="C1118" s="2">
        <f t="shared" si="58"/>
        <v>41140</v>
      </c>
      <c r="D1118" s="1">
        <v>0.17083333333333331</v>
      </c>
      <c r="E1118">
        <v>14.98</v>
      </c>
      <c r="F1118" t="str">
        <f t="shared" si="59"/>
        <v>300_main_st 8/19/12 4:06 14.98</v>
      </c>
      <c r="G1118" s="7" t="str">
        <f t="shared" si="60"/>
        <v>300_main_st 8/19/12 4:06 14.98</v>
      </c>
    </row>
    <row r="1119" spans="1:7">
      <c r="A1119" t="s">
        <v>19</v>
      </c>
      <c r="B1119" t="s">
        <v>30</v>
      </c>
      <c r="C1119" s="2">
        <f t="shared" si="58"/>
        <v>41140</v>
      </c>
      <c r="D1119" s="1">
        <v>0.17152777777777775</v>
      </c>
      <c r="E1119">
        <v>14.98</v>
      </c>
      <c r="F1119" t="str">
        <f t="shared" si="59"/>
        <v>300_main_st 8/19/12 4:07 14.98</v>
      </c>
      <c r="G1119" s="7" t="str">
        <f t="shared" si="60"/>
        <v>300_main_st 8/19/12 4:07 14.98</v>
      </c>
    </row>
    <row r="1120" spans="1:7">
      <c r="A1120" t="s">
        <v>19</v>
      </c>
      <c r="B1120" t="s">
        <v>30</v>
      </c>
      <c r="C1120" s="2">
        <f t="shared" si="58"/>
        <v>41140</v>
      </c>
      <c r="D1120" s="1">
        <v>0.17222222222222225</v>
      </c>
      <c r="E1120">
        <v>14.98</v>
      </c>
      <c r="F1120" t="str">
        <f t="shared" si="59"/>
        <v>300_main_st 8/19/12 4:08 14.98</v>
      </c>
      <c r="G1120" s="7" t="str">
        <f t="shared" si="60"/>
        <v>300_main_st 8/19/12 4:08 14.98</v>
      </c>
    </row>
    <row r="1121" spans="1:7">
      <c r="A1121" t="s">
        <v>19</v>
      </c>
      <c r="B1121" t="s">
        <v>30</v>
      </c>
      <c r="C1121" s="2">
        <f t="shared" si="58"/>
        <v>41140</v>
      </c>
      <c r="D1121" s="1">
        <v>0.17291666666666669</v>
      </c>
      <c r="E1121">
        <v>14.98</v>
      </c>
      <c r="F1121" t="str">
        <f t="shared" si="59"/>
        <v>300_main_st 8/19/12 4:09 14.98</v>
      </c>
      <c r="G1121" s="7" t="str">
        <f t="shared" si="60"/>
        <v>300_main_st 8/19/12 4:09 14.98</v>
      </c>
    </row>
    <row r="1122" spans="1:7">
      <c r="A1122" t="s">
        <v>19</v>
      </c>
      <c r="B1122" t="s">
        <v>30</v>
      </c>
      <c r="C1122" s="2">
        <f t="shared" si="58"/>
        <v>41140</v>
      </c>
      <c r="D1122" s="1">
        <v>0.17361111111111113</v>
      </c>
      <c r="E1122">
        <v>14.98</v>
      </c>
      <c r="F1122" t="str">
        <f t="shared" si="59"/>
        <v>300_main_st 8/19/12 4:10 14.98</v>
      </c>
      <c r="G1122" s="7" t="str">
        <f t="shared" si="60"/>
        <v>300_main_st 8/19/12 4:10 14.98</v>
      </c>
    </row>
    <row r="1123" spans="1:7">
      <c r="A1123" t="s">
        <v>19</v>
      </c>
      <c r="B1123" t="s">
        <v>30</v>
      </c>
      <c r="C1123" s="2">
        <f t="shared" si="58"/>
        <v>41140</v>
      </c>
      <c r="D1123" s="1">
        <v>0.17430555555555557</v>
      </c>
      <c r="E1123">
        <v>14.98</v>
      </c>
      <c r="F1123" t="str">
        <f t="shared" si="59"/>
        <v>300_main_st 8/19/12 4:11 14.98</v>
      </c>
      <c r="G1123" s="7" t="str">
        <f t="shared" si="60"/>
        <v>300_main_st 8/19/12 4:11 14.98</v>
      </c>
    </row>
    <row r="1124" spans="1:7">
      <c r="A1124" t="s">
        <v>19</v>
      </c>
      <c r="B1124" t="s">
        <v>30</v>
      </c>
      <c r="C1124" s="2">
        <f t="shared" si="58"/>
        <v>41140</v>
      </c>
      <c r="D1124" s="1">
        <v>0.17500000000000002</v>
      </c>
      <c r="E1124">
        <v>14.98</v>
      </c>
      <c r="F1124" t="str">
        <f t="shared" si="59"/>
        <v>300_main_st 8/19/12 4:12 14.98</v>
      </c>
      <c r="G1124" s="7" t="str">
        <f t="shared" si="60"/>
        <v>300_main_st 8/19/12 4:12 14.98</v>
      </c>
    </row>
    <row r="1125" spans="1:7">
      <c r="A1125" t="s">
        <v>19</v>
      </c>
      <c r="B1125" t="s">
        <v>30</v>
      </c>
      <c r="C1125" s="2">
        <f t="shared" si="58"/>
        <v>41140</v>
      </c>
      <c r="D1125" s="1">
        <v>0.17569444444444446</v>
      </c>
      <c r="E1125">
        <v>14.98</v>
      </c>
      <c r="F1125" t="str">
        <f t="shared" si="59"/>
        <v>300_main_st 8/19/12 4:13 14.98</v>
      </c>
      <c r="G1125" s="7" t="str">
        <f t="shared" si="60"/>
        <v>300_main_st 8/19/12 4:13 14.98</v>
      </c>
    </row>
    <row r="1126" spans="1:7">
      <c r="A1126" t="s">
        <v>19</v>
      </c>
      <c r="B1126" t="s">
        <v>30</v>
      </c>
      <c r="C1126" s="2">
        <f t="shared" si="58"/>
        <v>41140</v>
      </c>
      <c r="D1126" s="1">
        <v>0.1763888888888889</v>
      </c>
      <c r="E1126">
        <v>14.98</v>
      </c>
      <c r="F1126" t="str">
        <f t="shared" si="59"/>
        <v>300_main_st 8/19/12 4:14 14.98</v>
      </c>
      <c r="G1126" s="7" t="str">
        <f t="shared" si="60"/>
        <v>300_main_st 8/19/12 4:14 14.98</v>
      </c>
    </row>
    <row r="1127" spans="1:7">
      <c r="A1127" t="s">
        <v>19</v>
      </c>
      <c r="B1127" t="s">
        <v>30</v>
      </c>
      <c r="C1127" s="2">
        <f t="shared" si="58"/>
        <v>41140</v>
      </c>
      <c r="D1127" s="1">
        <v>0.17708333333333334</v>
      </c>
      <c r="E1127">
        <v>14.98</v>
      </c>
      <c r="F1127" t="str">
        <f t="shared" si="59"/>
        <v>300_main_st 8/19/12 4:15 14.98</v>
      </c>
      <c r="G1127" s="7" t="str">
        <f t="shared" si="60"/>
        <v>300_main_st 8/19/12 4:15 14.98</v>
      </c>
    </row>
    <row r="1128" spans="1:7">
      <c r="A1128" t="s">
        <v>19</v>
      </c>
      <c r="B1128" t="s">
        <v>30</v>
      </c>
      <c r="C1128" s="2">
        <f t="shared" si="58"/>
        <v>41140</v>
      </c>
      <c r="D1128" s="1">
        <v>0.17777777777777778</v>
      </c>
      <c r="E1128">
        <v>14.98</v>
      </c>
      <c r="F1128" t="str">
        <f t="shared" si="59"/>
        <v>300_main_st 8/19/12 4:16 14.98</v>
      </c>
      <c r="G1128" s="7" t="str">
        <f t="shared" si="60"/>
        <v>300_main_st 8/19/12 4:16 14.98</v>
      </c>
    </row>
    <row r="1129" spans="1:7">
      <c r="A1129" t="s">
        <v>19</v>
      </c>
      <c r="B1129" t="s">
        <v>30</v>
      </c>
      <c r="C1129" s="2">
        <f t="shared" ref="C1129:C1192" si="61">DATE(2012,8,19)</f>
        <v>41140</v>
      </c>
      <c r="D1129" s="1">
        <v>0.17847222222222223</v>
      </c>
      <c r="E1129">
        <v>14.98</v>
      </c>
      <c r="F1129" t="str">
        <f t="shared" ref="F1129:F1192" si="62">CONCATENATE(B1129," ",TEXT(C1129,"M/D/Y")," ",TEXT(D1129,"H:MM")," ",E1129)</f>
        <v>300_main_st 8/19/12 4:17 14.98</v>
      </c>
      <c r="G1129" s="7" t="str">
        <f t="shared" si="60"/>
        <v>300_main_st 8/19/12 4:17 14.98</v>
      </c>
    </row>
    <row r="1130" spans="1:7">
      <c r="A1130" t="s">
        <v>19</v>
      </c>
      <c r="B1130" t="s">
        <v>30</v>
      </c>
      <c r="C1130" s="2">
        <f t="shared" si="61"/>
        <v>41140</v>
      </c>
      <c r="D1130" s="1">
        <v>0.17916666666666667</v>
      </c>
      <c r="E1130">
        <v>14.98</v>
      </c>
      <c r="F1130" t="str">
        <f t="shared" si="62"/>
        <v>300_main_st 8/19/12 4:18 14.98</v>
      </c>
      <c r="G1130" s="7" t="str">
        <f t="shared" si="60"/>
        <v>300_main_st 8/19/12 4:18 14.98</v>
      </c>
    </row>
    <row r="1131" spans="1:7">
      <c r="A1131" t="s">
        <v>19</v>
      </c>
      <c r="B1131" t="s">
        <v>30</v>
      </c>
      <c r="C1131" s="2">
        <f t="shared" si="61"/>
        <v>41140</v>
      </c>
      <c r="D1131" s="1">
        <v>0.17986111111111111</v>
      </c>
      <c r="E1131">
        <v>14.98</v>
      </c>
      <c r="F1131" t="str">
        <f t="shared" si="62"/>
        <v>300_main_st 8/19/12 4:19 14.98</v>
      </c>
      <c r="G1131" s="7" t="str">
        <f t="shared" si="60"/>
        <v>300_main_st 8/19/12 4:19 14.98</v>
      </c>
    </row>
    <row r="1132" spans="1:7">
      <c r="A1132" t="s">
        <v>19</v>
      </c>
      <c r="B1132" t="s">
        <v>30</v>
      </c>
      <c r="C1132" s="2">
        <f t="shared" si="61"/>
        <v>41140</v>
      </c>
      <c r="D1132" s="1">
        <v>0.18055555555555555</v>
      </c>
      <c r="E1132">
        <v>14.98</v>
      </c>
      <c r="F1132" t="str">
        <f t="shared" si="62"/>
        <v>300_main_st 8/19/12 4:20 14.98</v>
      </c>
      <c r="G1132" s="7" t="str">
        <f t="shared" si="60"/>
        <v>300_main_st 8/19/12 4:20 14.98</v>
      </c>
    </row>
    <row r="1133" spans="1:7">
      <c r="A1133" t="s">
        <v>19</v>
      </c>
      <c r="B1133" t="s">
        <v>30</v>
      </c>
      <c r="C1133" s="2">
        <f t="shared" si="61"/>
        <v>41140</v>
      </c>
      <c r="D1133" s="1">
        <v>0.18124999999999999</v>
      </c>
      <c r="E1133">
        <v>14.98</v>
      </c>
      <c r="F1133" t="str">
        <f t="shared" si="62"/>
        <v>300_main_st 8/19/12 4:21 14.98</v>
      </c>
      <c r="G1133" s="7" t="str">
        <f t="shared" si="60"/>
        <v>300_main_st 8/19/12 4:21 14.98</v>
      </c>
    </row>
    <row r="1134" spans="1:7">
      <c r="A1134" t="s">
        <v>19</v>
      </c>
      <c r="B1134" t="s">
        <v>30</v>
      </c>
      <c r="C1134" s="2">
        <f t="shared" si="61"/>
        <v>41140</v>
      </c>
      <c r="D1134" s="1">
        <v>0.18194444444444444</v>
      </c>
      <c r="E1134">
        <v>14.98</v>
      </c>
      <c r="F1134" t="str">
        <f t="shared" si="62"/>
        <v>300_main_st 8/19/12 4:22 14.98</v>
      </c>
      <c r="G1134" s="7" t="str">
        <f t="shared" si="60"/>
        <v>300_main_st 8/19/12 4:22 14.98</v>
      </c>
    </row>
    <row r="1135" spans="1:7">
      <c r="A1135" t="s">
        <v>19</v>
      </c>
      <c r="B1135" t="s">
        <v>30</v>
      </c>
      <c r="C1135" s="2">
        <f t="shared" si="61"/>
        <v>41140</v>
      </c>
      <c r="D1135" s="1">
        <v>0.18263888888888891</v>
      </c>
      <c r="E1135">
        <v>14.98</v>
      </c>
      <c r="F1135" t="str">
        <f t="shared" si="62"/>
        <v>300_main_st 8/19/12 4:23 14.98</v>
      </c>
      <c r="G1135" s="7" t="str">
        <f t="shared" si="60"/>
        <v>300_main_st 8/19/12 4:23 14.98</v>
      </c>
    </row>
    <row r="1136" spans="1:7">
      <c r="A1136" t="s">
        <v>19</v>
      </c>
      <c r="B1136" t="s">
        <v>30</v>
      </c>
      <c r="C1136" s="2">
        <f t="shared" si="61"/>
        <v>41140</v>
      </c>
      <c r="D1136" s="1">
        <v>0.18333333333333335</v>
      </c>
      <c r="E1136">
        <v>14.98</v>
      </c>
      <c r="F1136" t="str">
        <f t="shared" si="62"/>
        <v>300_main_st 8/19/12 4:24 14.98</v>
      </c>
      <c r="G1136" s="7" t="str">
        <f t="shared" si="60"/>
        <v>300_main_st 8/19/12 4:24 14.98</v>
      </c>
    </row>
    <row r="1137" spans="1:7">
      <c r="A1137" t="s">
        <v>19</v>
      </c>
      <c r="B1137" t="s">
        <v>30</v>
      </c>
      <c r="C1137" s="2">
        <f t="shared" si="61"/>
        <v>41140</v>
      </c>
      <c r="D1137" s="1">
        <v>0.18402777777777779</v>
      </c>
      <c r="E1137">
        <v>14.98</v>
      </c>
      <c r="F1137" t="str">
        <f t="shared" si="62"/>
        <v>300_main_st 8/19/12 4:25 14.98</v>
      </c>
      <c r="G1137" s="7" t="str">
        <f t="shared" si="60"/>
        <v>300_main_st 8/19/12 4:25 14.98</v>
      </c>
    </row>
    <row r="1138" spans="1:7">
      <c r="A1138" t="s">
        <v>19</v>
      </c>
      <c r="B1138" t="s">
        <v>30</v>
      </c>
      <c r="C1138" s="2">
        <f t="shared" si="61"/>
        <v>41140</v>
      </c>
      <c r="D1138" s="1">
        <v>0.18472222222222223</v>
      </c>
      <c r="E1138">
        <v>14.98</v>
      </c>
      <c r="F1138" t="str">
        <f t="shared" si="62"/>
        <v>300_main_st 8/19/12 4:26 14.98</v>
      </c>
      <c r="G1138" s="7" t="str">
        <f t="shared" si="60"/>
        <v>300_main_st 8/19/12 4:26 14.98</v>
      </c>
    </row>
    <row r="1139" spans="1:7">
      <c r="A1139" t="s">
        <v>19</v>
      </c>
      <c r="B1139" t="s">
        <v>30</v>
      </c>
      <c r="C1139" s="2">
        <f t="shared" si="61"/>
        <v>41140</v>
      </c>
      <c r="D1139" s="1">
        <v>0.18541666666666667</v>
      </c>
      <c r="E1139">
        <v>14.98</v>
      </c>
      <c r="F1139" t="str">
        <f t="shared" si="62"/>
        <v>300_main_st 8/19/12 4:27 14.98</v>
      </c>
      <c r="G1139" s="7" t="str">
        <f t="shared" si="60"/>
        <v>300_main_st 8/19/12 4:27 14.98</v>
      </c>
    </row>
    <row r="1140" spans="1:7">
      <c r="A1140" t="s">
        <v>19</v>
      </c>
      <c r="B1140" t="s">
        <v>30</v>
      </c>
      <c r="C1140" s="2">
        <f t="shared" si="61"/>
        <v>41140</v>
      </c>
      <c r="D1140" s="1">
        <v>0.18611111111111112</v>
      </c>
      <c r="E1140">
        <v>14.98</v>
      </c>
      <c r="F1140" t="str">
        <f t="shared" si="62"/>
        <v>300_main_st 8/19/12 4:28 14.98</v>
      </c>
      <c r="G1140" s="7" t="str">
        <f t="shared" si="60"/>
        <v>300_main_st 8/19/12 4:28 14.98</v>
      </c>
    </row>
    <row r="1141" spans="1:7">
      <c r="A1141" t="s">
        <v>19</v>
      </c>
      <c r="B1141" t="s">
        <v>30</v>
      </c>
      <c r="C1141" s="2">
        <f t="shared" si="61"/>
        <v>41140</v>
      </c>
      <c r="D1141" s="1">
        <v>0.18680555555555556</v>
      </c>
      <c r="E1141">
        <v>14.98</v>
      </c>
      <c r="F1141" t="str">
        <f t="shared" si="62"/>
        <v>300_main_st 8/19/12 4:29 14.98</v>
      </c>
      <c r="G1141" s="7" t="str">
        <f t="shared" si="60"/>
        <v>300_main_st 8/19/12 4:29 14.98</v>
      </c>
    </row>
    <row r="1142" spans="1:7">
      <c r="A1142" t="s">
        <v>19</v>
      </c>
      <c r="B1142" t="s">
        <v>30</v>
      </c>
      <c r="C1142" s="2">
        <f t="shared" si="61"/>
        <v>41140</v>
      </c>
      <c r="D1142" s="1">
        <v>0.1875</v>
      </c>
      <c r="E1142">
        <v>14.98</v>
      </c>
      <c r="F1142" t="str">
        <f t="shared" si="62"/>
        <v>300_main_st 8/19/12 4:30 14.98</v>
      </c>
      <c r="G1142" s="7" t="str">
        <f t="shared" si="60"/>
        <v>300_main_st 8/19/12 4:30 14.98</v>
      </c>
    </row>
    <row r="1143" spans="1:7">
      <c r="A1143" t="s">
        <v>19</v>
      </c>
      <c r="B1143" t="s">
        <v>30</v>
      </c>
      <c r="C1143" s="2">
        <f t="shared" si="61"/>
        <v>41140</v>
      </c>
      <c r="D1143" s="1">
        <v>0.18819444444444444</v>
      </c>
      <c r="E1143">
        <v>14.98</v>
      </c>
      <c r="F1143" t="str">
        <f t="shared" si="62"/>
        <v>300_main_st 8/19/12 4:31 14.98</v>
      </c>
      <c r="G1143" s="7" t="str">
        <f t="shared" si="60"/>
        <v>300_main_st 8/19/12 4:31 14.98</v>
      </c>
    </row>
    <row r="1144" spans="1:7">
      <c r="A1144" t="s">
        <v>19</v>
      </c>
      <c r="B1144" t="s">
        <v>30</v>
      </c>
      <c r="C1144" s="2">
        <f t="shared" si="61"/>
        <v>41140</v>
      </c>
      <c r="D1144" s="1">
        <v>0.18888888888888888</v>
      </c>
      <c r="E1144">
        <v>14.98</v>
      </c>
      <c r="F1144" t="str">
        <f t="shared" si="62"/>
        <v>300_main_st 8/19/12 4:32 14.98</v>
      </c>
      <c r="G1144" s="7" t="str">
        <f t="shared" si="60"/>
        <v>300_main_st 8/19/12 4:32 14.98</v>
      </c>
    </row>
    <row r="1145" spans="1:7">
      <c r="A1145" t="s">
        <v>19</v>
      </c>
      <c r="B1145" t="s">
        <v>30</v>
      </c>
      <c r="C1145" s="2">
        <f t="shared" si="61"/>
        <v>41140</v>
      </c>
      <c r="D1145" s="1">
        <v>0.18958333333333333</v>
      </c>
      <c r="E1145">
        <v>14.98</v>
      </c>
      <c r="F1145" t="str">
        <f t="shared" si="62"/>
        <v>300_main_st 8/19/12 4:33 14.98</v>
      </c>
      <c r="G1145" s="7" t="str">
        <f t="shared" si="60"/>
        <v>300_main_st 8/19/12 4:33 14.98</v>
      </c>
    </row>
    <row r="1146" spans="1:7">
      <c r="A1146" t="s">
        <v>19</v>
      </c>
      <c r="B1146" t="s">
        <v>30</v>
      </c>
      <c r="C1146" s="2">
        <f t="shared" si="61"/>
        <v>41140</v>
      </c>
      <c r="D1146" s="1">
        <v>0.19027777777777777</v>
      </c>
      <c r="E1146">
        <v>14.98</v>
      </c>
      <c r="F1146" t="str">
        <f t="shared" si="62"/>
        <v>300_main_st 8/19/12 4:34 14.98</v>
      </c>
      <c r="G1146" s="7" t="str">
        <f t="shared" si="60"/>
        <v>300_main_st 8/19/12 4:34 14.98</v>
      </c>
    </row>
    <row r="1147" spans="1:7">
      <c r="A1147" t="s">
        <v>19</v>
      </c>
      <c r="B1147" t="s">
        <v>30</v>
      </c>
      <c r="C1147" s="2">
        <f t="shared" si="61"/>
        <v>41140</v>
      </c>
      <c r="D1147" s="1">
        <v>0.19097222222222221</v>
      </c>
      <c r="E1147">
        <v>14.98</v>
      </c>
      <c r="F1147" t="str">
        <f t="shared" si="62"/>
        <v>300_main_st 8/19/12 4:35 14.98</v>
      </c>
      <c r="G1147" s="7" t="str">
        <f t="shared" si="60"/>
        <v>300_main_st 8/19/12 4:35 14.98</v>
      </c>
    </row>
    <row r="1148" spans="1:7">
      <c r="A1148" t="s">
        <v>19</v>
      </c>
      <c r="B1148" t="s">
        <v>30</v>
      </c>
      <c r="C1148" s="2">
        <f t="shared" si="61"/>
        <v>41140</v>
      </c>
      <c r="D1148" s="1">
        <v>0.19166666666666665</v>
      </c>
      <c r="E1148">
        <v>14.98</v>
      </c>
      <c r="F1148" t="str">
        <f t="shared" si="62"/>
        <v>300_main_st 8/19/12 4:36 14.98</v>
      </c>
      <c r="G1148" s="7" t="str">
        <f t="shared" si="60"/>
        <v>300_main_st 8/19/12 4:36 14.98</v>
      </c>
    </row>
    <row r="1149" spans="1:7">
      <c r="A1149" t="s">
        <v>19</v>
      </c>
      <c r="B1149" t="s">
        <v>30</v>
      </c>
      <c r="C1149" s="2">
        <f t="shared" si="61"/>
        <v>41140</v>
      </c>
      <c r="D1149" s="1">
        <v>0.19236111111111112</v>
      </c>
      <c r="E1149">
        <v>14.98</v>
      </c>
      <c r="F1149" t="str">
        <f t="shared" si="62"/>
        <v>300_main_st 8/19/12 4:37 14.98</v>
      </c>
      <c r="G1149" s="7" t="str">
        <f t="shared" si="60"/>
        <v>300_main_st 8/19/12 4:37 14.98</v>
      </c>
    </row>
    <row r="1150" spans="1:7">
      <c r="A1150" t="s">
        <v>19</v>
      </c>
      <c r="B1150" t="s">
        <v>30</v>
      </c>
      <c r="C1150" s="2">
        <f t="shared" si="61"/>
        <v>41140</v>
      </c>
      <c r="D1150" s="1">
        <v>0.19305555555555554</v>
      </c>
      <c r="E1150">
        <v>14.98</v>
      </c>
      <c r="F1150" t="str">
        <f t="shared" si="62"/>
        <v>300_main_st 8/19/12 4:38 14.98</v>
      </c>
      <c r="G1150" s="7" t="str">
        <f t="shared" si="60"/>
        <v>300_main_st 8/19/12 4:38 14.98</v>
      </c>
    </row>
    <row r="1151" spans="1:7">
      <c r="A1151" t="s">
        <v>19</v>
      </c>
      <c r="B1151" t="s">
        <v>30</v>
      </c>
      <c r="C1151" s="2">
        <f t="shared" si="61"/>
        <v>41140</v>
      </c>
      <c r="D1151" s="1">
        <v>0.19375000000000001</v>
      </c>
      <c r="E1151">
        <v>14.98</v>
      </c>
      <c r="F1151" t="str">
        <f t="shared" si="62"/>
        <v>300_main_st 8/19/12 4:39 14.98</v>
      </c>
      <c r="G1151" s="7" t="str">
        <f t="shared" si="60"/>
        <v>300_main_st 8/19/12 4:39 14.98</v>
      </c>
    </row>
    <row r="1152" spans="1:7">
      <c r="A1152" t="s">
        <v>19</v>
      </c>
      <c r="B1152" t="s">
        <v>30</v>
      </c>
      <c r="C1152" s="2">
        <f t="shared" si="61"/>
        <v>41140</v>
      </c>
      <c r="D1152" s="1">
        <v>0.19444444444444445</v>
      </c>
      <c r="E1152">
        <v>14.98</v>
      </c>
      <c r="F1152" t="str">
        <f t="shared" si="62"/>
        <v>300_main_st 8/19/12 4:40 14.98</v>
      </c>
      <c r="G1152" s="7" t="str">
        <f t="shared" si="60"/>
        <v>300_main_st 8/19/12 4:40 14.98</v>
      </c>
    </row>
    <row r="1153" spans="1:7">
      <c r="A1153" t="s">
        <v>19</v>
      </c>
      <c r="B1153" t="s">
        <v>30</v>
      </c>
      <c r="C1153" s="2">
        <f t="shared" si="61"/>
        <v>41140</v>
      </c>
      <c r="D1153" s="1">
        <v>0.19513888888888889</v>
      </c>
      <c r="E1153">
        <v>14.98</v>
      </c>
      <c r="F1153" t="str">
        <f t="shared" si="62"/>
        <v>300_main_st 8/19/12 4:41 14.98</v>
      </c>
      <c r="G1153" s="7" t="str">
        <f t="shared" si="60"/>
        <v>300_main_st 8/19/12 4:41 14.98</v>
      </c>
    </row>
    <row r="1154" spans="1:7">
      <c r="A1154" t="s">
        <v>19</v>
      </c>
      <c r="B1154" t="s">
        <v>30</v>
      </c>
      <c r="C1154" s="2">
        <f t="shared" si="61"/>
        <v>41140</v>
      </c>
      <c r="D1154" s="1">
        <v>0.19583333333333333</v>
      </c>
      <c r="E1154">
        <v>14.98</v>
      </c>
      <c r="F1154" t="str">
        <f t="shared" si="62"/>
        <v>300_main_st 8/19/12 4:42 14.98</v>
      </c>
      <c r="G1154" s="7" t="str">
        <f t="shared" si="60"/>
        <v>300_main_st 8/19/12 4:42 14.98</v>
      </c>
    </row>
    <row r="1155" spans="1:7">
      <c r="A1155" t="s">
        <v>19</v>
      </c>
      <c r="B1155" t="s">
        <v>30</v>
      </c>
      <c r="C1155" s="2">
        <f t="shared" si="61"/>
        <v>41140</v>
      </c>
      <c r="D1155" s="1">
        <v>0.19652777777777777</v>
      </c>
      <c r="E1155">
        <v>14.98</v>
      </c>
      <c r="F1155" t="str">
        <f t="shared" si="62"/>
        <v>300_main_st 8/19/12 4:43 14.98</v>
      </c>
      <c r="G1155" s="7" t="str">
        <f t="shared" si="60"/>
        <v>300_main_st 8/19/12 4:43 14.98</v>
      </c>
    </row>
    <row r="1156" spans="1:7">
      <c r="A1156" t="s">
        <v>19</v>
      </c>
      <c r="B1156" t="s">
        <v>30</v>
      </c>
      <c r="C1156" s="2">
        <f t="shared" si="61"/>
        <v>41140</v>
      </c>
      <c r="D1156" s="1">
        <v>0.19722222222222222</v>
      </c>
      <c r="E1156">
        <v>14.98</v>
      </c>
      <c r="F1156" t="str">
        <f t="shared" si="62"/>
        <v>300_main_st 8/19/12 4:44 14.98</v>
      </c>
      <c r="G1156" s="7" t="str">
        <f t="shared" si="60"/>
        <v>300_main_st 8/19/12 4:44 14.98</v>
      </c>
    </row>
    <row r="1157" spans="1:7">
      <c r="A1157" t="s">
        <v>19</v>
      </c>
      <c r="B1157" t="s">
        <v>30</v>
      </c>
      <c r="C1157" s="2">
        <f t="shared" si="61"/>
        <v>41140</v>
      </c>
      <c r="D1157" s="1">
        <v>0.19791666666666666</v>
      </c>
      <c r="E1157">
        <v>14.98</v>
      </c>
      <c r="F1157" t="str">
        <f t="shared" si="62"/>
        <v>300_main_st 8/19/12 4:45 14.98</v>
      </c>
      <c r="G1157" s="7" t="str">
        <f t="shared" ref="G1157:G1220" si="63">CLEAN(F1157)</f>
        <v>300_main_st 8/19/12 4:45 14.98</v>
      </c>
    </row>
    <row r="1158" spans="1:7">
      <c r="A1158" t="s">
        <v>19</v>
      </c>
      <c r="B1158" t="s">
        <v>30</v>
      </c>
      <c r="C1158" s="2">
        <f t="shared" si="61"/>
        <v>41140</v>
      </c>
      <c r="D1158" s="1">
        <v>0.1986111111111111</v>
      </c>
      <c r="E1158">
        <v>14.98</v>
      </c>
      <c r="F1158" t="str">
        <f t="shared" si="62"/>
        <v>300_main_st 8/19/12 4:46 14.98</v>
      </c>
      <c r="G1158" s="7" t="str">
        <f t="shared" si="63"/>
        <v>300_main_st 8/19/12 4:46 14.98</v>
      </c>
    </row>
    <row r="1159" spans="1:7">
      <c r="A1159" t="s">
        <v>19</v>
      </c>
      <c r="B1159" t="s">
        <v>30</v>
      </c>
      <c r="C1159" s="2">
        <f t="shared" si="61"/>
        <v>41140</v>
      </c>
      <c r="D1159" s="1">
        <v>0.19930555555555554</v>
      </c>
      <c r="E1159">
        <v>14.98</v>
      </c>
      <c r="F1159" t="str">
        <f t="shared" si="62"/>
        <v>300_main_st 8/19/12 4:47 14.98</v>
      </c>
      <c r="G1159" s="7" t="str">
        <f t="shared" si="63"/>
        <v>300_main_st 8/19/12 4:47 14.98</v>
      </c>
    </row>
    <row r="1160" spans="1:7">
      <c r="A1160" t="s">
        <v>19</v>
      </c>
      <c r="B1160" t="s">
        <v>30</v>
      </c>
      <c r="C1160" s="2">
        <f t="shared" si="61"/>
        <v>41140</v>
      </c>
      <c r="D1160" s="1">
        <v>0.19999999999999998</v>
      </c>
      <c r="E1160">
        <v>14.98</v>
      </c>
      <c r="F1160" t="str">
        <f t="shared" si="62"/>
        <v>300_main_st 8/19/12 4:48 14.98</v>
      </c>
      <c r="G1160" s="7" t="str">
        <f t="shared" si="63"/>
        <v>300_main_st 8/19/12 4:48 14.98</v>
      </c>
    </row>
    <row r="1161" spans="1:7">
      <c r="A1161" t="s">
        <v>19</v>
      </c>
      <c r="B1161" t="s">
        <v>30</v>
      </c>
      <c r="C1161" s="2">
        <f t="shared" si="61"/>
        <v>41140</v>
      </c>
      <c r="D1161" s="1">
        <v>0.20069444444444443</v>
      </c>
      <c r="E1161">
        <v>14.98</v>
      </c>
      <c r="F1161" t="str">
        <f t="shared" si="62"/>
        <v>300_main_st 8/19/12 4:49 14.98</v>
      </c>
      <c r="G1161" s="7" t="str">
        <f t="shared" si="63"/>
        <v>300_main_st 8/19/12 4:49 14.98</v>
      </c>
    </row>
    <row r="1162" spans="1:7">
      <c r="A1162" t="s">
        <v>19</v>
      </c>
      <c r="B1162" t="s">
        <v>30</v>
      </c>
      <c r="C1162" s="2">
        <f t="shared" si="61"/>
        <v>41140</v>
      </c>
      <c r="D1162" s="1">
        <v>0.20138888888888887</v>
      </c>
      <c r="E1162">
        <v>14.98</v>
      </c>
      <c r="F1162" t="str">
        <f t="shared" si="62"/>
        <v>300_main_st 8/19/12 4:50 14.98</v>
      </c>
      <c r="G1162" s="7" t="str">
        <f t="shared" si="63"/>
        <v>300_main_st 8/19/12 4:50 14.98</v>
      </c>
    </row>
    <row r="1163" spans="1:7">
      <c r="A1163" t="s">
        <v>19</v>
      </c>
      <c r="B1163" t="s">
        <v>30</v>
      </c>
      <c r="C1163" s="2">
        <f t="shared" si="61"/>
        <v>41140</v>
      </c>
      <c r="D1163" s="1">
        <v>0.20208333333333331</v>
      </c>
      <c r="E1163">
        <v>14.98</v>
      </c>
      <c r="F1163" t="str">
        <f t="shared" si="62"/>
        <v>300_main_st 8/19/12 4:51 14.98</v>
      </c>
      <c r="G1163" s="7" t="str">
        <f t="shared" si="63"/>
        <v>300_main_st 8/19/12 4:51 14.98</v>
      </c>
    </row>
    <row r="1164" spans="1:7">
      <c r="A1164" t="s">
        <v>19</v>
      </c>
      <c r="B1164" t="s">
        <v>30</v>
      </c>
      <c r="C1164" s="2">
        <f t="shared" si="61"/>
        <v>41140</v>
      </c>
      <c r="D1164" s="1">
        <v>0.20277777777777781</v>
      </c>
      <c r="E1164">
        <v>14.98</v>
      </c>
      <c r="F1164" t="str">
        <f t="shared" si="62"/>
        <v>300_main_st 8/19/12 4:52 14.98</v>
      </c>
      <c r="G1164" s="7" t="str">
        <f t="shared" si="63"/>
        <v>300_main_st 8/19/12 4:52 14.98</v>
      </c>
    </row>
    <row r="1165" spans="1:7">
      <c r="A1165" t="s">
        <v>19</v>
      </c>
      <c r="B1165" t="s">
        <v>30</v>
      </c>
      <c r="C1165" s="2">
        <f t="shared" si="61"/>
        <v>41140</v>
      </c>
      <c r="D1165" s="1">
        <v>0.20347222222222219</v>
      </c>
      <c r="E1165">
        <v>14.98</v>
      </c>
      <c r="F1165" t="str">
        <f t="shared" si="62"/>
        <v>300_main_st 8/19/12 4:53 14.98</v>
      </c>
      <c r="G1165" s="7" t="str">
        <f t="shared" si="63"/>
        <v>300_main_st 8/19/12 4:53 14.98</v>
      </c>
    </row>
    <row r="1166" spans="1:7">
      <c r="A1166" t="s">
        <v>19</v>
      </c>
      <c r="B1166" t="s">
        <v>30</v>
      </c>
      <c r="C1166" s="2">
        <f t="shared" si="61"/>
        <v>41140</v>
      </c>
      <c r="D1166" s="1">
        <v>0.20416666666666669</v>
      </c>
      <c r="E1166">
        <v>14.98</v>
      </c>
      <c r="F1166" t="str">
        <f t="shared" si="62"/>
        <v>300_main_st 8/19/12 4:54 14.98</v>
      </c>
      <c r="G1166" s="7" t="str">
        <f t="shared" si="63"/>
        <v>300_main_st 8/19/12 4:54 14.98</v>
      </c>
    </row>
    <row r="1167" spans="1:7">
      <c r="A1167" t="s">
        <v>19</v>
      </c>
      <c r="B1167" t="s">
        <v>30</v>
      </c>
      <c r="C1167" s="2">
        <f t="shared" si="61"/>
        <v>41140</v>
      </c>
      <c r="D1167" s="1">
        <v>0.20486111111111113</v>
      </c>
      <c r="E1167">
        <v>14.98</v>
      </c>
      <c r="F1167" t="str">
        <f t="shared" si="62"/>
        <v>300_main_st 8/19/12 4:55 14.98</v>
      </c>
      <c r="G1167" s="7" t="str">
        <f t="shared" si="63"/>
        <v>300_main_st 8/19/12 4:55 14.98</v>
      </c>
    </row>
    <row r="1168" spans="1:7">
      <c r="A1168" t="s">
        <v>19</v>
      </c>
      <c r="B1168" t="s">
        <v>30</v>
      </c>
      <c r="C1168" s="2">
        <f t="shared" si="61"/>
        <v>41140</v>
      </c>
      <c r="D1168" s="1">
        <v>0.20555555555555557</v>
      </c>
      <c r="E1168">
        <v>14.98</v>
      </c>
      <c r="F1168" t="str">
        <f t="shared" si="62"/>
        <v>300_main_st 8/19/12 4:56 14.98</v>
      </c>
      <c r="G1168" s="7" t="str">
        <f t="shared" si="63"/>
        <v>300_main_st 8/19/12 4:56 14.98</v>
      </c>
    </row>
    <row r="1169" spans="1:7">
      <c r="A1169" t="s">
        <v>19</v>
      </c>
      <c r="B1169" t="s">
        <v>30</v>
      </c>
      <c r="C1169" s="2">
        <f t="shared" si="61"/>
        <v>41140</v>
      </c>
      <c r="D1169" s="1">
        <v>0.20625000000000002</v>
      </c>
      <c r="E1169">
        <v>14.98</v>
      </c>
      <c r="F1169" t="str">
        <f t="shared" si="62"/>
        <v>300_main_st 8/19/12 4:57 14.98</v>
      </c>
      <c r="G1169" s="7" t="str">
        <f t="shared" si="63"/>
        <v>300_main_st 8/19/12 4:57 14.98</v>
      </c>
    </row>
    <row r="1170" spans="1:7">
      <c r="A1170" t="s">
        <v>19</v>
      </c>
      <c r="B1170" t="s">
        <v>30</v>
      </c>
      <c r="C1170" s="2">
        <f t="shared" si="61"/>
        <v>41140</v>
      </c>
      <c r="D1170" s="1">
        <v>0.20694444444444446</v>
      </c>
      <c r="E1170">
        <v>14.98</v>
      </c>
      <c r="F1170" t="str">
        <f t="shared" si="62"/>
        <v>300_main_st 8/19/12 4:58 14.98</v>
      </c>
      <c r="G1170" s="7" t="str">
        <f t="shared" si="63"/>
        <v>300_main_st 8/19/12 4:58 14.98</v>
      </c>
    </row>
    <row r="1171" spans="1:7">
      <c r="A1171" t="s">
        <v>19</v>
      </c>
      <c r="B1171" t="s">
        <v>30</v>
      </c>
      <c r="C1171" s="2">
        <f t="shared" si="61"/>
        <v>41140</v>
      </c>
      <c r="D1171" s="1">
        <v>0.2076388888888889</v>
      </c>
      <c r="E1171">
        <v>14.98</v>
      </c>
      <c r="F1171" t="str">
        <f t="shared" si="62"/>
        <v>300_main_st 8/19/12 4:59 14.98</v>
      </c>
      <c r="G1171" s="7" t="str">
        <f t="shared" si="63"/>
        <v>300_main_st 8/19/12 4:59 14.98</v>
      </c>
    </row>
    <row r="1172" spans="1:7">
      <c r="A1172" t="s">
        <v>19</v>
      </c>
      <c r="B1172" t="s">
        <v>30</v>
      </c>
      <c r="C1172" s="2">
        <f t="shared" si="61"/>
        <v>41140</v>
      </c>
      <c r="D1172" s="1">
        <v>0.20833333333333334</v>
      </c>
      <c r="E1172">
        <v>14.98</v>
      </c>
      <c r="F1172" t="str">
        <f t="shared" si="62"/>
        <v>300_main_st 8/19/12 5:00 14.98</v>
      </c>
      <c r="G1172" s="7" t="str">
        <f t="shared" si="63"/>
        <v>300_main_st 8/19/12 5:00 14.98</v>
      </c>
    </row>
    <row r="1173" spans="1:7">
      <c r="A1173" t="s">
        <v>19</v>
      </c>
      <c r="B1173" t="s">
        <v>30</v>
      </c>
      <c r="C1173" s="2">
        <f t="shared" si="61"/>
        <v>41140</v>
      </c>
      <c r="D1173" s="1">
        <v>0.20902777777777778</v>
      </c>
      <c r="E1173">
        <v>14.98</v>
      </c>
      <c r="F1173" t="str">
        <f t="shared" si="62"/>
        <v>300_main_st 8/19/12 5:01 14.98</v>
      </c>
      <c r="G1173" s="7" t="str">
        <f t="shared" si="63"/>
        <v>300_main_st 8/19/12 5:01 14.98</v>
      </c>
    </row>
    <row r="1174" spans="1:7">
      <c r="A1174" t="s">
        <v>19</v>
      </c>
      <c r="B1174" t="s">
        <v>30</v>
      </c>
      <c r="C1174" s="2">
        <f t="shared" si="61"/>
        <v>41140</v>
      </c>
      <c r="D1174" s="1">
        <v>0.20972222222222223</v>
      </c>
      <c r="E1174">
        <v>14.98</v>
      </c>
      <c r="F1174" t="str">
        <f t="shared" si="62"/>
        <v>300_main_st 8/19/12 5:02 14.98</v>
      </c>
      <c r="G1174" s="7" t="str">
        <f t="shared" si="63"/>
        <v>300_main_st 8/19/12 5:02 14.98</v>
      </c>
    </row>
    <row r="1175" spans="1:7">
      <c r="A1175" t="s">
        <v>19</v>
      </c>
      <c r="B1175" t="s">
        <v>30</v>
      </c>
      <c r="C1175" s="2">
        <f t="shared" si="61"/>
        <v>41140</v>
      </c>
      <c r="D1175" s="1">
        <v>0.21041666666666667</v>
      </c>
      <c r="E1175">
        <v>14.98</v>
      </c>
      <c r="F1175" t="str">
        <f t="shared" si="62"/>
        <v>300_main_st 8/19/12 5:03 14.98</v>
      </c>
      <c r="G1175" s="7" t="str">
        <f t="shared" si="63"/>
        <v>300_main_st 8/19/12 5:03 14.98</v>
      </c>
    </row>
    <row r="1176" spans="1:7">
      <c r="A1176" t="s">
        <v>19</v>
      </c>
      <c r="B1176" t="s">
        <v>30</v>
      </c>
      <c r="C1176" s="2">
        <f t="shared" si="61"/>
        <v>41140</v>
      </c>
      <c r="D1176" s="1">
        <v>0.21111111111111111</v>
      </c>
      <c r="E1176">
        <v>14.98</v>
      </c>
      <c r="F1176" t="str">
        <f t="shared" si="62"/>
        <v>300_main_st 8/19/12 5:04 14.98</v>
      </c>
      <c r="G1176" s="7" t="str">
        <f t="shared" si="63"/>
        <v>300_main_st 8/19/12 5:04 14.98</v>
      </c>
    </row>
    <row r="1177" spans="1:7">
      <c r="A1177" t="s">
        <v>19</v>
      </c>
      <c r="B1177" t="s">
        <v>30</v>
      </c>
      <c r="C1177" s="2">
        <f t="shared" si="61"/>
        <v>41140</v>
      </c>
      <c r="D1177" s="1">
        <v>0.21180555555555555</v>
      </c>
      <c r="E1177">
        <v>14.98</v>
      </c>
      <c r="F1177" t="str">
        <f t="shared" si="62"/>
        <v>300_main_st 8/19/12 5:05 14.98</v>
      </c>
      <c r="G1177" s="7" t="str">
        <f t="shared" si="63"/>
        <v>300_main_st 8/19/12 5:05 14.98</v>
      </c>
    </row>
    <row r="1178" spans="1:7">
      <c r="A1178" t="s">
        <v>19</v>
      </c>
      <c r="B1178" t="s">
        <v>30</v>
      </c>
      <c r="C1178" s="2">
        <f t="shared" si="61"/>
        <v>41140</v>
      </c>
      <c r="D1178" s="1">
        <v>0.21249999999999999</v>
      </c>
      <c r="E1178">
        <v>14.98</v>
      </c>
      <c r="F1178" t="str">
        <f t="shared" si="62"/>
        <v>300_main_st 8/19/12 5:06 14.98</v>
      </c>
      <c r="G1178" s="7" t="str">
        <f t="shared" si="63"/>
        <v>300_main_st 8/19/12 5:06 14.98</v>
      </c>
    </row>
    <row r="1179" spans="1:7">
      <c r="A1179" t="s">
        <v>19</v>
      </c>
      <c r="B1179" t="s">
        <v>30</v>
      </c>
      <c r="C1179" s="2">
        <f t="shared" si="61"/>
        <v>41140</v>
      </c>
      <c r="D1179" s="1">
        <v>0.21319444444444444</v>
      </c>
      <c r="E1179">
        <v>14.98</v>
      </c>
      <c r="F1179" t="str">
        <f t="shared" si="62"/>
        <v>300_main_st 8/19/12 5:07 14.98</v>
      </c>
      <c r="G1179" s="7" t="str">
        <f t="shared" si="63"/>
        <v>300_main_st 8/19/12 5:07 14.98</v>
      </c>
    </row>
    <row r="1180" spans="1:7">
      <c r="A1180" t="s">
        <v>19</v>
      </c>
      <c r="B1180" t="s">
        <v>30</v>
      </c>
      <c r="C1180" s="2">
        <f t="shared" si="61"/>
        <v>41140</v>
      </c>
      <c r="D1180" s="1">
        <v>0.21388888888888891</v>
      </c>
      <c r="E1180">
        <v>14.98</v>
      </c>
      <c r="F1180" t="str">
        <f t="shared" si="62"/>
        <v>300_main_st 8/19/12 5:08 14.98</v>
      </c>
      <c r="G1180" s="7" t="str">
        <f t="shared" si="63"/>
        <v>300_main_st 8/19/12 5:08 14.98</v>
      </c>
    </row>
    <row r="1181" spans="1:7">
      <c r="A1181" t="s">
        <v>19</v>
      </c>
      <c r="B1181" t="s">
        <v>30</v>
      </c>
      <c r="C1181" s="2">
        <f t="shared" si="61"/>
        <v>41140</v>
      </c>
      <c r="D1181" s="1">
        <v>0.21458333333333335</v>
      </c>
      <c r="E1181">
        <v>14.98</v>
      </c>
      <c r="F1181" t="str">
        <f t="shared" si="62"/>
        <v>300_main_st 8/19/12 5:09 14.98</v>
      </c>
      <c r="G1181" s="7" t="str">
        <f t="shared" si="63"/>
        <v>300_main_st 8/19/12 5:09 14.98</v>
      </c>
    </row>
    <row r="1182" spans="1:7">
      <c r="A1182" t="s">
        <v>19</v>
      </c>
      <c r="B1182" t="s">
        <v>30</v>
      </c>
      <c r="C1182" s="2">
        <f t="shared" si="61"/>
        <v>41140</v>
      </c>
      <c r="D1182" s="1">
        <v>0.21527777777777779</v>
      </c>
      <c r="E1182">
        <v>14.98</v>
      </c>
      <c r="F1182" t="str">
        <f t="shared" si="62"/>
        <v>300_main_st 8/19/12 5:10 14.98</v>
      </c>
      <c r="G1182" s="7" t="str">
        <f t="shared" si="63"/>
        <v>300_main_st 8/19/12 5:10 14.98</v>
      </c>
    </row>
    <row r="1183" spans="1:7">
      <c r="A1183" t="s">
        <v>19</v>
      </c>
      <c r="B1183" t="s">
        <v>30</v>
      </c>
      <c r="C1183" s="2">
        <f t="shared" si="61"/>
        <v>41140</v>
      </c>
      <c r="D1183" s="1">
        <v>0.21597222222222223</v>
      </c>
      <c r="E1183">
        <v>14.98</v>
      </c>
      <c r="F1183" t="str">
        <f t="shared" si="62"/>
        <v>300_main_st 8/19/12 5:11 14.98</v>
      </c>
      <c r="G1183" s="7" t="str">
        <f t="shared" si="63"/>
        <v>300_main_st 8/19/12 5:11 14.98</v>
      </c>
    </row>
    <row r="1184" spans="1:7">
      <c r="A1184" t="s">
        <v>19</v>
      </c>
      <c r="B1184" t="s">
        <v>30</v>
      </c>
      <c r="C1184" s="2">
        <f t="shared" si="61"/>
        <v>41140</v>
      </c>
      <c r="D1184" s="1">
        <v>0.21666666666666667</v>
      </c>
      <c r="E1184">
        <v>14.98</v>
      </c>
      <c r="F1184" t="str">
        <f t="shared" si="62"/>
        <v>300_main_st 8/19/12 5:12 14.98</v>
      </c>
      <c r="G1184" s="7" t="str">
        <f t="shared" si="63"/>
        <v>300_main_st 8/19/12 5:12 14.98</v>
      </c>
    </row>
    <row r="1185" spans="1:7">
      <c r="A1185" t="s">
        <v>19</v>
      </c>
      <c r="B1185" t="s">
        <v>30</v>
      </c>
      <c r="C1185" s="2">
        <f t="shared" si="61"/>
        <v>41140</v>
      </c>
      <c r="D1185" s="1">
        <v>0.21736111111111112</v>
      </c>
      <c r="E1185">
        <v>14.98</v>
      </c>
      <c r="F1185" t="str">
        <f t="shared" si="62"/>
        <v>300_main_st 8/19/12 5:13 14.98</v>
      </c>
      <c r="G1185" s="7" t="str">
        <f t="shared" si="63"/>
        <v>300_main_st 8/19/12 5:13 14.98</v>
      </c>
    </row>
    <row r="1186" spans="1:7">
      <c r="A1186" t="s">
        <v>19</v>
      </c>
      <c r="B1186" t="s">
        <v>30</v>
      </c>
      <c r="C1186" s="2">
        <f t="shared" si="61"/>
        <v>41140</v>
      </c>
      <c r="D1186" s="1">
        <v>0.21805555555555556</v>
      </c>
      <c r="E1186">
        <v>14.98</v>
      </c>
      <c r="F1186" t="str">
        <f t="shared" si="62"/>
        <v>300_main_st 8/19/12 5:14 14.98</v>
      </c>
      <c r="G1186" s="7" t="str">
        <f t="shared" si="63"/>
        <v>300_main_st 8/19/12 5:14 14.98</v>
      </c>
    </row>
    <row r="1187" spans="1:7">
      <c r="A1187" t="s">
        <v>19</v>
      </c>
      <c r="B1187" t="s">
        <v>30</v>
      </c>
      <c r="C1187" s="2">
        <f t="shared" si="61"/>
        <v>41140</v>
      </c>
      <c r="D1187" s="1">
        <v>0.21875</v>
      </c>
      <c r="E1187">
        <v>14.98</v>
      </c>
      <c r="F1187" t="str">
        <f t="shared" si="62"/>
        <v>300_main_st 8/19/12 5:15 14.98</v>
      </c>
      <c r="G1187" s="7" t="str">
        <f t="shared" si="63"/>
        <v>300_main_st 8/19/12 5:15 14.98</v>
      </c>
    </row>
    <row r="1188" spans="1:7">
      <c r="A1188" t="s">
        <v>19</v>
      </c>
      <c r="B1188" t="s">
        <v>30</v>
      </c>
      <c r="C1188" s="2">
        <f t="shared" si="61"/>
        <v>41140</v>
      </c>
      <c r="D1188" s="1">
        <v>0.21944444444444444</v>
      </c>
      <c r="E1188">
        <v>14.98</v>
      </c>
      <c r="F1188" t="str">
        <f t="shared" si="62"/>
        <v>300_main_st 8/19/12 5:16 14.98</v>
      </c>
      <c r="G1188" s="7" t="str">
        <f t="shared" si="63"/>
        <v>300_main_st 8/19/12 5:16 14.98</v>
      </c>
    </row>
    <row r="1189" spans="1:7">
      <c r="A1189" t="s">
        <v>19</v>
      </c>
      <c r="B1189" t="s">
        <v>30</v>
      </c>
      <c r="C1189" s="2">
        <f t="shared" si="61"/>
        <v>41140</v>
      </c>
      <c r="D1189" s="1">
        <v>0.22013888888888888</v>
      </c>
      <c r="E1189">
        <v>14.98</v>
      </c>
      <c r="F1189" t="str">
        <f t="shared" si="62"/>
        <v>300_main_st 8/19/12 5:17 14.98</v>
      </c>
      <c r="G1189" s="7" t="str">
        <f t="shared" si="63"/>
        <v>300_main_st 8/19/12 5:17 14.98</v>
      </c>
    </row>
    <row r="1190" spans="1:7">
      <c r="A1190" t="s">
        <v>19</v>
      </c>
      <c r="B1190" t="s">
        <v>30</v>
      </c>
      <c r="C1190" s="2">
        <f t="shared" si="61"/>
        <v>41140</v>
      </c>
      <c r="D1190" s="1">
        <v>0.22083333333333333</v>
      </c>
      <c r="E1190">
        <v>14.98</v>
      </c>
      <c r="F1190" t="str">
        <f t="shared" si="62"/>
        <v>300_main_st 8/19/12 5:18 14.98</v>
      </c>
      <c r="G1190" s="7" t="str">
        <f t="shared" si="63"/>
        <v>300_main_st 8/19/12 5:18 14.98</v>
      </c>
    </row>
    <row r="1191" spans="1:7">
      <c r="A1191" t="s">
        <v>19</v>
      </c>
      <c r="B1191" t="s">
        <v>30</v>
      </c>
      <c r="C1191" s="2">
        <f t="shared" si="61"/>
        <v>41140</v>
      </c>
      <c r="D1191" s="1">
        <v>0.22152777777777777</v>
      </c>
      <c r="E1191">
        <v>14.98</v>
      </c>
      <c r="F1191" t="str">
        <f t="shared" si="62"/>
        <v>300_main_st 8/19/12 5:19 14.98</v>
      </c>
      <c r="G1191" s="7" t="str">
        <f t="shared" si="63"/>
        <v>300_main_st 8/19/12 5:19 14.98</v>
      </c>
    </row>
    <row r="1192" spans="1:7">
      <c r="A1192" t="s">
        <v>19</v>
      </c>
      <c r="B1192" t="s">
        <v>30</v>
      </c>
      <c r="C1192" s="2">
        <f t="shared" si="61"/>
        <v>41140</v>
      </c>
      <c r="D1192" s="1">
        <v>0.22222222222222221</v>
      </c>
      <c r="E1192">
        <v>14.98</v>
      </c>
      <c r="F1192" t="str">
        <f t="shared" si="62"/>
        <v>300_main_st 8/19/12 5:20 14.98</v>
      </c>
      <c r="G1192" s="7" t="str">
        <f t="shared" si="63"/>
        <v>300_main_st 8/19/12 5:20 14.98</v>
      </c>
    </row>
    <row r="1193" spans="1:7">
      <c r="A1193" t="s">
        <v>19</v>
      </c>
      <c r="B1193" t="s">
        <v>30</v>
      </c>
      <c r="C1193" s="2">
        <f t="shared" ref="C1193:C1256" si="64">DATE(2012,8,19)</f>
        <v>41140</v>
      </c>
      <c r="D1193" s="1">
        <v>0.22291666666666665</v>
      </c>
      <c r="E1193">
        <v>14.98</v>
      </c>
      <c r="F1193" t="str">
        <f t="shared" ref="F1193:F1256" si="65">CONCATENATE(B1193," ",TEXT(C1193,"M/D/Y")," ",TEXT(D1193,"H:MM")," ",E1193)</f>
        <v>300_main_st 8/19/12 5:21 14.98</v>
      </c>
      <c r="G1193" s="7" t="str">
        <f t="shared" si="63"/>
        <v>300_main_st 8/19/12 5:21 14.98</v>
      </c>
    </row>
    <row r="1194" spans="1:7">
      <c r="A1194" t="s">
        <v>19</v>
      </c>
      <c r="B1194" t="s">
        <v>30</v>
      </c>
      <c r="C1194" s="2">
        <f t="shared" si="64"/>
        <v>41140</v>
      </c>
      <c r="D1194" s="1">
        <v>0.22361111111111109</v>
      </c>
      <c r="E1194">
        <v>14.98</v>
      </c>
      <c r="F1194" t="str">
        <f t="shared" si="65"/>
        <v>300_main_st 8/19/12 5:22 14.98</v>
      </c>
      <c r="G1194" s="7" t="str">
        <f t="shared" si="63"/>
        <v>300_main_st 8/19/12 5:22 14.98</v>
      </c>
    </row>
    <row r="1195" spans="1:7">
      <c r="A1195" t="s">
        <v>19</v>
      </c>
      <c r="B1195" t="s">
        <v>30</v>
      </c>
      <c r="C1195" s="2">
        <f t="shared" si="64"/>
        <v>41140</v>
      </c>
      <c r="D1195" s="1">
        <v>0.22430555555555556</v>
      </c>
      <c r="E1195">
        <v>14.98</v>
      </c>
      <c r="F1195" t="str">
        <f t="shared" si="65"/>
        <v>300_main_st 8/19/12 5:23 14.98</v>
      </c>
      <c r="G1195" s="7" t="str">
        <f t="shared" si="63"/>
        <v>300_main_st 8/19/12 5:23 14.98</v>
      </c>
    </row>
    <row r="1196" spans="1:7">
      <c r="A1196" t="s">
        <v>19</v>
      </c>
      <c r="B1196" t="s">
        <v>30</v>
      </c>
      <c r="C1196" s="2">
        <f t="shared" si="64"/>
        <v>41140</v>
      </c>
      <c r="D1196" s="1">
        <v>0.22500000000000001</v>
      </c>
      <c r="E1196">
        <v>14.98</v>
      </c>
      <c r="F1196" t="str">
        <f t="shared" si="65"/>
        <v>300_main_st 8/19/12 5:24 14.98</v>
      </c>
      <c r="G1196" s="7" t="str">
        <f t="shared" si="63"/>
        <v>300_main_st 8/19/12 5:24 14.98</v>
      </c>
    </row>
    <row r="1197" spans="1:7">
      <c r="A1197" t="s">
        <v>19</v>
      </c>
      <c r="B1197" t="s">
        <v>30</v>
      </c>
      <c r="C1197" s="2">
        <f t="shared" si="64"/>
        <v>41140</v>
      </c>
      <c r="D1197" s="1">
        <v>0.22569444444444445</v>
      </c>
      <c r="E1197">
        <v>14.98</v>
      </c>
      <c r="F1197" t="str">
        <f t="shared" si="65"/>
        <v>300_main_st 8/19/12 5:25 14.98</v>
      </c>
      <c r="G1197" s="7" t="str">
        <f t="shared" si="63"/>
        <v>300_main_st 8/19/12 5:25 14.98</v>
      </c>
    </row>
    <row r="1198" spans="1:7">
      <c r="A1198" t="s">
        <v>19</v>
      </c>
      <c r="B1198" t="s">
        <v>30</v>
      </c>
      <c r="C1198" s="2">
        <f t="shared" si="64"/>
        <v>41140</v>
      </c>
      <c r="D1198" s="1">
        <v>0.22638888888888889</v>
      </c>
      <c r="E1198">
        <v>14.98</v>
      </c>
      <c r="F1198" t="str">
        <f t="shared" si="65"/>
        <v>300_main_st 8/19/12 5:26 14.98</v>
      </c>
      <c r="G1198" s="7" t="str">
        <f t="shared" si="63"/>
        <v>300_main_st 8/19/12 5:26 14.98</v>
      </c>
    </row>
    <row r="1199" spans="1:7">
      <c r="A1199" t="s">
        <v>19</v>
      </c>
      <c r="B1199" t="s">
        <v>30</v>
      </c>
      <c r="C1199" s="2">
        <f t="shared" si="64"/>
        <v>41140</v>
      </c>
      <c r="D1199" s="1">
        <v>0.22708333333333333</v>
      </c>
      <c r="E1199">
        <v>14.98</v>
      </c>
      <c r="F1199" t="str">
        <f t="shared" si="65"/>
        <v>300_main_st 8/19/12 5:27 14.98</v>
      </c>
      <c r="G1199" s="7" t="str">
        <f t="shared" si="63"/>
        <v>300_main_st 8/19/12 5:27 14.98</v>
      </c>
    </row>
    <row r="1200" spans="1:7">
      <c r="A1200" t="s">
        <v>19</v>
      </c>
      <c r="B1200" t="s">
        <v>30</v>
      </c>
      <c r="C1200" s="2">
        <f t="shared" si="64"/>
        <v>41140</v>
      </c>
      <c r="D1200" s="1">
        <v>0.22777777777777777</v>
      </c>
      <c r="E1200">
        <v>14.98</v>
      </c>
      <c r="F1200" t="str">
        <f t="shared" si="65"/>
        <v>300_main_st 8/19/12 5:28 14.98</v>
      </c>
      <c r="G1200" s="7" t="str">
        <f t="shared" si="63"/>
        <v>300_main_st 8/19/12 5:28 14.98</v>
      </c>
    </row>
    <row r="1201" spans="1:7">
      <c r="A1201" t="s">
        <v>19</v>
      </c>
      <c r="B1201" t="s">
        <v>30</v>
      </c>
      <c r="C1201" s="2">
        <f t="shared" si="64"/>
        <v>41140</v>
      </c>
      <c r="D1201" s="1">
        <v>0.22847222222222222</v>
      </c>
      <c r="E1201">
        <v>14.98</v>
      </c>
      <c r="F1201" t="str">
        <f t="shared" si="65"/>
        <v>300_main_st 8/19/12 5:29 14.98</v>
      </c>
      <c r="G1201" s="7" t="str">
        <f t="shared" si="63"/>
        <v>300_main_st 8/19/12 5:29 14.98</v>
      </c>
    </row>
    <row r="1202" spans="1:7">
      <c r="A1202" t="s">
        <v>19</v>
      </c>
      <c r="B1202" t="s">
        <v>30</v>
      </c>
      <c r="C1202" s="2">
        <f t="shared" si="64"/>
        <v>41140</v>
      </c>
      <c r="D1202" s="1">
        <v>0.22916666666666666</v>
      </c>
      <c r="E1202">
        <v>14.98</v>
      </c>
      <c r="F1202" t="str">
        <f t="shared" si="65"/>
        <v>300_main_st 8/19/12 5:30 14.98</v>
      </c>
      <c r="G1202" s="7" t="str">
        <f t="shared" si="63"/>
        <v>300_main_st 8/19/12 5:30 14.98</v>
      </c>
    </row>
    <row r="1203" spans="1:7">
      <c r="A1203" t="s">
        <v>19</v>
      </c>
      <c r="B1203" t="s">
        <v>30</v>
      </c>
      <c r="C1203" s="2">
        <f t="shared" si="64"/>
        <v>41140</v>
      </c>
      <c r="D1203" s="1">
        <v>0.2298611111111111</v>
      </c>
      <c r="E1203">
        <v>14.98</v>
      </c>
      <c r="F1203" t="str">
        <f t="shared" si="65"/>
        <v>300_main_st 8/19/12 5:31 14.98</v>
      </c>
      <c r="G1203" s="7" t="str">
        <f t="shared" si="63"/>
        <v>300_main_st 8/19/12 5:31 14.98</v>
      </c>
    </row>
    <row r="1204" spans="1:7">
      <c r="A1204" t="s">
        <v>19</v>
      </c>
      <c r="B1204" t="s">
        <v>30</v>
      </c>
      <c r="C1204" s="2">
        <f t="shared" si="64"/>
        <v>41140</v>
      </c>
      <c r="D1204" s="1">
        <v>0.23055555555555554</v>
      </c>
      <c r="E1204">
        <v>14.98</v>
      </c>
      <c r="F1204" t="str">
        <f t="shared" si="65"/>
        <v>300_main_st 8/19/12 5:32 14.98</v>
      </c>
      <c r="G1204" s="7" t="str">
        <f t="shared" si="63"/>
        <v>300_main_st 8/19/12 5:32 14.98</v>
      </c>
    </row>
    <row r="1205" spans="1:7">
      <c r="A1205" t="s">
        <v>19</v>
      </c>
      <c r="B1205" t="s">
        <v>30</v>
      </c>
      <c r="C1205" s="2">
        <f t="shared" si="64"/>
        <v>41140</v>
      </c>
      <c r="D1205" s="1">
        <v>0.23124999999999998</v>
      </c>
      <c r="E1205">
        <v>14.98</v>
      </c>
      <c r="F1205" t="str">
        <f t="shared" si="65"/>
        <v>300_main_st 8/19/12 5:33 14.98</v>
      </c>
      <c r="G1205" s="7" t="str">
        <f t="shared" si="63"/>
        <v>300_main_st 8/19/12 5:33 14.98</v>
      </c>
    </row>
    <row r="1206" spans="1:7">
      <c r="A1206" t="s">
        <v>19</v>
      </c>
      <c r="B1206" t="s">
        <v>30</v>
      </c>
      <c r="C1206" s="2">
        <f t="shared" si="64"/>
        <v>41140</v>
      </c>
      <c r="D1206" s="1">
        <v>0.23194444444444443</v>
      </c>
      <c r="E1206">
        <v>14.98</v>
      </c>
      <c r="F1206" t="str">
        <f t="shared" si="65"/>
        <v>300_main_st 8/19/12 5:34 14.98</v>
      </c>
      <c r="G1206" s="7" t="str">
        <f t="shared" si="63"/>
        <v>300_main_st 8/19/12 5:34 14.98</v>
      </c>
    </row>
    <row r="1207" spans="1:7">
      <c r="A1207" t="s">
        <v>19</v>
      </c>
      <c r="B1207" t="s">
        <v>30</v>
      </c>
      <c r="C1207" s="2">
        <f t="shared" si="64"/>
        <v>41140</v>
      </c>
      <c r="D1207" s="1">
        <v>0.23263888888888887</v>
      </c>
      <c r="E1207">
        <v>14.98</v>
      </c>
      <c r="F1207" t="str">
        <f t="shared" si="65"/>
        <v>300_main_st 8/19/12 5:35 14.98</v>
      </c>
      <c r="G1207" s="7" t="str">
        <f t="shared" si="63"/>
        <v>300_main_st 8/19/12 5:35 14.98</v>
      </c>
    </row>
    <row r="1208" spans="1:7">
      <c r="A1208" t="s">
        <v>19</v>
      </c>
      <c r="B1208" t="s">
        <v>30</v>
      </c>
      <c r="C1208" s="2">
        <f t="shared" si="64"/>
        <v>41140</v>
      </c>
      <c r="D1208" s="1">
        <v>0.23333333333333331</v>
      </c>
      <c r="E1208">
        <v>14.98</v>
      </c>
      <c r="F1208" t="str">
        <f t="shared" si="65"/>
        <v>300_main_st 8/19/12 5:36 14.98</v>
      </c>
      <c r="G1208" s="7" t="str">
        <f t="shared" si="63"/>
        <v>300_main_st 8/19/12 5:36 14.98</v>
      </c>
    </row>
    <row r="1209" spans="1:7">
      <c r="A1209" t="s">
        <v>19</v>
      </c>
      <c r="B1209" t="s">
        <v>30</v>
      </c>
      <c r="C1209" s="2">
        <f t="shared" si="64"/>
        <v>41140</v>
      </c>
      <c r="D1209" s="1">
        <v>0.23402777777777781</v>
      </c>
      <c r="E1209">
        <v>14.98</v>
      </c>
      <c r="F1209" t="str">
        <f t="shared" si="65"/>
        <v>300_main_st 8/19/12 5:37 14.98</v>
      </c>
      <c r="G1209" s="7" t="str">
        <f t="shared" si="63"/>
        <v>300_main_st 8/19/12 5:37 14.98</v>
      </c>
    </row>
    <row r="1210" spans="1:7">
      <c r="A1210" t="s">
        <v>19</v>
      </c>
      <c r="B1210" t="s">
        <v>30</v>
      </c>
      <c r="C1210" s="2">
        <f t="shared" si="64"/>
        <v>41140</v>
      </c>
      <c r="D1210" s="1">
        <v>0.23472222222222219</v>
      </c>
      <c r="E1210">
        <v>14.98</v>
      </c>
      <c r="F1210" t="str">
        <f t="shared" si="65"/>
        <v>300_main_st 8/19/12 5:38 14.98</v>
      </c>
      <c r="G1210" s="7" t="str">
        <f t="shared" si="63"/>
        <v>300_main_st 8/19/12 5:38 14.98</v>
      </c>
    </row>
    <row r="1211" spans="1:7">
      <c r="A1211" t="s">
        <v>19</v>
      </c>
      <c r="B1211" t="s">
        <v>30</v>
      </c>
      <c r="C1211" s="2">
        <f t="shared" si="64"/>
        <v>41140</v>
      </c>
      <c r="D1211" s="1">
        <v>0.23541666666666669</v>
      </c>
      <c r="E1211">
        <v>14.98</v>
      </c>
      <c r="F1211" t="str">
        <f t="shared" si="65"/>
        <v>300_main_st 8/19/12 5:39 14.98</v>
      </c>
      <c r="G1211" s="7" t="str">
        <f t="shared" si="63"/>
        <v>300_main_st 8/19/12 5:39 14.98</v>
      </c>
    </row>
    <row r="1212" spans="1:7">
      <c r="A1212" t="s">
        <v>19</v>
      </c>
      <c r="B1212" t="s">
        <v>30</v>
      </c>
      <c r="C1212" s="2">
        <f t="shared" si="64"/>
        <v>41140</v>
      </c>
      <c r="D1212" s="1">
        <v>0.23611111111111113</v>
      </c>
      <c r="E1212">
        <v>14.98</v>
      </c>
      <c r="F1212" t="str">
        <f t="shared" si="65"/>
        <v>300_main_st 8/19/12 5:40 14.98</v>
      </c>
      <c r="G1212" s="7" t="str">
        <f t="shared" si="63"/>
        <v>300_main_st 8/19/12 5:40 14.98</v>
      </c>
    </row>
    <row r="1213" spans="1:7">
      <c r="A1213" t="s">
        <v>19</v>
      </c>
      <c r="B1213" t="s">
        <v>30</v>
      </c>
      <c r="C1213" s="2">
        <f t="shared" si="64"/>
        <v>41140</v>
      </c>
      <c r="D1213" s="1">
        <v>0.23680555555555557</v>
      </c>
      <c r="E1213">
        <v>14.98</v>
      </c>
      <c r="F1213" t="str">
        <f t="shared" si="65"/>
        <v>300_main_st 8/19/12 5:41 14.98</v>
      </c>
      <c r="G1213" s="7" t="str">
        <f t="shared" si="63"/>
        <v>300_main_st 8/19/12 5:41 14.98</v>
      </c>
    </row>
    <row r="1214" spans="1:7">
      <c r="A1214" t="s">
        <v>19</v>
      </c>
      <c r="B1214" t="s">
        <v>30</v>
      </c>
      <c r="C1214" s="2">
        <f t="shared" si="64"/>
        <v>41140</v>
      </c>
      <c r="D1214" s="1">
        <v>0.23750000000000002</v>
      </c>
      <c r="E1214">
        <v>14.98</v>
      </c>
      <c r="F1214" t="str">
        <f t="shared" si="65"/>
        <v>300_main_st 8/19/12 5:42 14.98</v>
      </c>
      <c r="G1214" s="7" t="str">
        <f t="shared" si="63"/>
        <v>300_main_st 8/19/12 5:42 14.98</v>
      </c>
    </row>
    <row r="1215" spans="1:7">
      <c r="A1215" t="s">
        <v>19</v>
      </c>
      <c r="B1215" t="s">
        <v>30</v>
      </c>
      <c r="C1215" s="2">
        <f t="shared" si="64"/>
        <v>41140</v>
      </c>
      <c r="D1215" s="1">
        <v>0.23819444444444446</v>
      </c>
      <c r="E1215">
        <v>14.98</v>
      </c>
      <c r="F1215" t="str">
        <f t="shared" si="65"/>
        <v>300_main_st 8/19/12 5:43 14.98</v>
      </c>
      <c r="G1215" s="7" t="str">
        <f t="shared" si="63"/>
        <v>300_main_st 8/19/12 5:43 14.98</v>
      </c>
    </row>
    <row r="1216" spans="1:7">
      <c r="A1216" t="s">
        <v>19</v>
      </c>
      <c r="B1216" t="s">
        <v>30</v>
      </c>
      <c r="C1216" s="2">
        <f t="shared" si="64"/>
        <v>41140</v>
      </c>
      <c r="D1216" s="1">
        <v>0.2388888888888889</v>
      </c>
      <c r="E1216">
        <v>14.98</v>
      </c>
      <c r="F1216" t="str">
        <f t="shared" si="65"/>
        <v>300_main_st 8/19/12 5:44 14.98</v>
      </c>
      <c r="G1216" s="7" t="str">
        <f t="shared" si="63"/>
        <v>300_main_st 8/19/12 5:44 14.98</v>
      </c>
    </row>
    <row r="1217" spans="1:7">
      <c r="A1217" t="s">
        <v>19</v>
      </c>
      <c r="B1217" t="s">
        <v>30</v>
      </c>
      <c r="C1217" s="2">
        <f t="shared" si="64"/>
        <v>41140</v>
      </c>
      <c r="D1217" s="1">
        <v>0.23958333333333334</v>
      </c>
      <c r="E1217">
        <v>14.98</v>
      </c>
      <c r="F1217" t="str">
        <f t="shared" si="65"/>
        <v>300_main_st 8/19/12 5:45 14.98</v>
      </c>
      <c r="G1217" s="7" t="str">
        <f t="shared" si="63"/>
        <v>300_main_st 8/19/12 5:45 14.98</v>
      </c>
    </row>
    <row r="1218" spans="1:7">
      <c r="A1218" t="s">
        <v>19</v>
      </c>
      <c r="B1218" t="s">
        <v>30</v>
      </c>
      <c r="C1218" s="2">
        <f t="shared" si="64"/>
        <v>41140</v>
      </c>
      <c r="D1218" s="1">
        <v>0.24027777777777778</v>
      </c>
      <c r="E1218">
        <v>14.98</v>
      </c>
      <c r="F1218" t="str">
        <f t="shared" si="65"/>
        <v>300_main_st 8/19/12 5:46 14.98</v>
      </c>
      <c r="G1218" s="7" t="str">
        <f t="shared" si="63"/>
        <v>300_main_st 8/19/12 5:46 14.98</v>
      </c>
    </row>
    <row r="1219" spans="1:7">
      <c r="A1219" t="s">
        <v>19</v>
      </c>
      <c r="B1219" t="s">
        <v>30</v>
      </c>
      <c r="C1219" s="2">
        <f t="shared" si="64"/>
        <v>41140</v>
      </c>
      <c r="D1219" s="1">
        <v>0.24097222222222223</v>
      </c>
      <c r="E1219">
        <v>14.98</v>
      </c>
      <c r="F1219" t="str">
        <f t="shared" si="65"/>
        <v>300_main_st 8/19/12 5:47 14.98</v>
      </c>
      <c r="G1219" s="7" t="str">
        <f t="shared" si="63"/>
        <v>300_main_st 8/19/12 5:47 14.98</v>
      </c>
    </row>
    <row r="1220" spans="1:7">
      <c r="A1220" t="s">
        <v>19</v>
      </c>
      <c r="B1220" t="s">
        <v>30</v>
      </c>
      <c r="C1220" s="2">
        <f t="shared" si="64"/>
        <v>41140</v>
      </c>
      <c r="D1220" s="1">
        <v>0.24166666666666667</v>
      </c>
      <c r="E1220">
        <v>14.98</v>
      </c>
      <c r="F1220" t="str">
        <f t="shared" si="65"/>
        <v>300_main_st 8/19/12 5:48 14.98</v>
      </c>
      <c r="G1220" s="7" t="str">
        <f t="shared" si="63"/>
        <v>300_main_st 8/19/12 5:48 14.98</v>
      </c>
    </row>
    <row r="1221" spans="1:7">
      <c r="A1221" t="s">
        <v>19</v>
      </c>
      <c r="B1221" t="s">
        <v>30</v>
      </c>
      <c r="C1221" s="2">
        <f t="shared" si="64"/>
        <v>41140</v>
      </c>
      <c r="D1221" s="1">
        <v>0.24236111111111111</v>
      </c>
      <c r="E1221">
        <v>14.98</v>
      </c>
      <c r="F1221" t="str">
        <f t="shared" si="65"/>
        <v>300_main_st 8/19/12 5:49 14.98</v>
      </c>
      <c r="G1221" s="7" t="str">
        <f t="shared" ref="G1221:G1284" si="66">CLEAN(F1221)</f>
        <v>300_main_st 8/19/12 5:49 14.98</v>
      </c>
    </row>
    <row r="1222" spans="1:7">
      <c r="A1222" t="s">
        <v>19</v>
      </c>
      <c r="B1222" t="s">
        <v>30</v>
      </c>
      <c r="C1222" s="2">
        <f t="shared" si="64"/>
        <v>41140</v>
      </c>
      <c r="D1222" s="1">
        <v>0.24305555555555555</v>
      </c>
      <c r="E1222">
        <v>14.98</v>
      </c>
      <c r="F1222" t="str">
        <f t="shared" si="65"/>
        <v>300_main_st 8/19/12 5:50 14.98</v>
      </c>
      <c r="G1222" s="7" t="str">
        <f t="shared" si="66"/>
        <v>300_main_st 8/19/12 5:50 14.98</v>
      </c>
    </row>
    <row r="1223" spans="1:7">
      <c r="A1223" t="s">
        <v>19</v>
      </c>
      <c r="B1223" t="s">
        <v>30</v>
      </c>
      <c r="C1223" s="2">
        <f t="shared" si="64"/>
        <v>41140</v>
      </c>
      <c r="D1223" s="1">
        <v>0.24374999999999999</v>
      </c>
      <c r="E1223">
        <v>14.98</v>
      </c>
      <c r="F1223" t="str">
        <f t="shared" si="65"/>
        <v>300_main_st 8/19/12 5:51 14.98</v>
      </c>
      <c r="G1223" s="7" t="str">
        <f t="shared" si="66"/>
        <v>300_main_st 8/19/12 5:51 14.98</v>
      </c>
    </row>
    <row r="1224" spans="1:7">
      <c r="A1224" t="s">
        <v>19</v>
      </c>
      <c r="B1224" t="s">
        <v>30</v>
      </c>
      <c r="C1224" s="2">
        <f t="shared" si="64"/>
        <v>41140</v>
      </c>
      <c r="D1224" s="1">
        <v>0.24444444444444446</v>
      </c>
      <c r="E1224">
        <v>14.98</v>
      </c>
      <c r="F1224" t="str">
        <f t="shared" si="65"/>
        <v>300_main_st 8/19/12 5:52 14.98</v>
      </c>
      <c r="G1224" s="7" t="str">
        <f t="shared" si="66"/>
        <v>300_main_st 8/19/12 5:52 14.98</v>
      </c>
    </row>
    <row r="1225" spans="1:7">
      <c r="A1225" t="s">
        <v>19</v>
      </c>
      <c r="B1225" t="s">
        <v>30</v>
      </c>
      <c r="C1225" s="2">
        <f t="shared" si="64"/>
        <v>41140</v>
      </c>
      <c r="D1225" s="1">
        <v>0.24513888888888888</v>
      </c>
      <c r="E1225">
        <v>14.98</v>
      </c>
      <c r="F1225" t="str">
        <f t="shared" si="65"/>
        <v>300_main_st 8/19/12 5:53 14.98</v>
      </c>
      <c r="G1225" s="7" t="str">
        <f t="shared" si="66"/>
        <v>300_main_st 8/19/12 5:53 14.98</v>
      </c>
    </row>
    <row r="1226" spans="1:7">
      <c r="A1226" t="s">
        <v>19</v>
      </c>
      <c r="B1226" t="s">
        <v>30</v>
      </c>
      <c r="C1226" s="2">
        <f t="shared" si="64"/>
        <v>41140</v>
      </c>
      <c r="D1226" s="1">
        <v>0.24583333333333335</v>
      </c>
      <c r="E1226">
        <v>14.98</v>
      </c>
      <c r="F1226" t="str">
        <f t="shared" si="65"/>
        <v>300_main_st 8/19/12 5:54 14.98</v>
      </c>
      <c r="G1226" s="7" t="str">
        <f t="shared" si="66"/>
        <v>300_main_st 8/19/12 5:54 14.98</v>
      </c>
    </row>
    <row r="1227" spans="1:7">
      <c r="A1227" t="s">
        <v>19</v>
      </c>
      <c r="B1227" t="s">
        <v>30</v>
      </c>
      <c r="C1227" s="2">
        <f t="shared" si="64"/>
        <v>41140</v>
      </c>
      <c r="D1227" s="1">
        <v>0.24652777777777779</v>
      </c>
      <c r="E1227">
        <v>14.98</v>
      </c>
      <c r="F1227" t="str">
        <f t="shared" si="65"/>
        <v>300_main_st 8/19/12 5:55 14.98</v>
      </c>
      <c r="G1227" s="7" t="str">
        <f t="shared" si="66"/>
        <v>300_main_st 8/19/12 5:55 14.98</v>
      </c>
    </row>
    <row r="1228" spans="1:7">
      <c r="A1228" t="s">
        <v>19</v>
      </c>
      <c r="B1228" t="s">
        <v>30</v>
      </c>
      <c r="C1228" s="2">
        <f t="shared" si="64"/>
        <v>41140</v>
      </c>
      <c r="D1228" s="1">
        <v>0.24722222222222223</v>
      </c>
      <c r="E1228">
        <v>14.98</v>
      </c>
      <c r="F1228" t="str">
        <f t="shared" si="65"/>
        <v>300_main_st 8/19/12 5:56 14.98</v>
      </c>
      <c r="G1228" s="7" t="str">
        <f t="shared" si="66"/>
        <v>300_main_st 8/19/12 5:56 14.98</v>
      </c>
    </row>
    <row r="1229" spans="1:7">
      <c r="A1229" t="s">
        <v>19</v>
      </c>
      <c r="B1229" t="s">
        <v>30</v>
      </c>
      <c r="C1229" s="2">
        <f t="shared" si="64"/>
        <v>41140</v>
      </c>
      <c r="D1229" s="1">
        <v>0.24791666666666667</v>
      </c>
      <c r="E1229">
        <v>14.98</v>
      </c>
      <c r="F1229" t="str">
        <f t="shared" si="65"/>
        <v>300_main_st 8/19/12 5:57 14.98</v>
      </c>
      <c r="G1229" s="7" t="str">
        <f t="shared" si="66"/>
        <v>300_main_st 8/19/12 5:57 14.98</v>
      </c>
    </row>
    <row r="1230" spans="1:7">
      <c r="A1230" t="s">
        <v>19</v>
      </c>
      <c r="B1230" t="s">
        <v>30</v>
      </c>
      <c r="C1230" s="2">
        <f t="shared" si="64"/>
        <v>41140</v>
      </c>
      <c r="D1230" s="1">
        <v>0.24861111111111112</v>
      </c>
      <c r="E1230">
        <v>14.98</v>
      </c>
      <c r="F1230" t="str">
        <f t="shared" si="65"/>
        <v>300_main_st 8/19/12 5:58 14.98</v>
      </c>
      <c r="G1230" s="7" t="str">
        <f t="shared" si="66"/>
        <v>300_main_st 8/19/12 5:58 14.98</v>
      </c>
    </row>
    <row r="1231" spans="1:7">
      <c r="A1231" t="s">
        <v>19</v>
      </c>
      <c r="B1231" t="s">
        <v>30</v>
      </c>
      <c r="C1231" s="2">
        <f t="shared" si="64"/>
        <v>41140</v>
      </c>
      <c r="D1231" s="1">
        <v>0.24930555555555556</v>
      </c>
      <c r="E1231">
        <v>14.98</v>
      </c>
      <c r="F1231" t="str">
        <f t="shared" si="65"/>
        <v>300_main_st 8/19/12 5:59 14.98</v>
      </c>
      <c r="G1231" s="7" t="str">
        <f t="shared" si="66"/>
        <v>300_main_st 8/19/12 5:59 14.98</v>
      </c>
    </row>
    <row r="1232" spans="1:7">
      <c r="A1232" t="s">
        <v>19</v>
      </c>
      <c r="B1232" t="s">
        <v>30</v>
      </c>
      <c r="C1232" s="2">
        <f t="shared" si="64"/>
        <v>41140</v>
      </c>
      <c r="D1232" s="1">
        <v>0.25</v>
      </c>
      <c r="E1232">
        <v>14.98</v>
      </c>
      <c r="F1232" t="str">
        <f t="shared" si="65"/>
        <v>300_main_st 8/19/12 6:00 14.98</v>
      </c>
      <c r="G1232" s="7" t="str">
        <f t="shared" si="66"/>
        <v>300_main_st 8/19/12 6:00 14.98</v>
      </c>
    </row>
    <row r="1233" spans="1:7">
      <c r="A1233" t="s">
        <v>19</v>
      </c>
      <c r="B1233" t="s">
        <v>30</v>
      </c>
      <c r="C1233" s="2">
        <f t="shared" si="64"/>
        <v>41140</v>
      </c>
      <c r="D1233" s="1">
        <v>0.25069444444444444</v>
      </c>
      <c r="E1233">
        <v>14.98</v>
      </c>
      <c r="F1233" t="str">
        <f t="shared" si="65"/>
        <v>300_main_st 8/19/12 6:01 14.98</v>
      </c>
      <c r="G1233" s="7" t="str">
        <f t="shared" si="66"/>
        <v>300_main_st 8/19/12 6:01 14.98</v>
      </c>
    </row>
    <row r="1234" spans="1:7">
      <c r="A1234" t="s">
        <v>19</v>
      </c>
      <c r="B1234" t="s">
        <v>30</v>
      </c>
      <c r="C1234" s="2">
        <f t="shared" si="64"/>
        <v>41140</v>
      </c>
      <c r="D1234" s="1">
        <v>0.25138888888888888</v>
      </c>
      <c r="E1234">
        <v>14.98</v>
      </c>
      <c r="F1234" t="str">
        <f t="shared" si="65"/>
        <v>300_main_st 8/19/12 6:02 14.98</v>
      </c>
      <c r="G1234" s="7" t="str">
        <f t="shared" si="66"/>
        <v>300_main_st 8/19/12 6:02 14.98</v>
      </c>
    </row>
    <row r="1235" spans="1:7">
      <c r="A1235" t="s">
        <v>19</v>
      </c>
      <c r="B1235" t="s">
        <v>30</v>
      </c>
      <c r="C1235" s="2">
        <f t="shared" si="64"/>
        <v>41140</v>
      </c>
      <c r="D1235" s="1">
        <v>0.25208333333333333</v>
      </c>
      <c r="E1235">
        <v>14.98</v>
      </c>
      <c r="F1235" t="str">
        <f t="shared" si="65"/>
        <v>300_main_st 8/19/12 6:03 14.98</v>
      </c>
      <c r="G1235" s="7" t="str">
        <f t="shared" si="66"/>
        <v>300_main_st 8/19/12 6:03 14.98</v>
      </c>
    </row>
    <row r="1236" spans="1:7">
      <c r="A1236" t="s">
        <v>19</v>
      </c>
      <c r="B1236" t="s">
        <v>30</v>
      </c>
      <c r="C1236" s="2">
        <f t="shared" si="64"/>
        <v>41140</v>
      </c>
      <c r="D1236" s="1">
        <v>0.25277777777777777</v>
      </c>
      <c r="E1236">
        <v>14.98</v>
      </c>
      <c r="F1236" t="str">
        <f t="shared" si="65"/>
        <v>300_main_st 8/19/12 6:04 14.98</v>
      </c>
      <c r="G1236" s="7" t="str">
        <f t="shared" si="66"/>
        <v>300_main_st 8/19/12 6:04 14.98</v>
      </c>
    </row>
    <row r="1237" spans="1:7">
      <c r="A1237" t="s">
        <v>19</v>
      </c>
      <c r="B1237" t="s">
        <v>30</v>
      </c>
      <c r="C1237" s="2">
        <f t="shared" si="64"/>
        <v>41140</v>
      </c>
      <c r="D1237" s="1">
        <v>0.25347222222222221</v>
      </c>
      <c r="E1237">
        <v>14.98</v>
      </c>
      <c r="F1237" t="str">
        <f t="shared" si="65"/>
        <v>300_main_st 8/19/12 6:05 14.98</v>
      </c>
      <c r="G1237" s="7" t="str">
        <f t="shared" si="66"/>
        <v>300_main_st 8/19/12 6:05 14.98</v>
      </c>
    </row>
    <row r="1238" spans="1:7">
      <c r="A1238" t="s">
        <v>19</v>
      </c>
      <c r="B1238" t="s">
        <v>30</v>
      </c>
      <c r="C1238" s="2">
        <f t="shared" si="64"/>
        <v>41140</v>
      </c>
      <c r="D1238" s="1">
        <v>0.25416666666666665</v>
      </c>
      <c r="E1238">
        <v>14.98</v>
      </c>
      <c r="F1238" t="str">
        <f t="shared" si="65"/>
        <v>300_main_st 8/19/12 6:06 14.98</v>
      </c>
      <c r="G1238" s="7" t="str">
        <f t="shared" si="66"/>
        <v>300_main_st 8/19/12 6:06 14.98</v>
      </c>
    </row>
    <row r="1239" spans="1:7">
      <c r="A1239" t="s">
        <v>19</v>
      </c>
      <c r="B1239" t="s">
        <v>30</v>
      </c>
      <c r="C1239" s="2">
        <f t="shared" si="64"/>
        <v>41140</v>
      </c>
      <c r="D1239" s="1">
        <v>0.25486111111111109</v>
      </c>
      <c r="E1239">
        <v>14.98</v>
      </c>
      <c r="F1239" t="str">
        <f t="shared" si="65"/>
        <v>300_main_st 8/19/12 6:07 14.98</v>
      </c>
      <c r="G1239" s="7" t="str">
        <f t="shared" si="66"/>
        <v>300_main_st 8/19/12 6:07 14.98</v>
      </c>
    </row>
    <row r="1240" spans="1:7">
      <c r="A1240" t="s">
        <v>19</v>
      </c>
      <c r="B1240" t="s">
        <v>30</v>
      </c>
      <c r="C1240" s="2">
        <f t="shared" si="64"/>
        <v>41140</v>
      </c>
      <c r="D1240" s="1">
        <v>0.25555555555555559</v>
      </c>
      <c r="E1240">
        <v>14.98</v>
      </c>
      <c r="F1240" t="str">
        <f t="shared" si="65"/>
        <v>300_main_st 8/19/12 6:08 14.98</v>
      </c>
      <c r="G1240" s="7" t="str">
        <f t="shared" si="66"/>
        <v>300_main_st 8/19/12 6:08 14.98</v>
      </c>
    </row>
    <row r="1241" spans="1:7">
      <c r="A1241" t="s">
        <v>19</v>
      </c>
      <c r="B1241" t="s">
        <v>30</v>
      </c>
      <c r="C1241" s="2">
        <f t="shared" si="64"/>
        <v>41140</v>
      </c>
      <c r="D1241" s="1">
        <v>0.25625000000000003</v>
      </c>
      <c r="E1241">
        <v>14.98</v>
      </c>
      <c r="F1241" t="str">
        <f t="shared" si="65"/>
        <v>300_main_st 8/19/12 6:09 14.98</v>
      </c>
      <c r="G1241" s="7" t="str">
        <f t="shared" si="66"/>
        <v>300_main_st 8/19/12 6:09 14.98</v>
      </c>
    </row>
    <row r="1242" spans="1:7">
      <c r="A1242" t="s">
        <v>19</v>
      </c>
      <c r="B1242" t="s">
        <v>30</v>
      </c>
      <c r="C1242" s="2">
        <f t="shared" si="64"/>
        <v>41140</v>
      </c>
      <c r="D1242" s="1">
        <v>0.25694444444444448</v>
      </c>
      <c r="E1242">
        <v>14.98</v>
      </c>
      <c r="F1242" t="str">
        <f t="shared" si="65"/>
        <v>300_main_st 8/19/12 6:10 14.98</v>
      </c>
      <c r="G1242" s="7" t="str">
        <f t="shared" si="66"/>
        <v>300_main_st 8/19/12 6:10 14.98</v>
      </c>
    </row>
    <row r="1243" spans="1:7">
      <c r="A1243" t="s">
        <v>19</v>
      </c>
      <c r="B1243" t="s">
        <v>30</v>
      </c>
      <c r="C1243" s="2">
        <f t="shared" si="64"/>
        <v>41140</v>
      </c>
      <c r="D1243" s="1">
        <v>0.25763888888888892</v>
      </c>
      <c r="E1243">
        <v>14.98</v>
      </c>
      <c r="F1243" t="str">
        <f t="shared" si="65"/>
        <v>300_main_st 8/19/12 6:11 14.98</v>
      </c>
      <c r="G1243" s="7" t="str">
        <f t="shared" si="66"/>
        <v>300_main_st 8/19/12 6:11 14.98</v>
      </c>
    </row>
    <row r="1244" spans="1:7">
      <c r="A1244" t="s">
        <v>19</v>
      </c>
      <c r="B1244" t="s">
        <v>30</v>
      </c>
      <c r="C1244" s="2">
        <f t="shared" si="64"/>
        <v>41140</v>
      </c>
      <c r="D1244" s="1">
        <v>0.25833333333333336</v>
      </c>
      <c r="E1244">
        <v>14.98</v>
      </c>
      <c r="F1244" t="str">
        <f t="shared" si="65"/>
        <v>300_main_st 8/19/12 6:12 14.98</v>
      </c>
      <c r="G1244" s="7" t="str">
        <f t="shared" si="66"/>
        <v>300_main_st 8/19/12 6:12 14.98</v>
      </c>
    </row>
    <row r="1245" spans="1:7">
      <c r="A1245" t="s">
        <v>19</v>
      </c>
      <c r="B1245" t="s">
        <v>30</v>
      </c>
      <c r="C1245" s="2">
        <f t="shared" si="64"/>
        <v>41140</v>
      </c>
      <c r="D1245" s="1">
        <v>0.2590277777777778</v>
      </c>
      <c r="E1245">
        <v>14.98</v>
      </c>
      <c r="F1245" t="str">
        <f t="shared" si="65"/>
        <v>300_main_st 8/19/12 6:13 14.98</v>
      </c>
      <c r="G1245" s="7" t="str">
        <f t="shared" si="66"/>
        <v>300_main_st 8/19/12 6:13 14.98</v>
      </c>
    </row>
    <row r="1246" spans="1:7">
      <c r="A1246" t="s">
        <v>19</v>
      </c>
      <c r="B1246" t="s">
        <v>30</v>
      </c>
      <c r="C1246" s="2">
        <f t="shared" si="64"/>
        <v>41140</v>
      </c>
      <c r="D1246" s="1">
        <v>0.25972222222222224</v>
      </c>
      <c r="E1246">
        <v>14.98</v>
      </c>
      <c r="F1246" t="str">
        <f t="shared" si="65"/>
        <v>300_main_st 8/19/12 6:14 14.98</v>
      </c>
      <c r="G1246" s="7" t="str">
        <f t="shared" si="66"/>
        <v>300_main_st 8/19/12 6:14 14.98</v>
      </c>
    </row>
    <row r="1247" spans="1:7">
      <c r="A1247" t="s">
        <v>19</v>
      </c>
      <c r="B1247" t="s">
        <v>30</v>
      </c>
      <c r="C1247" s="2">
        <f t="shared" si="64"/>
        <v>41140</v>
      </c>
      <c r="D1247" s="1">
        <v>0.26041666666666669</v>
      </c>
      <c r="E1247">
        <v>14.98</v>
      </c>
      <c r="F1247" t="str">
        <f t="shared" si="65"/>
        <v>300_main_st 8/19/12 6:15 14.98</v>
      </c>
      <c r="G1247" s="7" t="str">
        <f t="shared" si="66"/>
        <v>300_main_st 8/19/12 6:15 14.98</v>
      </c>
    </row>
    <row r="1248" spans="1:7">
      <c r="A1248" t="s">
        <v>19</v>
      </c>
      <c r="B1248" t="s">
        <v>30</v>
      </c>
      <c r="C1248" s="2">
        <f t="shared" si="64"/>
        <v>41140</v>
      </c>
      <c r="D1248" s="1">
        <v>0.26111111111111113</v>
      </c>
      <c r="E1248">
        <v>14.98</v>
      </c>
      <c r="F1248" t="str">
        <f t="shared" si="65"/>
        <v>300_main_st 8/19/12 6:16 14.98</v>
      </c>
      <c r="G1248" s="7" t="str">
        <f t="shared" si="66"/>
        <v>300_main_st 8/19/12 6:16 14.98</v>
      </c>
    </row>
    <row r="1249" spans="1:7">
      <c r="A1249" t="s">
        <v>19</v>
      </c>
      <c r="B1249" t="s">
        <v>30</v>
      </c>
      <c r="C1249" s="2">
        <f t="shared" si="64"/>
        <v>41140</v>
      </c>
      <c r="D1249" s="1">
        <v>0.26180555555555557</v>
      </c>
      <c r="E1249">
        <v>14.98</v>
      </c>
      <c r="F1249" t="str">
        <f t="shared" si="65"/>
        <v>300_main_st 8/19/12 6:17 14.98</v>
      </c>
      <c r="G1249" s="7" t="str">
        <f t="shared" si="66"/>
        <v>300_main_st 8/19/12 6:17 14.98</v>
      </c>
    </row>
    <row r="1250" spans="1:7">
      <c r="A1250" t="s">
        <v>19</v>
      </c>
      <c r="B1250" t="s">
        <v>30</v>
      </c>
      <c r="C1250" s="2">
        <f t="shared" si="64"/>
        <v>41140</v>
      </c>
      <c r="D1250" s="1">
        <v>0.26250000000000001</v>
      </c>
      <c r="E1250">
        <v>14.98</v>
      </c>
      <c r="F1250" t="str">
        <f t="shared" si="65"/>
        <v>300_main_st 8/19/12 6:18 14.98</v>
      </c>
      <c r="G1250" s="7" t="str">
        <f t="shared" si="66"/>
        <v>300_main_st 8/19/12 6:18 14.98</v>
      </c>
    </row>
    <row r="1251" spans="1:7">
      <c r="A1251" t="s">
        <v>19</v>
      </c>
      <c r="B1251" t="s">
        <v>30</v>
      </c>
      <c r="C1251" s="2">
        <f t="shared" si="64"/>
        <v>41140</v>
      </c>
      <c r="D1251" s="1">
        <v>0.26319444444444445</v>
      </c>
      <c r="E1251">
        <v>14.98</v>
      </c>
      <c r="F1251" t="str">
        <f t="shared" si="65"/>
        <v>300_main_st 8/19/12 6:19 14.98</v>
      </c>
      <c r="G1251" s="7" t="str">
        <f t="shared" si="66"/>
        <v>300_main_st 8/19/12 6:19 14.98</v>
      </c>
    </row>
    <row r="1252" spans="1:7">
      <c r="A1252" t="s">
        <v>19</v>
      </c>
      <c r="B1252" t="s">
        <v>30</v>
      </c>
      <c r="C1252" s="2">
        <f t="shared" si="64"/>
        <v>41140</v>
      </c>
      <c r="D1252" s="1">
        <v>0.2638888888888889</v>
      </c>
      <c r="E1252">
        <v>14.98</v>
      </c>
      <c r="F1252" t="str">
        <f t="shared" si="65"/>
        <v>300_main_st 8/19/12 6:20 14.98</v>
      </c>
      <c r="G1252" s="7" t="str">
        <f t="shared" si="66"/>
        <v>300_main_st 8/19/12 6:20 14.98</v>
      </c>
    </row>
    <row r="1253" spans="1:7">
      <c r="A1253" t="s">
        <v>19</v>
      </c>
      <c r="B1253" t="s">
        <v>30</v>
      </c>
      <c r="C1253" s="2">
        <f t="shared" si="64"/>
        <v>41140</v>
      </c>
      <c r="D1253" s="1">
        <v>0.26458333333333334</v>
      </c>
      <c r="E1253">
        <v>14.98</v>
      </c>
      <c r="F1253" t="str">
        <f t="shared" si="65"/>
        <v>300_main_st 8/19/12 6:21 14.98</v>
      </c>
      <c r="G1253" s="7" t="str">
        <f t="shared" si="66"/>
        <v>300_main_st 8/19/12 6:21 14.98</v>
      </c>
    </row>
    <row r="1254" spans="1:7">
      <c r="A1254" t="s">
        <v>19</v>
      </c>
      <c r="B1254" t="s">
        <v>30</v>
      </c>
      <c r="C1254" s="2">
        <f t="shared" si="64"/>
        <v>41140</v>
      </c>
      <c r="D1254" s="1">
        <v>0.26527777777777778</v>
      </c>
      <c r="E1254">
        <v>14.98</v>
      </c>
      <c r="F1254" t="str">
        <f t="shared" si="65"/>
        <v>300_main_st 8/19/12 6:22 14.98</v>
      </c>
      <c r="G1254" s="7" t="str">
        <f t="shared" si="66"/>
        <v>300_main_st 8/19/12 6:22 14.98</v>
      </c>
    </row>
    <row r="1255" spans="1:7">
      <c r="A1255" t="s">
        <v>19</v>
      </c>
      <c r="B1255" t="s">
        <v>30</v>
      </c>
      <c r="C1255" s="2">
        <f t="shared" si="64"/>
        <v>41140</v>
      </c>
      <c r="D1255" s="1">
        <v>0.26597222222222222</v>
      </c>
      <c r="E1255">
        <v>14.98</v>
      </c>
      <c r="F1255" t="str">
        <f t="shared" si="65"/>
        <v>300_main_st 8/19/12 6:23 14.98</v>
      </c>
      <c r="G1255" s="7" t="str">
        <f t="shared" si="66"/>
        <v>300_main_st 8/19/12 6:23 14.98</v>
      </c>
    </row>
    <row r="1256" spans="1:7">
      <c r="A1256" t="s">
        <v>19</v>
      </c>
      <c r="B1256" t="s">
        <v>30</v>
      </c>
      <c r="C1256" s="2">
        <f t="shared" si="64"/>
        <v>41140</v>
      </c>
      <c r="D1256" s="1">
        <v>0.26666666666666666</v>
      </c>
      <c r="E1256">
        <v>14.98</v>
      </c>
      <c r="F1256" t="str">
        <f t="shared" si="65"/>
        <v>300_main_st 8/19/12 6:24 14.98</v>
      </c>
      <c r="G1256" s="7" t="str">
        <f t="shared" si="66"/>
        <v>300_main_st 8/19/12 6:24 14.98</v>
      </c>
    </row>
    <row r="1257" spans="1:7">
      <c r="A1257" t="s">
        <v>19</v>
      </c>
      <c r="B1257" t="s">
        <v>30</v>
      </c>
      <c r="C1257" s="2">
        <f t="shared" ref="C1257:C1292" si="67">DATE(2012,8,19)</f>
        <v>41140</v>
      </c>
      <c r="D1257" s="1">
        <v>0.2673611111111111</v>
      </c>
      <c r="E1257">
        <v>14.98</v>
      </c>
      <c r="F1257" t="str">
        <f t="shared" ref="F1257:F1292" si="68">CONCATENATE(B1257," ",TEXT(C1257,"M/D/Y")," ",TEXT(D1257,"H:MM")," ",E1257)</f>
        <v>300_main_st 8/19/12 6:25 14.98</v>
      </c>
      <c r="G1257" s="7" t="str">
        <f t="shared" si="66"/>
        <v>300_main_st 8/19/12 6:25 14.98</v>
      </c>
    </row>
    <row r="1258" spans="1:7">
      <c r="A1258" t="s">
        <v>19</v>
      </c>
      <c r="B1258" t="s">
        <v>30</v>
      </c>
      <c r="C1258" s="2">
        <f t="shared" si="67"/>
        <v>41140</v>
      </c>
      <c r="D1258" s="1">
        <v>0.26805555555555555</v>
      </c>
      <c r="E1258">
        <v>14.98</v>
      </c>
      <c r="F1258" t="str">
        <f t="shared" si="68"/>
        <v>300_main_st 8/19/12 6:26 14.98</v>
      </c>
      <c r="G1258" s="7" t="str">
        <f t="shared" si="66"/>
        <v>300_main_st 8/19/12 6:26 14.98</v>
      </c>
    </row>
    <row r="1259" spans="1:7">
      <c r="A1259" t="s">
        <v>19</v>
      </c>
      <c r="B1259" t="s">
        <v>30</v>
      </c>
      <c r="C1259" s="2">
        <f t="shared" si="67"/>
        <v>41140</v>
      </c>
      <c r="D1259" s="1">
        <v>0.26874999999999999</v>
      </c>
      <c r="E1259">
        <v>14.98</v>
      </c>
      <c r="F1259" t="str">
        <f t="shared" si="68"/>
        <v>300_main_st 8/19/12 6:27 14.98</v>
      </c>
      <c r="G1259" s="7" t="str">
        <f t="shared" si="66"/>
        <v>300_main_st 8/19/12 6:27 14.98</v>
      </c>
    </row>
    <row r="1260" spans="1:7">
      <c r="A1260" t="s">
        <v>19</v>
      </c>
      <c r="B1260" t="s">
        <v>30</v>
      </c>
      <c r="C1260" s="2">
        <f t="shared" si="67"/>
        <v>41140</v>
      </c>
      <c r="D1260" s="1">
        <v>0.26944444444444443</v>
      </c>
      <c r="E1260">
        <v>14.98</v>
      </c>
      <c r="F1260" t="str">
        <f t="shared" si="68"/>
        <v>300_main_st 8/19/12 6:28 14.98</v>
      </c>
      <c r="G1260" s="7" t="str">
        <f t="shared" si="66"/>
        <v>300_main_st 8/19/12 6:28 14.98</v>
      </c>
    </row>
    <row r="1261" spans="1:7">
      <c r="A1261" t="s">
        <v>19</v>
      </c>
      <c r="B1261" t="s">
        <v>30</v>
      </c>
      <c r="C1261" s="2">
        <f t="shared" si="67"/>
        <v>41140</v>
      </c>
      <c r="D1261" s="1">
        <v>0.27013888888888887</v>
      </c>
      <c r="E1261">
        <v>14.98</v>
      </c>
      <c r="F1261" t="str">
        <f t="shared" si="68"/>
        <v>300_main_st 8/19/12 6:29 14.98</v>
      </c>
      <c r="G1261" s="7" t="str">
        <f t="shared" si="66"/>
        <v>300_main_st 8/19/12 6:29 14.98</v>
      </c>
    </row>
    <row r="1262" spans="1:7">
      <c r="A1262" t="s">
        <v>19</v>
      </c>
      <c r="B1262" t="s">
        <v>30</v>
      </c>
      <c r="C1262" s="2">
        <f t="shared" si="67"/>
        <v>41140</v>
      </c>
      <c r="D1262" s="1">
        <v>0.27083333333333331</v>
      </c>
      <c r="E1262">
        <v>14.98</v>
      </c>
      <c r="F1262" t="str">
        <f t="shared" si="68"/>
        <v>300_main_st 8/19/12 6:30 14.98</v>
      </c>
      <c r="G1262" s="7" t="str">
        <f t="shared" si="66"/>
        <v>300_main_st 8/19/12 6:30 14.98</v>
      </c>
    </row>
    <row r="1263" spans="1:7">
      <c r="A1263" t="s">
        <v>19</v>
      </c>
      <c r="B1263" t="s">
        <v>30</v>
      </c>
      <c r="C1263" s="2">
        <f t="shared" si="67"/>
        <v>41140</v>
      </c>
      <c r="D1263" s="1">
        <v>0.27152777777777776</v>
      </c>
      <c r="E1263">
        <v>14.98</v>
      </c>
      <c r="F1263" t="str">
        <f t="shared" si="68"/>
        <v>300_main_st 8/19/12 6:31 14.98</v>
      </c>
      <c r="G1263" s="7" t="str">
        <f t="shared" si="66"/>
        <v>300_main_st 8/19/12 6:31 14.98</v>
      </c>
    </row>
    <row r="1264" spans="1:7">
      <c r="A1264" t="s">
        <v>19</v>
      </c>
      <c r="B1264" t="s">
        <v>30</v>
      </c>
      <c r="C1264" s="2">
        <f t="shared" si="67"/>
        <v>41140</v>
      </c>
      <c r="D1264" s="1">
        <v>0.2722222222222222</v>
      </c>
      <c r="E1264">
        <v>14.98</v>
      </c>
      <c r="F1264" t="str">
        <f t="shared" si="68"/>
        <v>300_main_st 8/19/12 6:32 14.98</v>
      </c>
      <c r="G1264" s="7" t="str">
        <f t="shared" si="66"/>
        <v>300_main_st 8/19/12 6:32 14.98</v>
      </c>
    </row>
    <row r="1265" spans="1:7">
      <c r="A1265" t="s">
        <v>19</v>
      </c>
      <c r="B1265" t="s">
        <v>30</v>
      </c>
      <c r="C1265" s="2">
        <f t="shared" si="67"/>
        <v>41140</v>
      </c>
      <c r="D1265" s="1">
        <v>0.27291666666666664</v>
      </c>
      <c r="E1265">
        <v>14.98</v>
      </c>
      <c r="F1265" t="str">
        <f t="shared" si="68"/>
        <v>300_main_st 8/19/12 6:33 14.98</v>
      </c>
      <c r="G1265" s="7" t="str">
        <f t="shared" si="66"/>
        <v>300_main_st 8/19/12 6:33 14.98</v>
      </c>
    </row>
    <row r="1266" spans="1:7">
      <c r="A1266" t="s">
        <v>19</v>
      </c>
      <c r="B1266" t="s">
        <v>30</v>
      </c>
      <c r="C1266" s="2">
        <f t="shared" si="67"/>
        <v>41140</v>
      </c>
      <c r="D1266" s="1">
        <v>0.27361111111111108</v>
      </c>
      <c r="E1266">
        <v>14.98</v>
      </c>
      <c r="F1266" t="str">
        <f t="shared" si="68"/>
        <v>300_main_st 8/19/12 6:34 14.98</v>
      </c>
      <c r="G1266" s="7" t="str">
        <f t="shared" si="66"/>
        <v>300_main_st 8/19/12 6:34 14.98</v>
      </c>
    </row>
    <row r="1267" spans="1:7">
      <c r="A1267" t="s">
        <v>19</v>
      </c>
      <c r="B1267" t="s">
        <v>30</v>
      </c>
      <c r="C1267" s="2">
        <f t="shared" si="67"/>
        <v>41140</v>
      </c>
      <c r="D1267" s="1">
        <v>0.27430555555555552</v>
      </c>
      <c r="E1267">
        <v>14.98</v>
      </c>
      <c r="F1267" t="str">
        <f t="shared" si="68"/>
        <v>300_main_st 8/19/12 6:35 14.98</v>
      </c>
      <c r="G1267" s="7" t="str">
        <f t="shared" si="66"/>
        <v>300_main_st 8/19/12 6:35 14.98</v>
      </c>
    </row>
    <row r="1268" spans="1:7">
      <c r="A1268" t="s">
        <v>19</v>
      </c>
      <c r="B1268" t="s">
        <v>30</v>
      </c>
      <c r="C1268" s="2">
        <f t="shared" si="67"/>
        <v>41140</v>
      </c>
      <c r="D1268" s="1">
        <v>0.27499999999999997</v>
      </c>
      <c r="E1268">
        <v>14.98</v>
      </c>
      <c r="F1268" t="str">
        <f t="shared" si="68"/>
        <v>300_main_st 8/19/12 6:36 14.98</v>
      </c>
      <c r="G1268" s="7" t="str">
        <f t="shared" si="66"/>
        <v>300_main_st 8/19/12 6:36 14.98</v>
      </c>
    </row>
    <row r="1269" spans="1:7">
      <c r="A1269" t="s">
        <v>19</v>
      </c>
      <c r="B1269" t="s">
        <v>30</v>
      </c>
      <c r="C1269" s="2">
        <f t="shared" si="67"/>
        <v>41140</v>
      </c>
      <c r="D1269" s="1">
        <v>0.27569444444444446</v>
      </c>
      <c r="E1269">
        <v>14.98</v>
      </c>
      <c r="F1269" t="str">
        <f t="shared" si="68"/>
        <v>300_main_st 8/19/12 6:37 14.98</v>
      </c>
      <c r="G1269" s="7" t="str">
        <f t="shared" si="66"/>
        <v>300_main_st 8/19/12 6:37 14.98</v>
      </c>
    </row>
    <row r="1270" spans="1:7">
      <c r="A1270" t="s">
        <v>19</v>
      </c>
      <c r="B1270" t="s">
        <v>30</v>
      </c>
      <c r="C1270" s="2">
        <f t="shared" si="67"/>
        <v>41140</v>
      </c>
      <c r="D1270" s="1">
        <v>0.27638888888888885</v>
      </c>
      <c r="E1270">
        <v>14.98</v>
      </c>
      <c r="F1270" t="str">
        <f t="shared" si="68"/>
        <v>300_main_st 8/19/12 6:38 14.98</v>
      </c>
      <c r="G1270" s="7" t="str">
        <f t="shared" si="66"/>
        <v>300_main_st 8/19/12 6:38 14.98</v>
      </c>
    </row>
    <row r="1271" spans="1:7">
      <c r="A1271" t="s">
        <v>19</v>
      </c>
      <c r="B1271" t="s">
        <v>30</v>
      </c>
      <c r="C1271" s="2">
        <f t="shared" si="67"/>
        <v>41140</v>
      </c>
      <c r="D1271" s="1">
        <v>0.27708333333333335</v>
      </c>
      <c r="E1271">
        <v>14.98</v>
      </c>
      <c r="F1271" t="str">
        <f t="shared" si="68"/>
        <v>300_main_st 8/19/12 6:39 14.98</v>
      </c>
      <c r="G1271" s="7" t="str">
        <f t="shared" si="66"/>
        <v>300_main_st 8/19/12 6:39 14.98</v>
      </c>
    </row>
    <row r="1272" spans="1:7">
      <c r="A1272" t="s">
        <v>19</v>
      </c>
      <c r="B1272" t="s">
        <v>30</v>
      </c>
      <c r="C1272" s="2">
        <f t="shared" si="67"/>
        <v>41140</v>
      </c>
      <c r="D1272" s="1">
        <v>0.27777777777777779</v>
      </c>
      <c r="E1272">
        <v>14.98</v>
      </c>
      <c r="F1272" t="str">
        <f t="shared" si="68"/>
        <v>300_main_st 8/19/12 6:40 14.98</v>
      </c>
      <c r="G1272" s="7" t="str">
        <f t="shared" si="66"/>
        <v>300_main_st 8/19/12 6:40 14.98</v>
      </c>
    </row>
    <row r="1273" spans="1:7">
      <c r="A1273" t="s">
        <v>19</v>
      </c>
      <c r="B1273" t="s">
        <v>30</v>
      </c>
      <c r="C1273" s="2">
        <f t="shared" si="67"/>
        <v>41140</v>
      </c>
      <c r="D1273" s="1">
        <v>0.27847222222222223</v>
      </c>
      <c r="E1273">
        <v>14.98</v>
      </c>
      <c r="F1273" t="str">
        <f t="shared" si="68"/>
        <v>300_main_st 8/19/12 6:41 14.98</v>
      </c>
      <c r="G1273" s="7" t="str">
        <f t="shared" si="66"/>
        <v>300_main_st 8/19/12 6:41 14.98</v>
      </c>
    </row>
    <row r="1274" spans="1:7">
      <c r="A1274" t="s">
        <v>19</v>
      </c>
      <c r="B1274" t="s">
        <v>30</v>
      </c>
      <c r="C1274" s="2">
        <f t="shared" si="67"/>
        <v>41140</v>
      </c>
      <c r="D1274" s="1">
        <v>0.27916666666666667</v>
      </c>
      <c r="E1274">
        <v>14.98</v>
      </c>
      <c r="F1274" t="str">
        <f t="shared" si="68"/>
        <v>300_main_st 8/19/12 6:42 14.98</v>
      </c>
      <c r="G1274" s="7" t="str">
        <f t="shared" si="66"/>
        <v>300_main_st 8/19/12 6:42 14.98</v>
      </c>
    </row>
    <row r="1275" spans="1:7">
      <c r="A1275" t="s">
        <v>19</v>
      </c>
      <c r="B1275" t="s">
        <v>30</v>
      </c>
      <c r="C1275" s="2">
        <f t="shared" si="67"/>
        <v>41140</v>
      </c>
      <c r="D1275" s="1">
        <v>0.27986111111111112</v>
      </c>
      <c r="E1275">
        <v>14.98</v>
      </c>
      <c r="F1275" t="str">
        <f t="shared" si="68"/>
        <v>300_main_st 8/19/12 6:43 14.98</v>
      </c>
      <c r="G1275" s="7" t="str">
        <f t="shared" si="66"/>
        <v>300_main_st 8/19/12 6:43 14.98</v>
      </c>
    </row>
    <row r="1276" spans="1:7">
      <c r="A1276" t="s">
        <v>19</v>
      </c>
      <c r="B1276" t="s">
        <v>30</v>
      </c>
      <c r="C1276" s="2">
        <f t="shared" si="67"/>
        <v>41140</v>
      </c>
      <c r="D1276" s="1">
        <v>0.28055555555555556</v>
      </c>
      <c r="E1276">
        <v>14.98</v>
      </c>
      <c r="F1276" t="str">
        <f t="shared" si="68"/>
        <v>300_main_st 8/19/12 6:44 14.98</v>
      </c>
      <c r="G1276" s="7" t="str">
        <f t="shared" si="66"/>
        <v>300_main_st 8/19/12 6:44 14.98</v>
      </c>
    </row>
    <row r="1277" spans="1:7">
      <c r="A1277" t="s">
        <v>19</v>
      </c>
      <c r="B1277" t="s">
        <v>30</v>
      </c>
      <c r="C1277" s="2">
        <f t="shared" si="67"/>
        <v>41140</v>
      </c>
      <c r="D1277" s="1">
        <v>0.28125</v>
      </c>
      <c r="E1277">
        <v>14.98</v>
      </c>
      <c r="F1277" t="str">
        <f t="shared" si="68"/>
        <v>300_main_st 8/19/12 6:45 14.98</v>
      </c>
      <c r="G1277" s="7" t="str">
        <f t="shared" si="66"/>
        <v>300_main_st 8/19/12 6:45 14.98</v>
      </c>
    </row>
    <row r="1278" spans="1:7">
      <c r="A1278" t="s">
        <v>19</v>
      </c>
      <c r="B1278" t="s">
        <v>30</v>
      </c>
      <c r="C1278" s="2">
        <f t="shared" si="67"/>
        <v>41140</v>
      </c>
      <c r="D1278" s="1">
        <v>0.28194444444444444</v>
      </c>
      <c r="E1278">
        <v>14.98</v>
      </c>
      <c r="F1278" t="str">
        <f t="shared" si="68"/>
        <v>300_main_st 8/19/12 6:46 14.98</v>
      </c>
      <c r="G1278" s="7" t="str">
        <f t="shared" si="66"/>
        <v>300_main_st 8/19/12 6:46 14.98</v>
      </c>
    </row>
    <row r="1279" spans="1:7">
      <c r="A1279" t="s">
        <v>19</v>
      </c>
      <c r="B1279" t="s">
        <v>30</v>
      </c>
      <c r="C1279" s="2">
        <f t="shared" si="67"/>
        <v>41140</v>
      </c>
      <c r="D1279" s="1">
        <v>0.28263888888888888</v>
      </c>
      <c r="E1279">
        <v>14.98</v>
      </c>
      <c r="F1279" t="str">
        <f t="shared" si="68"/>
        <v>300_main_st 8/19/12 6:47 14.98</v>
      </c>
      <c r="G1279" s="7" t="str">
        <f t="shared" si="66"/>
        <v>300_main_st 8/19/12 6:47 14.98</v>
      </c>
    </row>
    <row r="1280" spans="1:7">
      <c r="A1280" t="s">
        <v>19</v>
      </c>
      <c r="B1280" t="s">
        <v>30</v>
      </c>
      <c r="C1280" s="2">
        <f t="shared" si="67"/>
        <v>41140</v>
      </c>
      <c r="D1280" s="1">
        <v>0.28333333333333333</v>
      </c>
      <c r="E1280">
        <v>14.98</v>
      </c>
      <c r="F1280" t="str">
        <f t="shared" si="68"/>
        <v>300_main_st 8/19/12 6:48 14.98</v>
      </c>
      <c r="G1280" s="7" t="str">
        <f t="shared" si="66"/>
        <v>300_main_st 8/19/12 6:48 14.98</v>
      </c>
    </row>
    <row r="1281" spans="1:7">
      <c r="A1281" t="s">
        <v>19</v>
      </c>
      <c r="B1281" t="s">
        <v>30</v>
      </c>
      <c r="C1281" s="2">
        <f t="shared" si="67"/>
        <v>41140</v>
      </c>
      <c r="D1281" s="1">
        <v>0.28402777777777777</v>
      </c>
      <c r="E1281">
        <v>14.98</v>
      </c>
      <c r="F1281" t="str">
        <f t="shared" si="68"/>
        <v>300_main_st 8/19/12 6:49 14.98</v>
      </c>
      <c r="G1281" s="7" t="str">
        <f t="shared" si="66"/>
        <v>300_main_st 8/19/12 6:49 14.98</v>
      </c>
    </row>
    <row r="1282" spans="1:7">
      <c r="A1282" t="s">
        <v>19</v>
      </c>
      <c r="B1282" t="s">
        <v>30</v>
      </c>
      <c r="C1282" s="2">
        <f t="shared" si="67"/>
        <v>41140</v>
      </c>
      <c r="D1282" s="1">
        <v>0.28472222222222221</v>
      </c>
      <c r="E1282">
        <v>14.98</v>
      </c>
      <c r="F1282" t="str">
        <f t="shared" si="68"/>
        <v>300_main_st 8/19/12 6:50 14.98</v>
      </c>
      <c r="G1282" s="7" t="str">
        <f t="shared" si="66"/>
        <v>300_main_st 8/19/12 6:50 14.98</v>
      </c>
    </row>
    <row r="1283" spans="1:7">
      <c r="A1283" t="s">
        <v>19</v>
      </c>
      <c r="B1283" t="s">
        <v>30</v>
      </c>
      <c r="C1283" s="2">
        <f t="shared" si="67"/>
        <v>41140</v>
      </c>
      <c r="D1283" s="1">
        <v>0.28541666666666665</v>
      </c>
      <c r="E1283">
        <v>14.98</v>
      </c>
      <c r="F1283" t="str">
        <f t="shared" si="68"/>
        <v>300_main_st 8/19/12 6:51 14.98</v>
      </c>
      <c r="G1283" s="7" t="str">
        <f t="shared" si="66"/>
        <v>300_main_st 8/19/12 6:51 14.98</v>
      </c>
    </row>
    <row r="1284" spans="1:7">
      <c r="A1284" t="s">
        <v>19</v>
      </c>
      <c r="B1284" t="s">
        <v>30</v>
      </c>
      <c r="C1284" s="2">
        <f t="shared" si="67"/>
        <v>41140</v>
      </c>
      <c r="D1284" s="1">
        <v>0.28611111111111115</v>
      </c>
      <c r="E1284">
        <v>14.98</v>
      </c>
      <c r="F1284" t="str">
        <f t="shared" si="68"/>
        <v>300_main_st 8/19/12 6:52 14.98</v>
      </c>
      <c r="G1284" s="7" t="str">
        <f t="shared" si="66"/>
        <v>300_main_st 8/19/12 6:52 14.98</v>
      </c>
    </row>
    <row r="1285" spans="1:7">
      <c r="A1285" t="s">
        <v>19</v>
      </c>
      <c r="B1285" t="s">
        <v>30</v>
      </c>
      <c r="C1285" s="2">
        <f t="shared" si="67"/>
        <v>41140</v>
      </c>
      <c r="D1285" s="1">
        <v>0.28680555555555554</v>
      </c>
      <c r="E1285">
        <v>14.98</v>
      </c>
      <c r="F1285" t="str">
        <f t="shared" si="68"/>
        <v>300_main_st 8/19/12 6:53 14.98</v>
      </c>
      <c r="G1285" s="7" t="str">
        <f t="shared" ref="G1285:G1292" si="69">CLEAN(F1285)</f>
        <v>300_main_st 8/19/12 6:53 14.98</v>
      </c>
    </row>
    <row r="1286" spans="1:7">
      <c r="A1286" t="s">
        <v>19</v>
      </c>
      <c r="B1286" t="s">
        <v>30</v>
      </c>
      <c r="C1286" s="2">
        <f t="shared" si="67"/>
        <v>41140</v>
      </c>
      <c r="D1286" s="1">
        <v>0.28750000000000003</v>
      </c>
      <c r="E1286">
        <v>14.98</v>
      </c>
      <c r="F1286" t="str">
        <f t="shared" si="68"/>
        <v>300_main_st 8/19/12 6:54 14.98</v>
      </c>
      <c r="G1286" s="7" t="str">
        <f t="shared" si="69"/>
        <v>300_main_st 8/19/12 6:54 14.98</v>
      </c>
    </row>
    <row r="1287" spans="1:7">
      <c r="A1287" t="s">
        <v>19</v>
      </c>
      <c r="B1287" t="s">
        <v>30</v>
      </c>
      <c r="C1287" s="2">
        <f t="shared" si="67"/>
        <v>41140</v>
      </c>
      <c r="D1287" s="1">
        <v>0.28819444444444448</v>
      </c>
      <c r="E1287">
        <v>14.98</v>
      </c>
      <c r="F1287" t="str">
        <f t="shared" si="68"/>
        <v>300_main_st 8/19/12 6:55 14.98</v>
      </c>
      <c r="G1287" s="7" t="str">
        <f t="shared" si="69"/>
        <v>300_main_st 8/19/12 6:55 14.98</v>
      </c>
    </row>
    <row r="1288" spans="1:7">
      <c r="A1288" t="s">
        <v>19</v>
      </c>
      <c r="B1288" t="s">
        <v>30</v>
      </c>
      <c r="C1288" s="2">
        <f t="shared" si="67"/>
        <v>41140</v>
      </c>
      <c r="D1288" s="1">
        <v>0.28888888888888892</v>
      </c>
      <c r="E1288">
        <v>14.98</v>
      </c>
      <c r="F1288" t="str">
        <f t="shared" si="68"/>
        <v>300_main_st 8/19/12 6:56 14.98</v>
      </c>
      <c r="G1288" s="7" t="str">
        <f t="shared" si="69"/>
        <v>300_main_st 8/19/12 6:56 14.98</v>
      </c>
    </row>
    <row r="1289" spans="1:7">
      <c r="A1289" t="s">
        <v>19</v>
      </c>
      <c r="B1289" t="s">
        <v>30</v>
      </c>
      <c r="C1289" s="2">
        <f t="shared" si="67"/>
        <v>41140</v>
      </c>
      <c r="D1289" s="1">
        <v>0.28958333333333336</v>
      </c>
      <c r="E1289">
        <v>14.98</v>
      </c>
      <c r="F1289" t="str">
        <f t="shared" si="68"/>
        <v>300_main_st 8/19/12 6:57 14.98</v>
      </c>
      <c r="G1289" s="7" t="str">
        <f t="shared" si="69"/>
        <v>300_main_st 8/19/12 6:57 14.98</v>
      </c>
    </row>
    <row r="1290" spans="1:7">
      <c r="A1290" t="s">
        <v>19</v>
      </c>
      <c r="B1290" t="s">
        <v>30</v>
      </c>
      <c r="C1290" s="2">
        <f t="shared" si="67"/>
        <v>41140</v>
      </c>
      <c r="D1290" s="1">
        <v>0.2902777777777778</v>
      </c>
      <c r="E1290">
        <v>14.98</v>
      </c>
      <c r="F1290" t="str">
        <f t="shared" si="68"/>
        <v>300_main_st 8/19/12 6:58 14.98</v>
      </c>
      <c r="G1290" s="7" t="str">
        <f t="shared" si="69"/>
        <v>300_main_st 8/19/12 6:58 14.98</v>
      </c>
    </row>
    <row r="1291" spans="1:7">
      <c r="A1291" t="s">
        <v>19</v>
      </c>
      <c r="B1291" t="s">
        <v>30</v>
      </c>
      <c r="C1291" s="2">
        <f t="shared" si="67"/>
        <v>41140</v>
      </c>
      <c r="D1291" s="1">
        <v>0.29097222222222224</v>
      </c>
      <c r="E1291">
        <v>14.98</v>
      </c>
      <c r="F1291" t="str">
        <f t="shared" si="68"/>
        <v>300_main_st 8/19/12 6:59 14.98</v>
      </c>
      <c r="G1291" s="7" t="str">
        <f t="shared" si="69"/>
        <v>300_main_st 8/19/12 6:59 14.98</v>
      </c>
    </row>
    <row r="1292" spans="1:7">
      <c r="A1292" t="s">
        <v>19</v>
      </c>
      <c r="B1292" t="s">
        <v>30</v>
      </c>
      <c r="C1292" s="2">
        <f t="shared" si="67"/>
        <v>41140</v>
      </c>
      <c r="D1292" s="1">
        <v>0.29166666666666669</v>
      </c>
      <c r="E1292">
        <v>14.98</v>
      </c>
      <c r="F1292" t="str">
        <f t="shared" si="68"/>
        <v>300_main_st 8/19/12 7:00 14.98</v>
      </c>
      <c r="G1292" s="7" t="str">
        <f t="shared" si="69"/>
        <v>300_main_st 8/19/12 7:00 14.98</v>
      </c>
    </row>
    <row r="1294" spans="1:7">
      <c r="A1294" t="s">
        <v>20</v>
      </c>
      <c r="C1294" s="2">
        <f>DATE(2012,9,4)</f>
        <v>41156</v>
      </c>
      <c r="D1294" s="1">
        <v>0</v>
      </c>
      <c r="E1294">
        <v>0</v>
      </c>
    </row>
    <row r="1295" spans="1:7">
      <c r="A1295" t="s">
        <v>20</v>
      </c>
      <c r="C1295" s="2">
        <f t="shared" ref="C1295:C1358" si="70">DATE(2012,9,4)</f>
        <v>41156</v>
      </c>
      <c r="D1295" s="1">
        <v>6.9444444444444447E-4</v>
      </c>
      <c r="E1295">
        <v>0</v>
      </c>
    </row>
    <row r="1296" spans="1:7">
      <c r="A1296" t="s">
        <v>20</v>
      </c>
      <c r="C1296" s="2">
        <f t="shared" si="70"/>
        <v>41156</v>
      </c>
      <c r="D1296" s="1">
        <v>1.3888888888888889E-3</v>
      </c>
      <c r="E1296">
        <v>0</v>
      </c>
    </row>
    <row r="1297" spans="1:5">
      <c r="A1297" t="s">
        <v>20</v>
      </c>
      <c r="C1297" s="2">
        <f t="shared" si="70"/>
        <v>41156</v>
      </c>
      <c r="D1297" s="1">
        <v>2.0833333333333333E-3</v>
      </c>
      <c r="E1297">
        <v>0</v>
      </c>
    </row>
    <row r="1298" spans="1:5">
      <c r="A1298" t="s">
        <v>20</v>
      </c>
      <c r="C1298" s="2">
        <f t="shared" si="70"/>
        <v>41156</v>
      </c>
      <c r="D1298" s="1">
        <v>2.7777777777777779E-3</v>
      </c>
      <c r="E1298">
        <v>0</v>
      </c>
    </row>
    <row r="1299" spans="1:5">
      <c r="A1299" t="s">
        <v>20</v>
      </c>
      <c r="C1299" s="2">
        <f t="shared" si="70"/>
        <v>41156</v>
      </c>
      <c r="D1299" s="1">
        <v>3.472222222222222E-3</v>
      </c>
      <c r="E1299">
        <v>0</v>
      </c>
    </row>
    <row r="1300" spans="1:5">
      <c r="A1300" t="s">
        <v>20</v>
      </c>
      <c r="C1300" s="2">
        <f t="shared" si="70"/>
        <v>41156</v>
      </c>
      <c r="D1300" s="1">
        <v>4.1666666666666666E-3</v>
      </c>
      <c r="E1300">
        <v>0.254</v>
      </c>
    </row>
    <row r="1301" spans="1:5">
      <c r="A1301" t="s">
        <v>20</v>
      </c>
      <c r="C1301" s="2">
        <f t="shared" si="70"/>
        <v>41156</v>
      </c>
      <c r="D1301" s="1">
        <v>4.8611111111111112E-3</v>
      </c>
      <c r="E1301">
        <v>0.50800000000000001</v>
      </c>
    </row>
    <row r="1302" spans="1:5">
      <c r="A1302" t="s">
        <v>20</v>
      </c>
      <c r="C1302" s="2">
        <f t="shared" si="70"/>
        <v>41156</v>
      </c>
      <c r="D1302" s="1">
        <v>5.5555555555555558E-3</v>
      </c>
      <c r="E1302">
        <v>0.50800000000000001</v>
      </c>
    </row>
    <row r="1303" spans="1:5">
      <c r="A1303" t="s">
        <v>20</v>
      </c>
      <c r="C1303" s="2">
        <f t="shared" si="70"/>
        <v>41156</v>
      </c>
      <c r="D1303" s="1">
        <v>6.2499999999999995E-3</v>
      </c>
      <c r="E1303">
        <v>0.50800000000000001</v>
      </c>
    </row>
    <row r="1304" spans="1:5">
      <c r="A1304" t="s">
        <v>20</v>
      </c>
      <c r="C1304" s="2">
        <f t="shared" si="70"/>
        <v>41156</v>
      </c>
      <c r="D1304" s="1">
        <v>6.9444444444444441E-3</v>
      </c>
      <c r="E1304">
        <v>0.50800000000000001</v>
      </c>
    </row>
    <row r="1305" spans="1:5">
      <c r="A1305" t="s">
        <v>20</v>
      </c>
      <c r="C1305" s="2">
        <f t="shared" si="70"/>
        <v>41156</v>
      </c>
      <c r="D1305" s="1">
        <v>7.6388888888888886E-3</v>
      </c>
      <c r="E1305">
        <v>0.50800000000000001</v>
      </c>
    </row>
    <row r="1306" spans="1:5">
      <c r="A1306" t="s">
        <v>20</v>
      </c>
      <c r="C1306" s="2">
        <f t="shared" si="70"/>
        <v>41156</v>
      </c>
      <c r="D1306" s="1">
        <v>8.3333333333333332E-3</v>
      </c>
      <c r="E1306">
        <v>0.50800000000000001</v>
      </c>
    </row>
    <row r="1307" spans="1:5">
      <c r="A1307" t="s">
        <v>20</v>
      </c>
      <c r="C1307" s="2">
        <f t="shared" si="70"/>
        <v>41156</v>
      </c>
      <c r="D1307" s="1">
        <v>9.0277777777777787E-3</v>
      </c>
      <c r="E1307">
        <v>0.50800000000000001</v>
      </c>
    </row>
    <row r="1308" spans="1:5">
      <c r="A1308" t="s">
        <v>20</v>
      </c>
      <c r="C1308" s="2">
        <f t="shared" si="70"/>
        <v>41156</v>
      </c>
      <c r="D1308" s="1">
        <v>9.7222222222222224E-3</v>
      </c>
      <c r="E1308">
        <v>0.76200000000000001</v>
      </c>
    </row>
    <row r="1309" spans="1:5">
      <c r="A1309" t="s">
        <v>20</v>
      </c>
      <c r="C1309" s="2">
        <f t="shared" si="70"/>
        <v>41156</v>
      </c>
      <c r="D1309" s="1">
        <v>1.0416666666666666E-2</v>
      </c>
      <c r="E1309">
        <v>0.76200000000000001</v>
      </c>
    </row>
    <row r="1310" spans="1:5">
      <c r="A1310" t="s">
        <v>20</v>
      </c>
      <c r="C1310" s="2">
        <f t="shared" si="70"/>
        <v>41156</v>
      </c>
      <c r="D1310" s="1">
        <v>1.1111111111111112E-2</v>
      </c>
      <c r="E1310">
        <v>0.76200000000000001</v>
      </c>
    </row>
    <row r="1311" spans="1:5">
      <c r="A1311" t="s">
        <v>20</v>
      </c>
      <c r="C1311" s="2">
        <f t="shared" si="70"/>
        <v>41156</v>
      </c>
      <c r="D1311" s="1">
        <v>1.1805555555555555E-2</v>
      </c>
      <c r="E1311">
        <v>0.76200000000000001</v>
      </c>
    </row>
    <row r="1312" spans="1:5">
      <c r="A1312" t="s">
        <v>20</v>
      </c>
      <c r="C1312" s="2">
        <f t="shared" si="70"/>
        <v>41156</v>
      </c>
      <c r="D1312" s="1">
        <v>1.2499999999999999E-2</v>
      </c>
      <c r="E1312">
        <v>0.76200000000000001</v>
      </c>
    </row>
    <row r="1313" spans="1:5">
      <c r="A1313" t="s">
        <v>20</v>
      </c>
      <c r="C1313" s="2">
        <f t="shared" si="70"/>
        <v>41156</v>
      </c>
      <c r="D1313" s="1">
        <v>1.3194444444444444E-2</v>
      </c>
      <c r="E1313">
        <v>0.76200000000000001</v>
      </c>
    </row>
    <row r="1314" spans="1:5">
      <c r="A1314" t="s">
        <v>20</v>
      </c>
      <c r="C1314" s="2">
        <f t="shared" si="70"/>
        <v>41156</v>
      </c>
      <c r="D1314" s="1">
        <v>1.3888888888888888E-2</v>
      </c>
      <c r="E1314">
        <v>0.76200000000000001</v>
      </c>
    </row>
    <row r="1315" spans="1:5">
      <c r="A1315" t="s">
        <v>20</v>
      </c>
      <c r="C1315" s="2">
        <f t="shared" si="70"/>
        <v>41156</v>
      </c>
      <c r="D1315" s="1">
        <v>1.4583333333333332E-2</v>
      </c>
      <c r="E1315">
        <v>0.76200000000000001</v>
      </c>
    </row>
    <row r="1316" spans="1:5">
      <c r="A1316" t="s">
        <v>20</v>
      </c>
      <c r="C1316" s="2">
        <f t="shared" si="70"/>
        <v>41156</v>
      </c>
      <c r="D1316" s="1">
        <v>1.5277777777777777E-2</v>
      </c>
      <c r="E1316">
        <v>0.76200000000000001</v>
      </c>
    </row>
    <row r="1317" spans="1:5">
      <c r="A1317" t="s">
        <v>20</v>
      </c>
      <c r="C1317" s="2">
        <f t="shared" si="70"/>
        <v>41156</v>
      </c>
      <c r="D1317" s="1">
        <v>1.5972222222222224E-2</v>
      </c>
      <c r="E1317">
        <v>0.76200000000000001</v>
      </c>
    </row>
    <row r="1318" spans="1:5">
      <c r="A1318" t="s">
        <v>20</v>
      </c>
      <c r="C1318" s="2">
        <f t="shared" si="70"/>
        <v>41156</v>
      </c>
      <c r="D1318" s="1">
        <v>1.6666666666666666E-2</v>
      </c>
      <c r="E1318">
        <v>0.76200000000000001</v>
      </c>
    </row>
    <row r="1319" spans="1:5">
      <c r="A1319" t="s">
        <v>20</v>
      </c>
      <c r="C1319" s="2">
        <f t="shared" si="70"/>
        <v>41156</v>
      </c>
      <c r="D1319" s="1">
        <v>1.7361111111111112E-2</v>
      </c>
      <c r="E1319">
        <v>0.76200000000000001</v>
      </c>
    </row>
    <row r="1320" spans="1:5">
      <c r="A1320" t="s">
        <v>20</v>
      </c>
      <c r="C1320" s="2">
        <f t="shared" si="70"/>
        <v>41156</v>
      </c>
      <c r="D1320" s="1">
        <v>1.8055555555555557E-2</v>
      </c>
      <c r="E1320">
        <v>0.76200000000000001</v>
      </c>
    </row>
    <row r="1321" spans="1:5">
      <c r="A1321" t="s">
        <v>20</v>
      </c>
      <c r="C1321" s="2">
        <f t="shared" si="70"/>
        <v>41156</v>
      </c>
      <c r="D1321" s="1">
        <v>1.8749999999999999E-2</v>
      </c>
      <c r="E1321">
        <v>0.76200000000000001</v>
      </c>
    </row>
    <row r="1322" spans="1:5">
      <c r="A1322" t="s">
        <v>20</v>
      </c>
      <c r="C1322" s="2">
        <f t="shared" si="70"/>
        <v>41156</v>
      </c>
      <c r="D1322" s="1">
        <v>1.9444444444444445E-2</v>
      </c>
      <c r="E1322">
        <v>0.76200000000000001</v>
      </c>
    </row>
    <row r="1323" spans="1:5">
      <c r="A1323" t="s">
        <v>20</v>
      </c>
      <c r="C1323" s="2">
        <f t="shared" si="70"/>
        <v>41156</v>
      </c>
      <c r="D1323" s="1">
        <v>2.013888888888889E-2</v>
      </c>
      <c r="E1323">
        <v>0.76200000000000001</v>
      </c>
    </row>
    <row r="1324" spans="1:5">
      <c r="A1324" t="s">
        <v>20</v>
      </c>
      <c r="C1324" s="2">
        <f t="shared" si="70"/>
        <v>41156</v>
      </c>
      <c r="D1324" s="1">
        <v>2.0833333333333332E-2</v>
      </c>
      <c r="E1324">
        <v>0.76200000000000001</v>
      </c>
    </row>
    <row r="1325" spans="1:5">
      <c r="A1325" t="s">
        <v>20</v>
      </c>
      <c r="C1325" s="2">
        <f t="shared" si="70"/>
        <v>41156</v>
      </c>
      <c r="D1325" s="1">
        <v>2.1527777777777781E-2</v>
      </c>
      <c r="E1325">
        <v>0.76200000000000001</v>
      </c>
    </row>
    <row r="1326" spans="1:5">
      <c r="A1326" t="s">
        <v>20</v>
      </c>
      <c r="C1326" s="2">
        <f t="shared" si="70"/>
        <v>41156</v>
      </c>
      <c r="D1326" s="1">
        <v>2.2222222222222223E-2</v>
      </c>
      <c r="E1326">
        <v>0.76200000000000001</v>
      </c>
    </row>
    <row r="1327" spans="1:5">
      <c r="A1327" t="s">
        <v>20</v>
      </c>
      <c r="C1327" s="2">
        <f t="shared" si="70"/>
        <v>41156</v>
      </c>
      <c r="D1327" s="1">
        <v>2.2916666666666669E-2</v>
      </c>
      <c r="E1327">
        <v>0.76200000000000001</v>
      </c>
    </row>
    <row r="1328" spans="1:5">
      <c r="A1328" t="s">
        <v>20</v>
      </c>
      <c r="C1328" s="2">
        <f t="shared" si="70"/>
        <v>41156</v>
      </c>
      <c r="D1328" s="1">
        <v>2.361111111111111E-2</v>
      </c>
      <c r="E1328">
        <v>0.76200000000000001</v>
      </c>
    </row>
    <row r="1329" spans="1:5">
      <c r="A1329" t="s">
        <v>20</v>
      </c>
      <c r="C1329" s="2">
        <f t="shared" si="70"/>
        <v>41156</v>
      </c>
      <c r="D1329" s="1">
        <v>2.4305555555555556E-2</v>
      </c>
      <c r="E1329">
        <v>0.76200000000000001</v>
      </c>
    </row>
    <row r="1330" spans="1:5">
      <c r="A1330" t="s">
        <v>20</v>
      </c>
      <c r="C1330" s="2">
        <f t="shared" si="70"/>
        <v>41156</v>
      </c>
      <c r="D1330" s="1">
        <v>2.4999999999999998E-2</v>
      </c>
      <c r="E1330">
        <v>0.76200000000000001</v>
      </c>
    </row>
    <row r="1331" spans="1:5">
      <c r="A1331" t="s">
        <v>20</v>
      </c>
      <c r="C1331" s="2">
        <f t="shared" si="70"/>
        <v>41156</v>
      </c>
      <c r="D1331" s="1">
        <v>2.5694444444444447E-2</v>
      </c>
      <c r="E1331">
        <v>0.76200000000000001</v>
      </c>
    </row>
    <row r="1332" spans="1:5">
      <c r="A1332" t="s">
        <v>20</v>
      </c>
      <c r="C1332" s="2">
        <f t="shared" si="70"/>
        <v>41156</v>
      </c>
      <c r="D1332" s="1">
        <v>2.6388888888888889E-2</v>
      </c>
      <c r="E1332">
        <v>0.76200000000000001</v>
      </c>
    </row>
    <row r="1333" spans="1:5">
      <c r="A1333" t="s">
        <v>20</v>
      </c>
      <c r="C1333" s="2">
        <f t="shared" si="70"/>
        <v>41156</v>
      </c>
      <c r="D1333" s="1">
        <v>2.7083333333333334E-2</v>
      </c>
      <c r="E1333">
        <v>0.76200000000000001</v>
      </c>
    </row>
    <row r="1334" spans="1:5">
      <c r="A1334" t="s">
        <v>20</v>
      </c>
      <c r="C1334" s="2">
        <f t="shared" si="70"/>
        <v>41156</v>
      </c>
      <c r="D1334" s="1">
        <v>2.7777777777777776E-2</v>
      </c>
      <c r="E1334">
        <v>0.76200000000000001</v>
      </c>
    </row>
    <row r="1335" spans="1:5">
      <c r="A1335" t="s">
        <v>20</v>
      </c>
      <c r="C1335" s="2">
        <f t="shared" si="70"/>
        <v>41156</v>
      </c>
      <c r="D1335" s="1">
        <v>2.8472222222222222E-2</v>
      </c>
      <c r="E1335">
        <v>0.76200000000000001</v>
      </c>
    </row>
    <row r="1336" spans="1:5">
      <c r="A1336" t="s">
        <v>20</v>
      </c>
      <c r="C1336" s="2">
        <f t="shared" si="70"/>
        <v>41156</v>
      </c>
      <c r="D1336" s="1">
        <v>2.9166666666666664E-2</v>
      </c>
      <c r="E1336">
        <v>0.76200000000000001</v>
      </c>
    </row>
    <row r="1337" spans="1:5">
      <c r="A1337" t="s">
        <v>20</v>
      </c>
      <c r="C1337" s="2">
        <f t="shared" si="70"/>
        <v>41156</v>
      </c>
      <c r="D1337" s="1">
        <v>2.9861111111111113E-2</v>
      </c>
      <c r="E1337">
        <v>0.76200000000000001</v>
      </c>
    </row>
    <row r="1338" spans="1:5">
      <c r="A1338" t="s">
        <v>20</v>
      </c>
      <c r="C1338" s="2">
        <f t="shared" si="70"/>
        <v>41156</v>
      </c>
      <c r="D1338" s="1">
        <v>3.0555555555555555E-2</v>
      </c>
      <c r="E1338">
        <v>0.76200000000000001</v>
      </c>
    </row>
    <row r="1339" spans="1:5">
      <c r="A1339" t="s">
        <v>20</v>
      </c>
      <c r="C1339" s="2">
        <f t="shared" si="70"/>
        <v>41156</v>
      </c>
      <c r="D1339" s="1">
        <v>3.125E-2</v>
      </c>
      <c r="E1339">
        <v>0.76200000000000001</v>
      </c>
    </row>
    <row r="1340" spans="1:5">
      <c r="A1340" t="s">
        <v>20</v>
      </c>
      <c r="C1340" s="2">
        <f t="shared" si="70"/>
        <v>41156</v>
      </c>
      <c r="D1340" s="1">
        <v>3.1944444444444449E-2</v>
      </c>
      <c r="E1340">
        <v>0.76200000000000001</v>
      </c>
    </row>
    <row r="1341" spans="1:5">
      <c r="A1341" t="s">
        <v>20</v>
      </c>
      <c r="C1341" s="2">
        <f t="shared" si="70"/>
        <v>41156</v>
      </c>
      <c r="D1341" s="1">
        <v>3.2638888888888891E-2</v>
      </c>
      <c r="E1341">
        <v>0.76200000000000001</v>
      </c>
    </row>
    <row r="1342" spans="1:5">
      <c r="A1342" t="s">
        <v>20</v>
      </c>
      <c r="C1342" s="2">
        <f t="shared" si="70"/>
        <v>41156</v>
      </c>
      <c r="D1342" s="1">
        <v>3.3333333333333333E-2</v>
      </c>
      <c r="E1342">
        <v>0.76200000000000001</v>
      </c>
    </row>
    <row r="1343" spans="1:5">
      <c r="A1343" t="s">
        <v>20</v>
      </c>
      <c r="C1343" s="2">
        <f t="shared" si="70"/>
        <v>41156</v>
      </c>
      <c r="D1343" s="1">
        <v>3.4027777777777775E-2</v>
      </c>
      <c r="E1343">
        <v>0.76200000000000001</v>
      </c>
    </row>
    <row r="1344" spans="1:5">
      <c r="A1344" t="s">
        <v>20</v>
      </c>
      <c r="C1344" s="2">
        <f t="shared" si="70"/>
        <v>41156</v>
      </c>
      <c r="D1344" s="1">
        <v>3.4722222222222224E-2</v>
      </c>
      <c r="E1344">
        <v>0.76200000000000001</v>
      </c>
    </row>
    <row r="1345" spans="1:5">
      <c r="A1345" t="s">
        <v>20</v>
      </c>
      <c r="C1345" s="2">
        <f t="shared" si="70"/>
        <v>41156</v>
      </c>
      <c r="D1345" s="1">
        <v>3.5416666666666666E-2</v>
      </c>
      <c r="E1345">
        <v>0.76200000000000001</v>
      </c>
    </row>
    <row r="1346" spans="1:5">
      <c r="A1346" t="s">
        <v>20</v>
      </c>
      <c r="C1346" s="2">
        <f t="shared" si="70"/>
        <v>41156</v>
      </c>
      <c r="D1346" s="1">
        <v>3.6111111111111115E-2</v>
      </c>
      <c r="E1346">
        <v>0.76200000000000001</v>
      </c>
    </row>
    <row r="1347" spans="1:5">
      <c r="A1347" t="s">
        <v>20</v>
      </c>
      <c r="C1347" s="2">
        <f t="shared" si="70"/>
        <v>41156</v>
      </c>
      <c r="D1347" s="1">
        <v>3.6805555555555557E-2</v>
      </c>
      <c r="E1347">
        <v>0.76200000000000001</v>
      </c>
    </row>
    <row r="1348" spans="1:5">
      <c r="A1348" t="s">
        <v>20</v>
      </c>
      <c r="C1348" s="2">
        <f t="shared" si="70"/>
        <v>41156</v>
      </c>
      <c r="D1348" s="1">
        <v>3.7499999999999999E-2</v>
      </c>
      <c r="E1348">
        <v>0.76200000000000001</v>
      </c>
    </row>
    <row r="1349" spans="1:5">
      <c r="A1349" t="s">
        <v>20</v>
      </c>
      <c r="C1349" s="2">
        <f t="shared" si="70"/>
        <v>41156</v>
      </c>
      <c r="D1349" s="1">
        <v>3.8194444444444441E-2</v>
      </c>
      <c r="E1349">
        <v>0.76200000000000001</v>
      </c>
    </row>
    <row r="1350" spans="1:5">
      <c r="A1350" t="s">
        <v>20</v>
      </c>
      <c r="C1350" s="2">
        <f t="shared" si="70"/>
        <v>41156</v>
      </c>
      <c r="D1350" s="1">
        <v>3.888888888888889E-2</v>
      </c>
      <c r="E1350">
        <v>0.76200000000000001</v>
      </c>
    </row>
    <row r="1351" spans="1:5">
      <c r="A1351" t="s">
        <v>20</v>
      </c>
      <c r="C1351" s="2">
        <f t="shared" si="70"/>
        <v>41156</v>
      </c>
      <c r="D1351" s="1">
        <v>3.9583333333333331E-2</v>
      </c>
      <c r="E1351">
        <v>0.76200000000000001</v>
      </c>
    </row>
    <row r="1352" spans="1:5">
      <c r="A1352" t="s">
        <v>20</v>
      </c>
      <c r="C1352" s="2">
        <f t="shared" si="70"/>
        <v>41156</v>
      </c>
      <c r="D1352" s="1">
        <v>4.027777777777778E-2</v>
      </c>
      <c r="E1352">
        <v>0.76200000000000001</v>
      </c>
    </row>
    <row r="1353" spans="1:5">
      <c r="A1353" t="s">
        <v>20</v>
      </c>
      <c r="C1353" s="2">
        <f t="shared" si="70"/>
        <v>41156</v>
      </c>
      <c r="D1353" s="1">
        <v>4.0972222222222222E-2</v>
      </c>
      <c r="E1353">
        <v>0.76200000000000001</v>
      </c>
    </row>
    <row r="1354" spans="1:5">
      <c r="A1354" t="s">
        <v>20</v>
      </c>
      <c r="C1354" s="2">
        <f t="shared" si="70"/>
        <v>41156</v>
      </c>
      <c r="D1354" s="1">
        <v>4.1666666666666664E-2</v>
      </c>
      <c r="E1354">
        <v>0.76200000000000001</v>
      </c>
    </row>
    <row r="1355" spans="1:5">
      <c r="A1355" t="s">
        <v>20</v>
      </c>
      <c r="C1355" s="2">
        <f t="shared" si="70"/>
        <v>41156</v>
      </c>
      <c r="D1355" s="1">
        <v>4.2361111111111106E-2</v>
      </c>
      <c r="E1355">
        <v>0.76200000000000001</v>
      </c>
    </row>
    <row r="1356" spans="1:5">
      <c r="A1356" t="s">
        <v>20</v>
      </c>
      <c r="C1356" s="2">
        <f t="shared" si="70"/>
        <v>41156</v>
      </c>
      <c r="D1356" s="1">
        <v>4.3055555555555562E-2</v>
      </c>
      <c r="E1356">
        <v>0.76200000000000001</v>
      </c>
    </row>
    <row r="1357" spans="1:5">
      <c r="A1357" t="s">
        <v>20</v>
      </c>
      <c r="C1357" s="2">
        <f t="shared" si="70"/>
        <v>41156</v>
      </c>
      <c r="D1357" s="1">
        <v>4.3750000000000004E-2</v>
      </c>
      <c r="E1357">
        <v>0.76200000000000001</v>
      </c>
    </row>
    <row r="1358" spans="1:5">
      <c r="A1358" t="s">
        <v>20</v>
      </c>
      <c r="C1358" s="2">
        <f t="shared" si="70"/>
        <v>41156</v>
      </c>
      <c r="D1358" s="1">
        <v>4.4444444444444446E-2</v>
      </c>
      <c r="E1358">
        <v>0.76200000000000001</v>
      </c>
    </row>
    <row r="1359" spans="1:5">
      <c r="A1359" t="s">
        <v>20</v>
      </c>
      <c r="C1359" s="2">
        <f t="shared" ref="C1359:C1422" si="71">DATE(2012,9,4)</f>
        <v>41156</v>
      </c>
      <c r="D1359" s="1">
        <v>4.5138888888888888E-2</v>
      </c>
      <c r="E1359">
        <v>0.76200000000000001</v>
      </c>
    </row>
    <row r="1360" spans="1:5">
      <c r="A1360" t="s">
        <v>20</v>
      </c>
      <c r="C1360" s="2">
        <f t="shared" si="71"/>
        <v>41156</v>
      </c>
      <c r="D1360" s="1">
        <v>4.5833333333333337E-2</v>
      </c>
      <c r="E1360">
        <v>0.76200000000000001</v>
      </c>
    </row>
    <row r="1361" spans="1:5">
      <c r="A1361" t="s">
        <v>20</v>
      </c>
      <c r="C1361" s="2">
        <f t="shared" si="71"/>
        <v>41156</v>
      </c>
      <c r="D1361" s="1">
        <v>4.6527777777777779E-2</v>
      </c>
      <c r="E1361">
        <v>0.76200000000000001</v>
      </c>
    </row>
    <row r="1362" spans="1:5">
      <c r="A1362" t="s">
        <v>20</v>
      </c>
      <c r="C1362" s="2">
        <f t="shared" si="71"/>
        <v>41156</v>
      </c>
      <c r="D1362" s="1">
        <v>4.7222222222222221E-2</v>
      </c>
      <c r="E1362">
        <v>0.76200000000000001</v>
      </c>
    </row>
    <row r="1363" spans="1:5">
      <c r="A1363" t="s">
        <v>20</v>
      </c>
      <c r="C1363" s="2">
        <f t="shared" si="71"/>
        <v>41156</v>
      </c>
      <c r="D1363" s="1">
        <v>4.7916666666666663E-2</v>
      </c>
      <c r="E1363">
        <v>0.76200000000000001</v>
      </c>
    </row>
    <row r="1364" spans="1:5">
      <c r="A1364" t="s">
        <v>20</v>
      </c>
      <c r="C1364" s="2">
        <f t="shared" si="71"/>
        <v>41156</v>
      </c>
      <c r="D1364" s="1">
        <v>4.8611111111111112E-2</v>
      </c>
      <c r="E1364">
        <v>0.76200000000000001</v>
      </c>
    </row>
    <row r="1365" spans="1:5">
      <c r="A1365" t="s">
        <v>20</v>
      </c>
      <c r="C1365" s="2">
        <f t="shared" si="71"/>
        <v>41156</v>
      </c>
      <c r="D1365" s="1">
        <v>4.9305555555555554E-2</v>
      </c>
      <c r="E1365">
        <v>0.76200000000000001</v>
      </c>
    </row>
    <row r="1366" spans="1:5">
      <c r="A1366" t="s">
        <v>20</v>
      </c>
      <c r="C1366" s="2">
        <f t="shared" si="71"/>
        <v>41156</v>
      </c>
      <c r="D1366" s="1">
        <v>4.9999999999999996E-2</v>
      </c>
      <c r="E1366">
        <v>0.76200000000000001</v>
      </c>
    </row>
    <row r="1367" spans="1:5">
      <c r="A1367" t="s">
        <v>20</v>
      </c>
      <c r="C1367" s="2">
        <f t="shared" si="71"/>
        <v>41156</v>
      </c>
      <c r="D1367" s="1">
        <v>5.0694444444444452E-2</v>
      </c>
      <c r="E1367">
        <v>0.76200000000000001</v>
      </c>
    </row>
    <row r="1368" spans="1:5">
      <c r="A1368" t="s">
        <v>20</v>
      </c>
      <c r="C1368" s="2">
        <f t="shared" si="71"/>
        <v>41156</v>
      </c>
      <c r="D1368" s="1">
        <v>5.1388888888888894E-2</v>
      </c>
      <c r="E1368">
        <v>0.76200000000000001</v>
      </c>
    </row>
    <row r="1369" spans="1:5">
      <c r="A1369" t="s">
        <v>20</v>
      </c>
      <c r="C1369" s="2">
        <f t="shared" si="71"/>
        <v>41156</v>
      </c>
      <c r="D1369" s="1">
        <v>5.2083333333333336E-2</v>
      </c>
      <c r="E1369">
        <v>0.76200000000000001</v>
      </c>
    </row>
    <row r="1370" spans="1:5">
      <c r="A1370" t="s">
        <v>20</v>
      </c>
      <c r="C1370" s="2">
        <f t="shared" si="71"/>
        <v>41156</v>
      </c>
      <c r="D1370" s="1">
        <v>5.2777777777777778E-2</v>
      </c>
      <c r="E1370">
        <v>0.76200000000000001</v>
      </c>
    </row>
    <row r="1371" spans="1:5">
      <c r="A1371" t="s">
        <v>20</v>
      </c>
      <c r="C1371" s="2">
        <f t="shared" si="71"/>
        <v>41156</v>
      </c>
      <c r="D1371" s="1">
        <v>5.347222222222222E-2</v>
      </c>
      <c r="E1371">
        <v>0.76200000000000001</v>
      </c>
    </row>
    <row r="1372" spans="1:5">
      <c r="A1372" t="s">
        <v>20</v>
      </c>
      <c r="C1372" s="2">
        <f t="shared" si="71"/>
        <v>41156</v>
      </c>
      <c r="D1372" s="1">
        <v>5.4166666666666669E-2</v>
      </c>
      <c r="E1372">
        <v>0.76200000000000001</v>
      </c>
    </row>
    <row r="1373" spans="1:5">
      <c r="A1373" t="s">
        <v>20</v>
      </c>
      <c r="C1373" s="2">
        <f t="shared" si="71"/>
        <v>41156</v>
      </c>
      <c r="D1373" s="1">
        <v>5.486111111111111E-2</v>
      </c>
      <c r="E1373">
        <v>0.76200000000000001</v>
      </c>
    </row>
    <row r="1374" spans="1:5">
      <c r="A1374" t="s">
        <v>20</v>
      </c>
      <c r="C1374" s="2">
        <f t="shared" si="71"/>
        <v>41156</v>
      </c>
      <c r="D1374" s="1">
        <v>5.5555555555555552E-2</v>
      </c>
      <c r="E1374">
        <v>0.76200000000000001</v>
      </c>
    </row>
    <row r="1375" spans="1:5">
      <c r="A1375" t="s">
        <v>20</v>
      </c>
      <c r="C1375" s="2">
        <f t="shared" si="71"/>
        <v>41156</v>
      </c>
      <c r="D1375" s="1">
        <v>5.6250000000000001E-2</v>
      </c>
      <c r="E1375">
        <v>0.76200000000000001</v>
      </c>
    </row>
    <row r="1376" spans="1:5">
      <c r="A1376" t="s">
        <v>20</v>
      </c>
      <c r="C1376" s="2">
        <f t="shared" si="71"/>
        <v>41156</v>
      </c>
      <c r="D1376" s="1">
        <v>5.6944444444444443E-2</v>
      </c>
      <c r="E1376">
        <v>0.76200000000000001</v>
      </c>
    </row>
    <row r="1377" spans="1:5">
      <c r="A1377" t="s">
        <v>20</v>
      </c>
      <c r="C1377" s="2">
        <f t="shared" si="71"/>
        <v>41156</v>
      </c>
      <c r="D1377" s="1">
        <v>5.7638888888888885E-2</v>
      </c>
      <c r="E1377">
        <v>0.76200000000000001</v>
      </c>
    </row>
    <row r="1378" spans="1:5">
      <c r="A1378" t="s">
        <v>20</v>
      </c>
      <c r="C1378" s="2">
        <f t="shared" si="71"/>
        <v>41156</v>
      </c>
      <c r="D1378" s="1">
        <v>5.8333333333333327E-2</v>
      </c>
      <c r="E1378">
        <v>0.76200000000000001</v>
      </c>
    </row>
    <row r="1379" spans="1:5">
      <c r="A1379" t="s">
        <v>20</v>
      </c>
      <c r="C1379" s="2">
        <f t="shared" si="71"/>
        <v>41156</v>
      </c>
      <c r="D1379" s="1">
        <v>5.9027777777777783E-2</v>
      </c>
      <c r="E1379">
        <v>0.76200000000000001</v>
      </c>
    </row>
    <row r="1380" spans="1:5">
      <c r="A1380" t="s">
        <v>20</v>
      </c>
      <c r="C1380" s="2">
        <f t="shared" si="71"/>
        <v>41156</v>
      </c>
      <c r="D1380" s="1">
        <v>5.9722222222222225E-2</v>
      </c>
      <c r="E1380">
        <v>0.76200000000000001</v>
      </c>
    </row>
    <row r="1381" spans="1:5">
      <c r="A1381" t="s">
        <v>20</v>
      </c>
      <c r="C1381" s="2">
        <f t="shared" si="71"/>
        <v>41156</v>
      </c>
      <c r="D1381" s="1">
        <v>6.0416666666666667E-2</v>
      </c>
      <c r="E1381">
        <v>0.76200000000000001</v>
      </c>
    </row>
    <row r="1382" spans="1:5">
      <c r="A1382" t="s">
        <v>20</v>
      </c>
      <c r="C1382" s="2">
        <f t="shared" si="71"/>
        <v>41156</v>
      </c>
      <c r="D1382" s="1">
        <v>6.1111111111111116E-2</v>
      </c>
      <c r="E1382">
        <v>0.76200000000000001</v>
      </c>
    </row>
    <row r="1383" spans="1:5">
      <c r="A1383" t="s">
        <v>20</v>
      </c>
      <c r="C1383" s="2">
        <f t="shared" si="71"/>
        <v>41156</v>
      </c>
      <c r="D1383" s="1">
        <v>6.1805555555555558E-2</v>
      </c>
      <c r="E1383">
        <v>0.76200000000000001</v>
      </c>
    </row>
    <row r="1384" spans="1:5">
      <c r="A1384" t="s">
        <v>20</v>
      </c>
      <c r="C1384" s="2">
        <f t="shared" si="71"/>
        <v>41156</v>
      </c>
      <c r="D1384" s="1">
        <v>6.25E-2</v>
      </c>
      <c r="E1384">
        <v>0.76200000000000001</v>
      </c>
    </row>
    <row r="1385" spans="1:5">
      <c r="A1385" t="s">
        <v>20</v>
      </c>
      <c r="C1385" s="2">
        <f t="shared" si="71"/>
        <v>41156</v>
      </c>
      <c r="D1385" s="1">
        <v>6.3194444444444442E-2</v>
      </c>
      <c r="E1385">
        <v>0.76200000000000001</v>
      </c>
    </row>
    <row r="1386" spans="1:5">
      <c r="A1386" t="s">
        <v>20</v>
      </c>
      <c r="C1386" s="2">
        <f t="shared" si="71"/>
        <v>41156</v>
      </c>
      <c r="D1386" s="1">
        <v>6.3888888888888884E-2</v>
      </c>
      <c r="E1386">
        <v>0.76200000000000001</v>
      </c>
    </row>
    <row r="1387" spans="1:5">
      <c r="A1387" t="s">
        <v>20</v>
      </c>
      <c r="C1387" s="2">
        <f t="shared" si="71"/>
        <v>41156</v>
      </c>
      <c r="D1387" s="1">
        <v>6.458333333333334E-2</v>
      </c>
      <c r="E1387">
        <v>0.76200000000000001</v>
      </c>
    </row>
    <row r="1388" spans="1:5">
      <c r="A1388" t="s">
        <v>20</v>
      </c>
      <c r="C1388" s="2">
        <f t="shared" si="71"/>
        <v>41156</v>
      </c>
      <c r="D1388" s="1">
        <v>6.5277777777777782E-2</v>
      </c>
      <c r="E1388">
        <v>0.76200000000000001</v>
      </c>
    </row>
    <row r="1389" spans="1:5">
      <c r="A1389" t="s">
        <v>20</v>
      </c>
      <c r="C1389" s="2">
        <f t="shared" si="71"/>
        <v>41156</v>
      </c>
      <c r="D1389" s="1">
        <v>6.5972222222222224E-2</v>
      </c>
      <c r="E1389">
        <v>0.76200000000000001</v>
      </c>
    </row>
    <row r="1390" spans="1:5">
      <c r="A1390" t="s">
        <v>20</v>
      </c>
      <c r="C1390" s="2">
        <f t="shared" si="71"/>
        <v>41156</v>
      </c>
      <c r="D1390" s="1">
        <v>6.6666666666666666E-2</v>
      </c>
      <c r="E1390">
        <v>0.76200000000000001</v>
      </c>
    </row>
    <row r="1391" spans="1:5">
      <c r="A1391" t="s">
        <v>20</v>
      </c>
      <c r="C1391" s="2">
        <f t="shared" si="71"/>
        <v>41156</v>
      </c>
      <c r="D1391" s="1">
        <v>6.7361111111111108E-2</v>
      </c>
      <c r="E1391">
        <v>0.76200000000000001</v>
      </c>
    </row>
    <row r="1392" spans="1:5">
      <c r="A1392" t="s">
        <v>20</v>
      </c>
      <c r="C1392" s="2">
        <f t="shared" si="71"/>
        <v>41156</v>
      </c>
      <c r="D1392" s="1">
        <v>6.805555555555555E-2</v>
      </c>
      <c r="E1392">
        <v>0.76200000000000001</v>
      </c>
    </row>
    <row r="1393" spans="1:5">
      <c r="A1393" t="s">
        <v>20</v>
      </c>
      <c r="C1393" s="2">
        <f t="shared" si="71"/>
        <v>41156</v>
      </c>
      <c r="D1393" s="1">
        <v>6.8749999999999992E-2</v>
      </c>
      <c r="E1393">
        <v>0.76200000000000001</v>
      </c>
    </row>
    <row r="1394" spans="1:5">
      <c r="A1394" t="s">
        <v>20</v>
      </c>
      <c r="C1394" s="2">
        <f t="shared" si="71"/>
        <v>41156</v>
      </c>
      <c r="D1394" s="1">
        <v>6.9444444444444434E-2</v>
      </c>
      <c r="E1394">
        <v>0.76200000000000001</v>
      </c>
    </row>
    <row r="1395" spans="1:5">
      <c r="A1395" t="s">
        <v>20</v>
      </c>
      <c r="C1395" s="2">
        <f t="shared" si="71"/>
        <v>41156</v>
      </c>
      <c r="D1395" s="1">
        <v>7.013888888888889E-2</v>
      </c>
      <c r="E1395">
        <v>0.76200000000000001</v>
      </c>
    </row>
    <row r="1396" spans="1:5">
      <c r="A1396" t="s">
        <v>20</v>
      </c>
      <c r="C1396" s="2">
        <f t="shared" si="71"/>
        <v>41156</v>
      </c>
      <c r="D1396" s="1">
        <v>7.0833333333333331E-2</v>
      </c>
      <c r="E1396">
        <v>0.76200000000000001</v>
      </c>
    </row>
    <row r="1397" spans="1:5">
      <c r="A1397" t="s">
        <v>20</v>
      </c>
      <c r="C1397" s="2">
        <f t="shared" si="71"/>
        <v>41156</v>
      </c>
      <c r="D1397" s="1">
        <v>7.1527777777777787E-2</v>
      </c>
      <c r="E1397">
        <v>0.76200000000000001</v>
      </c>
    </row>
    <row r="1398" spans="1:5">
      <c r="A1398" t="s">
        <v>20</v>
      </c>
      <c r="C1398" s="2">
        <f t="shared" si="71"/>
        <v>41156</v>
      </c>
      <c r="D1398" s="1">
        <v>7.2222222222222229E-2</v>
      </c>
      <c r="E1398">
        <v>0.76200000000000001</v>
      </c>
    </row>
    <row r="1399" spans="1:5">
      <c r="A1399" t="s">
        <v>20</v>
      </c>
      <c r="C1399" s="2">
        <f t="shared" si="71"/>
        <v>41156</v>
      </c>
      <c r="D1399" s="1">
        <v>7.2916666666666671E-2</v>
      </c>
      <c r="E1399">
        <v>0.76200000000000001</v>
      </c>
    </row>
    <row r="1400" spans="1:5">
      <c r="A1400" t="s">
        <v>20</v>
      </c>
      <c r="C1400" s="2">
        <f t="shared" si="71"/>
        <v>41156</v>
      </c>
      <c r="D1400" s="1">
        <v>7.3611111111111113E-2</v>
      </c>
      <c r="E1400">
        <v>0.76200000000000001</v>
      </c>
    </row>
    <row r="1401" spans="1:5">
      <c r="A1401" t="s">
        <v>20</v>
      </c>
      <c r="C1401" s="2">
        <f t="shared" si="71"/>
        <v>41156</v>
      </c>
      <c r="D1401" s="1">
        <v>7.4305555555555555E-2</v>
      </c>
      <c r="E1401">
        <v>0.76200000000000001</v>
      </c>
    </row>
    <row r="1402" spans="1:5">
      <c r="A1402" t="s">
        <v>20</v>
      </c>
      <c r="C1402" s="2">
        <f t="shared" si="71"/>
        <v>41156</v>
      </c>
      <c r="D1402" s="1">
        <v>7.4999999999999997E-2</v>
      </c>
      <c r="E1402">
        <v>0.76200000000000001</v>
      </c>
    </row>
    <row r="1403" spans="1:5">
      <c r="A1403" t="s">
        <v>20</v>
      </c>
      <c r="C1403" s="2">
        <f t="shared" si="71"/>
        <v>41156</v>
      </c>
      <c r="D1403" s="1">
        <v>7.5694444444444439E-2</v>
      </c>
      <c r="E1403">
        <v>0.76200000000000001</v>
      </c>
    </row>
    <row r="1404" spans="1:5">
      <c r="A1404" t="s">
        <v>20</v>
      </c>
      <c r="C1404" s="2">
        <f t="shared" si="71"/>
        <v>41156</v>
      </c>
      <c r="D1404" s="1">
        <v>7.6388888888888895E-2</v>
      </c>
      <c r="E1404">
        <v>0.76200000000000001</v>
      </c>
    </row>
    <row r="1405" spans="1:5">
      <c r="A1405" t="s">
        <v>20</v>
      </c>
      <c r="C1405" s="2">
        <f t="shared" si="71"/>
        <v>41156</v>
      </c>
      <c r="D1405" s="1">
        <v>7.7083333333333337E-2</v>
      </c>
      <c r="E1405">
        <v>0.76200000000000001</v>
      </c>
    </row>
    <row r="1406" spans="1:5">
      <c r="A1406" t="s">
        <v>20</v>
      </c>
      <c r="C1406" s="2">
        <f t="shared" si="71"/>
        <v>41156</v>
      </c>
      <c r="D1406" s="1">
        <v>7.7777777777777779E-2</v>
      </c>
      <c r="E1406">
        <v>0.76200000000000001</v>
      </c>
    </row>
    <row r="1407" spans="1:5">
      <c r="A1407" t="s">
        <v>20</v>
      </c>
      <c r="C1407" s="2">
        <f t="shared" si="71"/>
        <v>41156</v>
      </c>
      <c r="D1407" s="1">
        <v>7.8472222222222221E-2</v>
      </c>
      <c r="E1407">
        <v>0.76200000000000001</v>
      </c>
    </row>
    <row r="1408" spans="1:5">
      <c r="A1408" t="s">
        <v>20</v>
      </c>
      <c r="C1408" s="2">
        <f t="shared" si="71"/>
        <v>41156</v>
      </c>
      <c r="D1408" s="1">
        <v>7.9166666666666663E-2</v>
      </c>
      <c r="E1408">
        <v>1.016</v>
      </c>
    </row>
    <row r="1409" spans="1:5">
      <c r="A1409" t="s">
        <v>20</v>
      </c>
      <c r="C1409" s="2">
        <f t="shared" si="71"/>
        <v>41156</v>
      </c>
      <c r="D1409" s="1">
        <v>7.9861111111111105E-2</v>
      </c>
      <c r="E1409">
        <v>1.016</v>
      </c>
    </row>
    <row r="1410" spans="1:5">
      <c r="A1410" t="s">
        <v>20</v>
      </c>
      <c r="C1410" s="2">
        <f t="shared" si="71"/>
        <v>41156</v>
      </c>
      <c r="D1410" s="1">
        <v>8.0555555555555561E-2</v>
      </c>
      <c r="E1410">
        <v>1.016</v>
      </c>
    </row>
    <row r="1411" spans="1:5">
      <c r="A1411" t="s">
        <v>20</v>
      </c>
      <c r="C1411" s="2">
        <f t="shared" si="71"/>
        <v>41156</v>
      </c>
      <c r="D1411" s="1">
        <v>8.1250000000000003E-2</v>
      </c>
      <c r="E1411">
        <v>1.016</v>
      </c>
    </row>
    <row r="1412" spans="1:5">
      <c r="A1412" t="s">
        <v>20</v>
      </c>
      <c r="C1412" s="2">
        <f t="shared" si="71"/>
        <v>41156</v>
      </c>
      <c r="D1412" s="1">
        <v>8.1944444444444445E-2</v>
      </c>
      <c r="E1412">
        <v>1.016</v>
      </c>
    </row>
    <row r="1413" spans="1:5">
      <c r="A1413" t="s">
        <v>20</v>
      </c>
      <c r="C1413" s="2">
        <f t="shared" si="71"/>
        <v>41156</v>
      </c>
      <c r="D1413" s="1">
        <v>8.2638888888888887E-2</v>
      </c>
      <c r="E1413">
        <v>1.016</v>
      </c>
    </row>
    <row r="1414" spans="1:5">
      <c r="A1414" t="s">
        <v>20</v>
      </c>
      <c r="C1414" s="2">
        <f t="shared" si="71"/>
        <v>41156</v>
      </c>
      <c r="D1414" s="1">
        <v>8.3333333333333329E-2</v>
      </c>
      <c r="E1414">
        <v>1.016</v>
      </c>
    </row>
    <row r="1415" spans="1:5">
      <c r="A1415" t="s">
        <v>20</v>
      </c>
      <c r="C1415" s="2">
        <f t="shared" si="71"/>
        <v>41156</v>
      </c>
      <c r="D1415" s="1">
        <v>8.4027777777777771E-2</v>
      </c>
      <c r="E1415">
        <v>1.27</v>
      </c>
    </row>
    <row r="1416" spans="1:5">
      <c r="A1416" t="s">
        <v>20</v>
      </c>
      <c r="C1416" s="2">
        <f t="shared" si="71"/>
        <v>41156</v>
      </c>
      <c r="D1416" s="1">
        <v>8.4722222222222213E-2</v>
      </c>
      <c r="E1416">
        <v>1.27</v>
      </c>
    </row>
    <row r="1417" spans="1:5">
      <c r="A1417" t="s">
        <v>20</v>
      </c>
      <c r="C1417" s="2">
        <f t="shared" si="71"/>
        <v>41156</v>
      </c>
      <c r="D1417" s="1">
        <v>8.5416666666666655E-2</v>
      </c>
      <c r="E1417">
        <v>1.524</v>
      </c>
    </row>
    <row r="1418" spans="1:5">
      <c r="A1418" t="s">
        <v>20</v>
      </c>
      <c r="C1418" s="2">
        <f t="shared" si="71"/>
        <v>41156</v>
      </c>
      <c r="D1418" s="1">
        <v>8.6111111111111124E-2</v>
      </c>
      <c r="E1418">
        <v>1.524</v>
      </c>
    </row>
    <row r="1419" spans="1:5">
      <c r="A1419" t="s">
        <v>20</v>
      </c>
      <c r="C1419" s="2">
        <f t="shared" si="71"/>
        <v>41156</v>
      </c>
      <c r="D1419" s="1">
        <v>8.6805555555555566E-2</v>
      </c>
      <c r="E1419">
        <v>1.524</v>
      </c>
    </row>
    <row r="1420" spans="1:5">
      <c r="A1420" t="s">
        <v>20</v>
      </c>
      <c r="C1420" s="2">
        <f t="shared" si="71"/>
        <v>41156</v>
      </c>
      <c r="D1420" s="1">
        <v>8.7500000000000008E-2</v>
      </c>
      <c r="E1420">
        <v>1.524</v>
      </c>
    </row>
    <row r="1421" spans="1:5">
      <c r="A1421" t="s">
        <v>20</v>
      </c>
      <c r="C1421" s="2">
        <f t="shared" si="71"/>
        <v>41156</v>
      </c>
      <c r="D1421" s="1">
        <v>8.819444444444445E-2</v>
      </c>
      <c r="E1421">
        <v>1.524</v>
      </c>
    </row>
    <row r="1422" spans="1:5">
      <c r="A1422" t="s">
        <v>20</v>
      </c>
      <c r="C1422" s="2">
        <f t="shared" si="71"/>
        <v>41156</v>
      </c>
      <c r="D1422" s="1">
        <v>8.8888888888888892E-2</v>
      </c>
      <c r="E1422">
        <v>1.524</v>
      </c>
    </row>
    <row r="1423" spans="1:5">
      <c r="A1423" t="s">
        <v>20</v>
      </c>
      <c r="C1423" s="2">
        <f t="shared" ref="C1423:C1486" si="72">DATE(2012,9,4)</f>
        <v>41156</v>
      </c>
      <c r="D1423" s="1">
        <v>8.9583333333333334E-2</v>
      </c>
      <c r="E1423">
        <v>1.524</v>
      </c>
    </row>
    <row r="1424" spans="1:5">
      <c r="A1424" t="s">
        <v>20</v>
      </c>
      <c r="C1424" s="2">
        <f t="shared" si="72"/>
        <v>41156</v>
      </c>
      <c r="D1424" s="1">
        <v>9.0277777777777776E-2</v>
      </c>
      <c r="E1424">
        <v>1.524</v>
      </c>
    </row>
    <row r="1425" spans="1:5">
      <c r="A1425" t="s">
        <v>20</v>
      </c>
      <c r="C1425" s="2">
        <f t="shared" si="72"/>
        <v>41156</v>
      </c>
      <c r="D1425" s="1">
        <v>9.0972222222222218E-2</v>
      </c>
      <c r="E1425">
        <v>1.524</v>
      </c>
    </row>
    <row r="1426" spans="1:5">
      <c r="A1426" t="s">
        <v>20</v>
      </c>
      <c r="C1426" s="2">
        <f t="shared" si="72"/>
        <v>41156</v>
      </c>
      <c r="D1426" s="1">
        <v>9.1666666666666674E-2</v>
      </c>
      <c r="E1426">
        <v>1.524</v>
      </c>
    </row>
    <row r="1427" spans="1:5">
      <c r="A1427" t="s">
        <v>20</v>
      </c>
      <c r="C1427" s="2">
        <f t="shared" si="72"/>
        <v>41156</v>
      </c>
      <c r="D1427" s="1">
        <v>9.2361111111111116E-2</v>
      </c>
      <c r="E1427">
        <v>1.524</v>
      </c>
    </row>
    <row r="1428" spans="1:5">
      <c r="A1428" t="s">
        <v>20</v>
      </c>
      <c r="C1428" s="2">
        <f t="shared" si="72"/>
        <v>41156</v>
      </c>
      <c r="D1428" s="1">
        <v>9.3055555555555558E-2</v>
      </c>
      <c r="E1428">
        <v>1.778</v>
      </c>
    </row>
    <row r="1429" spans="1:5">
      <c r="A1429" t="s">
        <v>20</v>
      </c>
      <c r="C1429" s="2">
        <f t="shared" si="72"/>
        <v>41156</v>
      </c>
      <c r="D1429" s="1">
        <v>9.375E-2</v>
      </c>
      <c r="E1429">
        <v>1.778</v>
      </c>
    </row>
    <row r="1430" spans="1:5">
      <c r="A1430" t="s">
        <v>20</v>
      </c>
      <c r="C1430" s="2">
        <f t="shared" si="72"/>
        <v>41156</v>
      </c>
      <c r="D1430" s="1">
        <v>9.4444444444444442E-2</v>
      </c>
      <c r="E1430">
        <v>1.778</v>
      </c>
    </row>
    <row r="1431" spans="1:5">
      <c r="A1431" t="s">
        <v>20</v>
      </c>
      <c r="C1431" s="2">
        <f t="shared" si="72"/>
        <v>41156</v>
      </c>
      <c r="D1431" s="1">
        <v>9.5138888888888884E-2</v>
      </c>
      <c r="E1431">
        <v>1.778</v>
      </c>
    </row>
    <row r="1432" spans="1:5">
      <c r="A1432" t="s">
        <v>20</v>
      </c>
      <c r="C1432" s="2">
        <f t="shared" si="72"/>
        <v>41156</v>
      </c>
      <c r="D1432" s="1">
        <v>9.5833333333333326E-2</v>
      </c>
      <c r="E1432">
        <v>1.778</v>
      </c>
    </row>
    <row r="1433" spans="1:5">
      <c r="A1433" t="s">
        <v>20</v>
      </c>
      <c r="C1433" s="2">
        <f t="shared" si="72"/>
        <v>41156</v>
      </c>
      <c r="D1433" s="1">
        <v>9.6527777777777768E-2</v>
      </c>
      <c r="E1433">
        <v>1.778</v>
      </c>
    </row>
    <row r="1434" spans="1:5">
      <c r="A1434" t="s">
        <v>20</v>
      </c>
      <c r="C1434" s="2">
        <f t="shared" si="72"/>
        <v>41156</v>
      </c>
      <c r="D1434" s="1">
        <v>9.7222222222222224E-2</v>
      </c>
      <c r="E1434">
        <v>1.778</v>
      </c>
    </row>
    <row r="1435" spans="1:5">
      <c r="A1435" t="s">
        <v>20</v>
      </c>
      <c r="C1435" s="2">
        <f t="shared" si="72"/>
        <v>41156</v>
      </c>
      <c r="D1435" s="1">
        <v>9.7916666666666666E-2</v>
      </c>
      <c r="E1435">
        <v>1.778</v>
      </c>
    </row>
    <row r="1436" spans="1:5">
      <c r="A1436" t="s">
        <v>20</v>
      </c>
      <c r="C1436" s="2">
        <f t="shared" si="72"/>
        <v>41156</v>
      </c>
      <c r="D1436" s="1">
        <v>9.8611111111111108E-2</v>
      </c>
      <c r="E1436">
        <v>1.778</v>
      </c>
    </row>
    <row r="1437" spans="1:5">
      <c r="A1437" t="s">
        <v>20</v>
      </c>
      <c r="C1437" s="2">
        <f t="shared" si="72"/>
        <v>41156</v>
      </c>
      <c r="D1437" s="1">
        <v>9.930555555555555E-2</v>
      </c>
      <c r="E1437">
        <v>1.778</v>
      </c>
    </row>
    <row r="1438" spans="1:5">
      <c r="A1438" t="s">
        <v>20</v>
      </c>
      <c r="C1438" s="2">
        <f t="shared" si="72"/>
        <v>41156</v>
      </c>
      <c r="D1438" s="1">
        <v>9.9999999999999992E-2</v>
      </c>
      <c r="E1438">
        <v>1.778</v>
      </c>
    </row>
    <row r="1439" spans="1:5">
      <c r="A1439" t="s">
        <v>20</v>
      </c>
      <c r="C1439" s="2">
        <f t="shared" si="72"/>
        <v>41156</v>
      </c>
      <c r="D1439" s="1">
        <v>0.10069444444444443</v>
      </c>
      <c r="E1439">
        <v>1.778</v>
      </c>
    </row>
    <row r="1440" spans="1:5">
      <c r="A1440" t="s">
        <v>20</v>
      </c>
      <c r="C1440" s="2">
        <f t="shared" si="72"/>
        <v>41156</v>
      </c>
      <c r="D1440" s="1">
        <v>0.1013888888888889</v>
      </c>
      <c r="E1440">
        <v>1.778</v>
      </c>
    </row>
    <row r="1441" spans="1:5">
      <c r="A1441" t="s">
        <v>20</v>
      </c>
      <c r="C1441" s="2">
        <f t="shared" si="72"/>
        <v>41156</v>
      </c>
      <c r="D1441" s="1">
        <v>0.10208333333333335</v>
      </c>
      <c r="E1441">
        <v>1.778</v>
      </c>
    </row>
    <row r="1442" spans="1:5">
      <c r="A1442" t="s">
        <v>20</v>
      </c>
      <c r="C1442" s="2">
        <f t="shared" si="72"/>
        <v>41156</v>
      </c>
      <c r="D1442" s="1">
        <v>0.10277777777777779</v>
      </c>
      <c r="E1442">
        <v>1.778</v>
      </c>
    </row>
    <row r="1443" spans="1:5">
      <c r="A1443" t="s">
        <v>20</v>
      </c>
      <c r="C1443" s="2">
        <f t="shared" si="72"/>
        <v>41156</v>
      </c>
      <c r="D1443" s="1">
        <v>0.10347222222222223</v>
      </c>
      <c r="E1443">
        <v>1.778</v>
      </c>
    </row>
    <row r="1444" spans="1:5">
      <c r="A1444" t="s">
        <v>20</v>
      </c>
      <c r="C1444" s="2">
        <f t="shared" si="72"/>
        <v>41156</v>
      </c>
      <c r="D1444" s="1">
        <v>0.10416666666666667</v>
      </c>
      <c r="E1444">
        <v>1.778</v>
      </c>
    </row>
    <row r="1445" spans="1:5">
      <c r="A1445" t="s">
        <v>20</v>
      </c>
      <c r="C1445" s="2">
        <f t="shared" si="72"/>
        <v>41156</v>
      </c>
      <c r="D1445" s="1">
        <v>0.10486111111111111</v>
      </c>
      <c r="E1445">
        <v>1.778</v>
      </c>
    </row>
    <row r="1446" spans="1:5">
      <c r="A1446" t="s">
        <v>20</v>
      </c>
      <c r="C1446" s="2">
        <f t="shared" si="72"/>
        <v>41156</v>
      </c>
      <c r="D1446" s="1">
        <v>0.10555555555555556</v>
      </c>
      <c r="E1446">
        <v>1.778</v>
      </c>
    </row>
    <row r="1447" spans="1:5">
      <c r="A1447" t="s">
        <v>20</v>
      </c>
      <c r="C1447" s="2">
        <f t="shared" si="72"/>
        <v>41156</v>
      </c>
      <c r="D1447" s="1">
        <v>0.10625</v>
      </c>
      <c r="E1447">
        <v>1.778</v>
      </c>
    </row>
    <row r="1448" spans="1:5">
      <c r="A1448" t="s">
        <v>20</v>
      </c>
      <c r="C1448" s="2">
        <f t="shared" si="72"/>
        <v>41156</v>
      </c>
      <c r="D1448" s="1">
        <v>0.10694444444444444</v>
      </c>
      <c r="E1448">
        <v>1.778</v>
      </c>
    </row>
    <row r="1449" spans="1:5">
      <c r="A1449" t="s">
        <v>20</v>
      </c>
      <c r="C1449" s="2">
        <f t="shared" si="72"/>
        <v>41156</v>
      </c>
      <c r="D1449" s="1">
        <v>0.1076388888888889</v>
      </c>
      <c r="E1449">
        <v>1.778</v>
      </c>
    </row>
    <row r="1450" spans="1:5">
      <c r="A1450" t="s">
        <v>20</v>
      </c>
      <c r="C1450" s="2">
        <f t="shared" si="72"/>
        <v>41156</v>
      </c>
      <c r="D1450" s="1">
        <v>0.10833333333333334</v>
      </c>
      <c r="E1450">
        <v>1.778</v>
      </c>
    </row>
    <row r="1451" spans="1:5">
      <c r="A1451" t="s">
        <v>20</v>
      </c>
      <c r="C1451" s="2">
        <f t="shared" si="72"/>
        <v>41156</v>
      </c>
      <c r="D1451" s="1">
        <v>0.10902777777777778</v>
      </c>
      <c r="E1451">
        <v>1.778</v>
      </c>
    </row>
    <row r="1452" spans="1:5">
      <c r="A1452" t="s">
        <v>20</v>
      </c>
      <c r="C1452" s="2">
        <f t="shared" si="72"/>
        <v>41156</v>
      </c>
      <c r="D1452" s="1">
        <v>0.10972222222222222</v>
      </c>
      <c r="E1452">
        <v>1.778</v>
      </c>
    </row>
    <row r="1453" spans="1:5">
      <c r="A1453" t="s">
        <v>20</v>
      </c>
      <c r="C1453" s="2">
        <f t="shared" si="72"/>
        <v>41156</v>
      </c>
      <c r="D1453" s="1">
        <v>0.11041666666666666</v>
      </c>
      <c r="E1453">
        <v>1.778</v>
      </c>
    </row>
    <row r="1454" spans="1:5">
      <c r="A1454" t="s">
        <v>20</v>
      </c>
      <c r="C1454" s="2">
        <f t="shared" si="72"/>
        <v>41156</v>
      </c>
      <c r="D1454" s="1">
        <v>0.1111111111111111</v>
      </c>
      <c r="E1454">
        <v>1.778</v>
      </c>
    </row>
    <row r="1455" spans="1:5">
      <c r="A1455" t="s">
        <v>20</v>
      </c>
      <c r="C1455" s="2">
        <f t="shared" si="72"/>
        <v>41156</v>
      </c>
      <c r="D1455" s="1">
        <v>0.11180555555555556</v>
      </c>
      <c r="E1455">
        <v>1.778</v>
      </c>
    </row>
    <row r="1456" spans="1:5">
      <c r="A1456" t="s">
        <v>20</v>
      </c>
      <c r="C1456" s="2">
        <f t="shared" si="72"/>
        <v>41156</v>
      </c>
      <c r="D1456" s="1">
        <v>0.1125</v>
      </c>
      <c r="E1456">
        <v>1.778</v>
      </c>
    </row>
    <row r="1457" spans="1:5">
      <c r="A1457" t="s">
        <v>20</v>
      </c>
      <c r="C1457" s="2">
        <f t="shared" si="72"/>
        <v>41156</v>
      </c>
      <c r="D1457" s="1">
        <v>0.11319444444444444</v>
      </c>
      <c r="E1457">
        <v>1.778</v>
      </c>
    </row>
    <row r="1458" spans="1:5">
      <c r="A1458" t="s">
        <v>20</v>
      </c>
      <c r="C1458" s="2">
        <f t="shared" si="72"/>
        <v>41156</v>
      </c>
      <c r="D1458" s="1">
        <v>0.11388888888888889</v>
      </c>
      <c r="E1458">
        <v>1.778</v>
      </c>
    </row>
    <row r="1459" spans="1:5">
      <c r="A1459" t="s">
        <v>20</v>
      </c>
      <c r="C1459" s="2">
        <f t="shared" si="72"/>
        <v>41156</v>
      </c>
      <c r="D1459" s="1">
        <v>0.11458333333333333</v>
      </c>
      <c r="E1459">
        <v>1.778</v>
      </c>
    </row>
    <row r="1460" spans="1:5">
      <c r="A1460" t="s">
        <v>20</v>
      </c>
      <c r="C1460" s="2">
        <f t="shared" si="72"/>
        <v>41156</v>
      </c>
      <c r="D1460" s="1">
        <v>0.11527777777777777</v>
      </c>
      <c r="E1460">
        <v>1.778</v>
      </c>
    </row>
    <row r="1461" spans="1:5">
      <c r="A1461" t="s">
        <v>20</v>
      </c>
      <c r="C1461" s="2">
        <f t="shared" si="72"/>
        <v>41156</v>
      </c>
      <c r="D1461" s="1">
        <v>0.11597222222222221</v>
      </c>
      <c r="E1461">
        <v>1.778</v>
      </c>
    </row>
    <row r="1462" spans="1:5">
      <c r="A1462" t="s">
        <v>20</v>
      </c>
      <c r="C1462" s="2">
        <f t="shared" si="72"/>
        <v>41156</v>
      </c>
      <c r="D1462" s="1">
        <v>0.11666666666666665</v>
      </c>
      <c r="E1462">
        <v>1.778</v>
      </c>
    </row>
    <row r="1463" spans="1:5">
      <c r="A1463" t="s">
        <v>20</v>
      </c>
      <c r="C1463" s="2">
        <f t="shared" si="72"/>
        <v>41156</v>
      </c>
      <c r="D1463" s="1">
        <v>0.1173611111111111</v>
      </c>
      <c r="E1463">
        <v>1.778</v>
      </c>
    </row>
    <row r="1464" spans="1:5">
      <c r="A1464" t="s">
        <v>20</v>
      </c>
      <c r="C1464" s="2">
        <f t="shared" si="72"/>
        <v>41156</v>
      </c>
      <c r="D1464" s="1">
        <v>0.11805555555555557</v>
      </c>
      <c r="E1464">
        <v>1.778</v>
      </c>
    </row>
    <row r="1465" spans="1:5">
      <c r="A1465" t="s">
        <v>20</v>
      </c>
      <c r="C1465" s="2">
        <f t="shared" si="72"/>
        <v>41156</v>
      </c>
      <c r="D1465" s="1">
        <v>0.11875000000000001</v>
      </c>
      <c r="E1465">
        <v>1.778</v>
      </c>
    </row>
    <row r="1466" spans="1:5">
      <c r="A1466" t="s">
        <v>20</v>
      </c>
      <c r="C1466" s="2">
        <f t="shared" si="72"/>
        <v>41156</v>
      </c>
      <c r="D1466" s="1">
        <v>0.11944444444444445</v>
      </c>
      <c r="E1466">
        <v>1.778</v>
      </c>
    </row>
    <row r="1467" spans="1:5">
      <c r="A1467" t="s">
        <v>20</v>
      </c>
      <c r="C1467" s="2">
        <f t="shared" si="72"/>
        <v>41156</v>
      </c>
      <c r="D1467" s="1">
        <v>0.12013888888888889</v>
      </c>
      <c r="E1467">
        <v>1.778</v>
      </c>
    </row>
    <row r="1468" spans="1:5">
      <c r="A1468" t="s">
        <v>20</v>
      </c>
      <c r="C1468" s="2">
        <f t="shared" si="72"/>
        <v>41156</v>
      </c>
      <c r="D1468" s="1">
        <v>0.12083333333333333</v>
      </c>
      <c r="E1468">
        <v>1.778</v>
      </c>
    </row>
    <row r="1469" spans="1:5">
      <c r="A1469" t="s">
        <v>20</v>
      </c>
      <c r="C1469" s="2">
        <f t="shared" si="72"/>
        <v>41156</v>
      </c>
      <c r="D1469" s="1">
        <v>0.12152777777777778</v>
      </c>
      <c r="E1469">
        <v>1.778</v>
      </c>
    </row>
    <row r="1470" spans="1:5">
      <c r="A1470" t="s">
        <v>20</v>
      </c>
      <c r="C1470" s="2">
        <f t="shared" si="72"/>
        <v>41156</v>
      </c>
      <c r="D1470" s="1">
        <v>0.12222222222222223</v>
      </c>
      <c r="E1470">
        <v>1.778</v>
      </c>
    </row>
    <row r="1471" spans="1:5">
      <c r="A1471" t="s">
        <v>20</v>
      </c>
      <c r="C1471" s="2">
        <f t="shared" si="72"/>
        <v>41156</v>
      </c>
      <c r="D1471" s="1">
        <v>0.12291666666666667</v>
      </c>
      <c r="E1471">
        <v>1.778</v>
      </c>
    </row>
    <row r="1472" spans="1:5">
      <c r="A1472" t="s">
        <v>20</v>
      </c>
      <c r="C1472" s="2">
        <f t="shared" si="72"/>
        <v>41156</v>
      </c>
      <c r="D1472" s="1">
        <v>0.12361111111111112</v>
      </c>
      <c r="E1472">
        <v>1.778</v>
      </c>
    </row>
    <row r="1473" spans="1:5">
      <c r="A1473" t="s">
        <v>20</v>
      </c>
      <c r="C1473" s="2">
        <f t="shared" si="72"/>
        <v>41156</v>
      </c>
      <c r="D1473" s="1">
        <v>0.12430555555555556</v>
      </c>
      <c r="E1473">
        <v>1.778</v>
      </c>
    </row>
    <row r="1474" spans="1:5">
      <c r="A1474" t="s">
        <v>20</v>
      </c>
      <c r="C1474" s="2">
        <f t="shared" si="72"/>
        <v>41156</v>
      </c>
      <c r="D1474" s="1">
        <v>0.125</v>
      </c>
      <c r="E1474">
        <v>1.778</v>
      </c>
    </row>
    <row r="1475" spans="1:5">
      <c r="A1475" t="s">
        <v>20</v>
      </c>
      <c r="C1475" s="2">
        <f t="shared" si="72"/>
        <v>41156</v>
      </c>
      <c r="D1475" s="1">
        <v>0.12569444444444444</v>
      </c>
      <c r="E1475">
        <v>1.778</v>
      </c>
    </row>
    <row r="1476" spans="1:5">
      <c r="A1476" t="s">
        <v>20</v>
      </c>
      <c r="C1476" s="2">
        <f t="shared" si="72"/>
        <v>41156</v>
      </c>
      <c r="D1476" s="1">
        <v>0.12638888888888888</v>
      </c>
      <c r="E1476">
        <v>1.778</v>
      </c>
    </row>
    <row r="1477" spans="1:5">
      <c r="A1477" t="s">
        <v>20</v>
      </c>
      <c r="C1477" s="2">
        <f t="shared" si="72"/>
        <v>41156</v>
      </c>
      <c r="D1477" s="1">
        <v>0.12708333333333333</v>
      </c>
      <c r="E1477">
        <v>1.778</v>
      </c>
    </row>
    <row r="1478" spans="1:5">
      <c r="A1478" t="s">
        <v>20</v>
      </c>
      <c r="C1478" s="2">
        <f t="shared" si="72"/>
        <v>41156</v>
      </c>
      <c r="D1478" s="1">
        <v>0.1277777777777778</v>
      </c>
      <c r="E1478">
        <v>1.778</v>
      </c>
    </row>
    <row r="1479" spans="1:5">
      <c r="A1479" t="s">
        <v>20</v>
      </c>
      <c r="C1479" s="2">
        <f t="shared" si="72"/>
        <v>41156</v>
      </c>
      <c r="D1479" s="1">
        <v>0.12847222222222224</v>
      </c>
      <c r="E1479">
        <v>1.778</v>
      </c>
    </row>
    <row r="1480" spans="1:5">
      <c r="A1480" t="s">
        <v>20</v>
      </c>
      <c r="C1480" s="2">
        <f t="shared" si="72"/>
        <v>41156</v>
      </c>
      <c r="D1480" s="1">
        <v>0.12916666666666668</v>
      </c>
      <c r="E1480">
        <v>1.778</v>
      </c>
    </row>
    <row r="1481" spans="1:5">
      <c r="A1481" t="s">
        <v>20</v>
      </c>
      <c r="C1481" s="2">
        <f t="shared" si="72"/>
        <v>41156</v>
      </c>
      <c r="D1481" s="1">
        <v>0.12986111111111112</v>
      </c>
      <c r="E1481">
        <v>1.778</v>
      </c>
    </row>
    <row r="1482" spans="1:5">
      <c r="A1482" t="s">
        <v>20</v>
      </c>
      <c r="C1482" s="2">
        <f t="shared" si="72"/>
        <v>41156</v>
      </c>
      <c r="D1482" s="1">
        <v>0.13055555555555556</v>
      </c>
      <c r="E1482">
        <v>1.778</v>
      </c>
    </row>
    <row r="1483" spans="1:5">
      <c r="A1483" t="s">
        <v>20</v>
      </c>
      <c r="C1483" s="2">
        <f t="shared" si="72"/>
        <v>41156</v>
      </c>
      <c r="D1483" s="1">
        <v>0.13125000000000001</v>
      </c>
      <c r="E1483">
        <v>1.778</v>
      </c>
    </row>
    <row r="1484" spans="1:5">
      <c r="A1484" t="s">
        <v>20</v>
      </c>
      <c r="C1484" s="2">
        <f t="shared" si="72"/>
        <v>41156</v>
      </c>
      <c r="D1484" s="1">
        <v>0.13194444444444445</v>
      </c>
      <c r="E1484">
        <v>1.778</v>
      </c>
    </row>
    <row r="1485" spans="1:5">
      <c r="A1485" t="s">
        <v>20</v>
      </c>
      <c r="C1485" s="2">
        <f t="shared" si="72"/>
        <v>41156</v>
      </c>
      <c r="D1485" s="1">
        <v>0.13263888888888889</v>
      </c>
      <c r="E1485">
        <v>1.778</v>
      </c>
    </row>
    <row r="1486" spans="1:5">
      <c r="A1486" t="s">
        <v>20</v>
      </c>
      <c r="C1486" s="2">
        <f t="shared" si="72"/>
        <v>41156</v>
      </c>
      <c r="D1486" s="1">
        <v>0.13333333333333333</v>
      </c>
      <c r="E1486">
        <v>1.778</v>
      </c>
    </row>
    <row r="1487" spans="1:5">
      <c r="A1487" t="s">
        <v>20</v>
      </c>
      <c r="C1487" s="2">
        <f t="shared" ref="C1487:C1550" si="73">DATE(2012,9,4)</f>
        <v>41156</v>
      </c>
      <c r="D1487" s="1">
        <v>0.13402777777777777</v>
      </c>
      <c r="E1487">
        <v>1.778</v>
      </c>
    </row>
    <row r="1488" spans="1:5">
      <c r="A1488" t="s">
        <v>20</v>
      </c>
      <c r="C1488" s="2">
        <f t="shared" si="73"/>
        <v>41156</v>
      </c>
      <c r="D1488" s="1">
        <v>0.13472222222222222</v>
      </c>
      <c r="E1488">
        <v>1.778</v>
      </c>
    </row>
    <row r="1489" spans="1:5">
      <c r="A1489" t="s">
        <v>20</v>
      </c>
      <c r="C1489" s="2">
        <f t="shared" si="73"/>
        <v>41156</v>
      </c>
      <c r="D1489" s="1">
        <v>0.13541666666666666</v>
      </c>
      <c r="E1489">
        <v>1.778</v>
      </c>
    </row>
    <row r="1490" spans="1:5">
      <c r="A1490" t="s">
        <v>20</v>
      </c>
      <c r="C1490" s="2">
        <f t="shared" si="73"/>
        <v>41156</v>
      </c>
      <c r="D1490" s="1">
        <v>0.1361111111111111</v>
      </c>
      <c r="E1490">
        <v>1.778</v>
      </c>
    </row>
    <row r="1491" spans="1:5">
      <c r="A1491" t="s">
        <v>20</v>
      </c>
      <c r="C1491" s="2">
        <f t="shared" si="73"/>
        <v>41156</v>
      </c>
      <c r="D1491" s="1">
        <v>0.13680555555555554</v>
      </c>
      <c r="E1491">
        <v>1.778</v>
      </c>
    </row>
    <row r="1492" spans="1:5">
      <c r="A1492" t="s">
        <v>20</v>
      </c>
      <c r="C1492" s="2">
        <f t="shared" si="73"/>
        <v>41156</v>
      </c>
      <c r="D1492" s="1">
        <v>0.13749999999999998</v>
      </c>
      <c r="E1492">
        <v>1.778</v>
      </c>
    </row>
    <row r="1493" spans="1:5">
      <c r="A1493" t="s">
        <v>20</v>
      </c>
      <c r="C1493" s="2">
        <f t="shared" si="73"/>
        <v>41156</v>
      </c>
      <c r="D1493" s="1">
        <v>0.13819444444444443</v>
      </c>
      <c r="E1493">
        <v>1.778</v>
      </c>
    </row>
    <row r="1494" spans="1:5">
      <c r="A1494" t="s">
        <v>20</v>
      </c>
      <c r="C1494" s="2">
        <f t="shared" si="73"/>
        <v>41156</v>
      </c>
      <c r="D1494" s="1">
        <v>0.1388888888888889</v>
      </c>
      <c r="E1494">
        <v>1.778</v>
      </c>
    </row>
    <row r="1495" spans="1:5">
      <c r="A1495" t="s">
        <v>20</v>
      </c>
      <c r="C1495" s="2">
        <f t="shared" si="73"/>
        <v>41156</v>
      </c>
      <c r="D1495" s="1">
        <v>0.13958333333333334</v>
      </c>
      <c r="E1495">
        <v>1.778</v>
      </c>
    </row>
    <row r="1496" spans="1:5">
      <c r="A1496" t="s">
        <v>20</v>
      </c>
      <c r="C1496" s="2">
        <f t="shared" si="73"/>
        <v>41156</v>
      </c>
      <c r="D1496" s="1">
        <v>0.14027777777777778</v>
      </c>
      <c r="E1496">
        <v>1.778</v>
      </c>
    </row>
    <row r="1497" spans="1:5">
      <c r="A1497" t="s">
        <v>20</v>
      </c>
      <c r="C1497" s="2">
        <f t="shared" si="73"/>
        <v>41156</v>
      </c>
      <c r="D1497" s="1">
        <v>0.14097222222222222</v>
      </c>
      <c r="E1497">
        <v>1.778</v>
      </c>
    </row>
    <row r="1498" spans="1:5">
      <c r="A1498" t="s">
        <v>20</v>
      </c>
      <c r="C1498" s="2">
        <f t="shared" si="73"/>
        <v>41156</v>
      </c>
      <c r="D1498" s="1">
        <v>0.14166666666666666</v>
      </c>
      <c r="E1498">
        <v>1.778</v>
      </c>
    </row>
    <row r="1499" spans="1:5">
      <c r="A1499" t="s">
        <v>20</v>
      </c>
      <c r="C1499" s="2">
        <f t="shared" si="73"/>
        <v>41156</v>
      </c>
      <c r="D1499" s="1">
        <v>0.1423611111111111</v>
      </c>
      <c r="E1499">
        <v>1.778</v>
      </c>
    </row>
    <row r="1500" spans="1:5">
      <c r="A1500" t="s">
        <v>20</v>
      </c>
      <c r="C1500" s="2">
        <f t="shared" si="73"/>
        <v>41156</v>
      </c>
      <c r="D1500" s="1">
        <v>0.14305555555555557</v>
      </c>
      <c r="E1500">
        <v>1.778</v>
      </c>
    </row>
    <row r="1501" spans="1:5">
      <c r="A1501" t="s">
        <v>20</v>
      </c>
      <c r="C1501" s="2">
        <f t="shared" si="73"/>
        <v>41156</v>
      </c>
      <c r="D1501" s="1">
        <v>0.14375000000000002</v>
      </c>
      <c r="E1501">
        <v>1.778</v>
      </c>
    </row>
    <row r="1502" spans="1:5">
      <c r="A1502" t="s">
        <v>20</v>
      </c>
      <c r="C1502" s="2">
        <f t="shared" si="73"/>
        <v>41156</v>
      </c>
      <c r="D1502" s="1">
        <v>0.14444444444444446</v>
      </c>
      <c r="E1502">
        <v>1.778</v>
      </c>
    </row>
    <row r="1503" spans="1:5">
      <c r="A1503" t="s">
        <v>20</v>
      </c>
      <c r="C1503" s="2">
        <f t="shared" si="73"/>
        <v>41156</v>
      </c>
      <c r="D1503" s="1">
        <v>0.1451388888888889</v>
      </c>
      <c r="E1503">
        <v>1.778</v>
      </c>
    </row>
    <row r="1504" spans="1:5">
      <c r="A1504" t="s">
        <v>20</v>
      </c>
      <c r="C1504" s="2">
        <f t="shared" si="73"/>
        <v>41156</v>
      </c>
      <c r="D1504" s="1">
        <v>0.14583333333333334</v>
      </c>
      <c r="E1504">
        <v>1.778</v>
      </c>
    </row>
    <row r="1505" spans="1:5">
      <c r="A1505" t="s">
        <v>20</v>
      </c>
      <c r="C1505" s="2">
        <f t="shared" si="73"/>
        <v>41156</v>
      </c>
      <c r="D1505" s="1">
        <v>0.14652777777777778</v>
      </c>
      <c r="E1505">
        <v>1.778</v>
      </c>
    </row>
    <row r="1506" spans="1:5">
      <c r="A1506" t="s">
        <v>20</v>
      </c>
      <c r="C1506" s="2">
        <f t="shared" si="73"/>
        <v>41156</v>
      </c>
      <c r="D1506" s="1">
        <v>0.14722222222222223</v>
      </c>
      <c r="E1506">
        <v>1.778</v>
      </c>
    </row>
    <row r="1507" spans="1:5">
      <c r="A1507" t="s">
        <v>20</v>
      </c>
      <c r="C1507" s="2">
        <f t="shared" si="73"/>
        <v>41156</v>
      </c>
      <c r="D1507" s="1">
        <v>0.14791666666666667</v>
      </c>
      <c r="E1507">
        <v>1.778</v>
      </c>
    </row>
    <row r="1508" spans="1:5">
      <c r="A1508" t="s">
        <v>20</v>
      </c>
      <c r="C1508" s="2">
        <f t="shared" si="73"/>
        <v>41156</v>
      </c>
      <c r="D1508" s="1">
        <v>0.14861111111111111</v>
      </c>
      <c r="E1508">
        <v>1.778</v>
      </c>
    </row>
    <row r="1509" spans="1:5">
      <c r="A1509" t="s">
        <v>20</v>
      </c>
      <c r="C1509" s="2">
        <f t="shared" si="73"/>
        <v>41156</v>
      </c>
      <c r="D1509" s="1">
        <v>0.14930555555555555</v>
      </c>
      <c r="E1509">
        <v>1.778</v>
      </c>
    </row>
    <row r="1510" spans="1:5">
      <c r="A1510" t="s">
        <v>20</v>
      </c>
      <c r="C1510" s="2">
        <f t="shared" si="73"/>
        <v>41156</v>
      </c>
      <c r="D1510" s="1">
        <v>0.15</v>
      </c>
      <c r="E1510">
        <v>1.778</v>
      </c>
    </row>
    <row r="1511" spans="1:5">
      <c r="A1511" t="s">
        <v>20</v>
      </c>
      <c r="C1511" s="2">
        <f t="shared" si="73"/>
        <v>41156</v>
      </c>
      <c r="D1511" s="1">
        <v>0.15069444444444444</v>
      </c>
      <c r="E1511">
        <v>1.778</v>
      </c>
    </row>
    <row r="1512" spans="1:5">
      <c r="A1512" t="s">
        <v>20</v>
      </c>
      <c r="C1512" s="2">
        <f t="shared" si="73"/>
        <v>41156</v>
      </c>
      <c r="D1512" s="1">
        <v>0.15138888888888888</v>
      </c>
      <c r="E1512">
        <v>1.778</v>
      </c>
    </row>
    <row r="1513" spans="1:5">
      <c r="A1513" t="s">
        <v>20</v>
      </c>
      <c r="C1513" s="2">
        <f t="shared" si="73"/>
        <v>41156</v>
      </c>
      <c r="D1513" s="1">
        <v>0.15208333333333332</v>
      </c>
      <c r="E1513">
        <v>1.778</v>
      </c>
    </row>
    <row r="1514" spans="1:5">
      <c r="A1514" t="s">
        <v>20</v>
      </c>
      <c r="C1514" s="2">
        <f t="shared" si="73"/>
        <v>41156</v>
      </c>
      <c r="D1514" s="1">
        <v>0.15277777777777776</v>
      </c>
      <c r="E1514">
        <v>1.778</v>
      </c>
    </row>
    <row r="1515" spans="1:5">
      <c r="A1515" t="s">
        <v>20</v>
      </c>
      <c r="C1515" s="2">
        <f t="shared" si="73"/>
        <v>41156</v>
      </c>
      <c r="D1515" s="1">
        <v>0.15347222222222223</v>
      </c>
      <c r="E1515">
        <v>1.778</v>
      </c>
    </row>
    <row r="1516" spans="1:5">
      <c r="A1516" t="s">
        <v>20</v>
      </c>
      <c r="C1516" s="2">
        <f t="shared" si="73"/>
        <v>41156</v>
      </c>
      <c r="D1516" s="1">
        <v>0.15416666666666667</v>
      </c>
      <c r="E1516">
        <v>1.778</v>
      </c>
    </row>
    <row r="1517" spans="1:5">
      <c r="A1517" t="s">
        <v>20</v>
      </c>
      <c r="C1517" s="2">
        <f t="shared" si="73"/>
        <v>41156</v>
      </c>
      <c r="D1517" s="1">
        <v>0.15486111111111112</v>
      </c>
      <c r="E1517">
        <v>1.778</v>
      </c>
    </row>
    <row r="1518" spans="1:5">
      <c r="A1518" t="s">
        <v>20</v>
      </c>
      <c r="C1518" s="2">
        <f t="shared" si="73"/>
        <v>41156</v>
      </c>
      <c r="D1518" s="1">
        <v>0.15555555555555556</v>
      </c>
      <c r="E1518">
        <v>1.778</v>
      </c>
    </row>
    <row r="1519" spans="1:5">
      <c r="A1519" t="s">
        <v>20</v>
      </c>
      <c r="C1519" s="2">
        <f t="shared" si="73"/>
        <v>41156</v>
      </c>
      <c r="D1519" s="1">
        <v>0.15625</v>
      </c>
      <c r="E1519">
        <v>1.778</v>
      </c>
    </row>
    <row r="1520" spans="1:5">
      <c r="A1520" t="s">
        <v>20</v>
      </c>
      <c r="C1520" s="2">
        <f t="shared" si="73"/>
        <v>41156</v>
      </c>
      <c r="D1520" s="1">
        <v>0.15694444444444444</v>
      </c>
      <c r="E1520">
        <v>1.778</v>
      </c>
    </row>
    <row r="1521" spans="1:5">
      <c r="A1521" t="s">
        <v>20</v>
      </c>
      <c r="C1521" s="2">
        <f t="shared" si="73"/>
        <v>41156</v>
      </c>
      <c r="D1521" s="1">
        <v>0.15763888888888888</v>
      </c>
      <c r="E1521">
        <v>1.778</v>
      </c>
    </row>
    <row r="1522" spans="1:5">
      <c r="A1522" t="s">
        <v>20</v>
      </c>
      <c r="C1522" s="2">
        <f t="shared" si="73"/>
        <v>41156</v>
      </c>
      <c r="D1522" s="1">
        <v>0.15833333333333333</v>
      </c>
      <c r="E1522">
        <v>1.778</v>
      </c>
    </row>
    <row r="1523" spans="1:5">
      <c r="A1523" t="s">
        <v>20</v>
      </c>
      <c r="C1523" s="2">
        <f t="shared" si="73"/>
        <v>41156</v>
      </c>
      <c r="D1523" s="1">
        <v>0.15902777777777777</v>
      </c>
      <c r="E1523">
        <v>1.778</v>
      </c>
    </row>
    <row r="1524" spans="1:5">
      <c r="A1524" t="s">
        <v>20</v>
      </c>
      <c r="C1524" s="2">
        <f t="shared" si="73"/>
        <v>41156</v>
      </c>
      <c r="D1524" s="1">
        <v>0.15972222222222224</v>
      </c>
      <c r="E1524">
        <v>1.778</v>
      </c>
    </row>
    <row r="1525" spans="1:5">
      <c r="A1525" t="s">
        <v>20</v>
      </c>
      <c r="C1525" s="2">
        <f t="shared" si="73"/>
        <v>41156</v>
      </c>
      <c r="D1525" s="1">
        <v>0.16041666666666668</v>
      </c>
      <c r="E1525">
        <v>1.778</v>
      </c>
    </row>
    <row r="1526" spans="1:5">
      <c r="A1526" t="s">
        <v>20</v>
      </c>
      <c r="C1526" s="2">
        <f t="shared" si="73"/>
        <v>41156</v>
      </c>
      <c r="D1526" s="1">
        <v>0.16111111111111112</v>
      </c>
      <c r="E1526">
        <v>1.778</v>
      </c>
    </row>
    <row r="1527" spans="1:5">
      <c r="A1527" t="s">
        <v>20</v>
      </c>
      <c r="C1527" s="2">
        <f t="shared" si="73"/>
        <v>41156</v>
      </c>
      <c r="D1527" s="1">
        <v>0.16180555555555556</v>
      </c>
      <c r="E1527">
        <v>1.778</v>
      </c>
    </row>
    <row r="1528" spans="1:5">
      <c r="A1528" t="s">
        <v>20</v>
      </c>
      <c r="C1528" s="2">
        <f t="shared" si="73"/>
        <v>41156</v>
      </c>
      <c r="D1528" s="1">
        <v>0.16250000000000001</v>
      </c>
      <c r="E1528">
        <v>1.778</v>
      </c>
    </row>
    <row r="1529" spans="1:5">
      <c r="A1529" t="s">
        <v>20</v>
      </c>
      <c r="C1529" s="2">
        <f t="shared" si="73"/>
        <v>41156</v>
      </c>
      <c r="D1529" s="1">
        <v>0.16319444444444445</v>
      </c>
      <c r="E1529">
        <v>1.778</v>
      </c>
    </row>
    <row r="1530" spans="1:5">
      <c r="A1530" t="s">
        <v>20</v>
      </c>
      <c r="C1530" s="2">
        <f t="shared" si="73"/>
        <v>41156</v>
      </c>
      <c r="D1530" s="1">
        <v>0.16388888888888889</v>
      </c>
      <c r="E1530">
        <v>1.778</v>
      </c>
    </row>
    <row r="1531" spans="1:5">
      <c r="A1531" t="s">
        <v>20</v>
      </c>
      <c r="C1531" s="2">
        <f t="shared" si="73"/>
        <v>41156</v>
      </c>
      <c r="D1531" s="1">
        <v>0.16458333333333333</v>
      </c>
      <c r="E1531">
        <v>1.778</v>
      </c>
    </row>
    <row r="1532" spans="1:5">
      <c r="A1532" t="s">
        <v>20</v>
      </c>
      <c r="C1532" s="2">
        <f t="shared" si="73"/>
        <v>41156</v>
      </c>
      <c r="D1532" s="1">
        <v>0.16527777777777777</v>
      </c>
      <c r="E1532">
        <v>1.778</v>
      </c>
    </row>
    <row r="1533" spans="1:5">
      <c r="A1533" t="s">
        <v>20</v>
      </c>
      <c r="C1533" s="2">
        <f t="shared" si="73"/>
        <v>41156</v>
      </c>
      <c r="D1533" s="1">
        <v>0.16597222222222222</v>
      </c>
      <c r="E1533">
        <v>1.778</v>
      </c>
    </row>
    <row r="1534" spans="1:5">
      <c r="A1534" t="s">
        <v>20</v>
      </c>
      <c r="C1534" s="2">
        <f t="shared" si="73"/>
        <v>41156</v>
      </c>
      <c r="D1534" s="1">
        <v>0.16666666666666666</v>
      </c>
      <c r="E1534">
        <v>1.778</v>
      </c>
    </row>
    <row r="1535" spans="1:5">
      <c r="A1535" t="s">
        <v>20</v>
      </c>
      <c r="C1535" s="2">
        <f t="shared" si="73"/>
        <v>41156</v>
      </c>
      <c r="D1535" s="1">
        <v>0.1673611111111111</v>
      </c>
      <c r="E1535">
        <v>1.778</v>
      </c>
    </row>
    <row r="1536" spans="1:5">
      <c r="A1536" t="s">
        <v>20</v>
      </c>
      <c r="C1536" s="2">
        <f t="shared" si="73"/>
        <v>41156</v>
      </c>
      <c r="D1536" s="1">
        <v>0.16805555555555554</v>
      </c>
      <c r="E1536">
        <v>1.778</v>
      </c>
    </row>
    <row r="1537" spans="1:5">
      <c r="A1537" t="s">
        <v>20</v>
      </c>
      <c r="C1537" s="2">
        <f t="shared" si="73"/>
        <v>41156</v>
      </c>
      <c r="D1537" s="1">
        <v>0.16874999999999998</v>
      </c>
      <c r="E1537">
        <v>1.778</v>
      </c>
    </row>
    <row r="1538" spans="1:5">
      <c r="A1538" t="s">
        <v>20</v>
      </c>
      <c r="C1538" s="2">
        <f t="shared" si="73"/>
        <v>41156</v>
      </c>
      <c r="D1538" s="1">
        <v>0.16944444444444443</v>
      </c>
      <c r="E1538">
        <v>1.778</v>
      </c>
    </row>
    <row r="1539" spans="1:5">
      <c r="A1539" t="s">
        <v>20</v>
      </c>
      <c r="C1539" s="2">
        <f t="shared" si="73"/>
        <v>41156</v>
      </c>
      <c r="D1539" s="1">
        <v>0.17013888888888887</v>
      </c>
      <c r="E1539">
        <v>1.778</v>
      </c>
    </row>
    <row r="1540" spans="1:5">
      <c r="A1540" t="s">
        <v>20</v>
      </c>
      <c r="C1540" s="2">
        <f t="shared" si="73"/>
        <v>41156</v>
      </c>
      <c r="D1540" s="1">
        <v>0.17083333333333331</v>
      </c>
      <c r="E1540">
        <v>1.778</v>
      </c>
    </row>
    <row r="1541" spans="1:5">
      <c r="A1541" t="s">
        <v>20</v>
      </c>
      <c r="C1541" s="2">
        <f t="shared" si="73"/>
        <v>41156</v>
      </c>
      <c r="D1541" s="1">
        <v>0.17152777777777775</v>
      </c>
      <c r="E1541">
        <v>1.778</v>
      </c>
    </row>
    <row r="1542" spans="1:5">
      <c r="A1542" t="s">
        <v>20</v>
      </c>
      <c r="C1542" s="2">
        <f t="shared" si="73"/>
        <v>41156</v>
      </c>
      <c r="D1542" s="1">
        <v>0.17222222222222225</v>
      </c>
      <c r="E1542">
        <v>1.778</v>
      </c>
    </row>
    <row r="1543" spans="1:5">
      <c r="A1543" t="s">
        <v>20</v>
      </c>
      <c r="C1543" s="2">
        <f t="shared" si="73"/>
        <v>41156</v>
      </c>
      <c r="D1543" s="1">
        <v>0.17291666666666669</v>
      </c>
      <c r="E1543">
        <v>1.778</v>
      </c>
    </row>
    <row r="1544" spans="1:5">
      <c r="A1544" t="s">
        <v>20</v>
      </c>
      <c r="C1544" s="2">
        <f t="shared" si="73"/>
        <v>41156</v>
      </c>
      <c r="D1544" s="1">
        <v>0.17361111111111113</v>
      </c>
      <c r="E1544">
        <v>2.032</v>
      </c>
    </row>
    <row r="1545" spans="1:5">
      <c r="A1545" t="s">
        <v>20</v>
      </c>
      <c r="C1545" s="2">
        <f t="shared" si="73"/>
        <v>41156</v>
      </c>
      <c r="D1545" s="1">
        <v>0.17430555555555557</v>
      </c>
      <c r="E1545">
        <v>3.302</v>
      </c>
    </row>
    <row r="1546" spans="1:5">
      <c r="A1546" t="s">
        <v>20</v>
      </c>
      <c r="C1546" s="2">
        <f t="shared" si="73"/>
        <v>41156</v>
      </c>
      <c r="D1546" s="1">
        <v>0.17500000000000002</v>
      </c>
      <c r="E1546">
        <v>5.3339999999999996</v>
      </c>
    </row>
    <row r="1547" spans="1:5">
      <c r="A1547" t="s">
        <v>20</v>
      </c>
      <c r="C1547" s="2">
        <f t="shared" si="73"/>
        <v>41156</v>
      </c>
      <c r="D1547" s="1">
        <v>0.17569444444444446</v>
      </c>
      <c r="E1547">
        <v>7.1120000000000001</v>
      </c>
    </row>
    <row r="1548" spans="1:5">
      <c r="A1548" t="s">
        <v>20</v>
      </c>
      <c r="C1548" s="2">
        <f t="shared" si="73"/>
        <v>41156</v>
      </c>
      <c r="D1548" s="1">
        <v>0.1763888888888889</v>
      </c>
      <c r="E1548">
        <v>8.6359999999999992</v>
      </c>
    </row>
    <row r="1549" spans="1:5">
      <c r="A1549" t="s">
        <v>20</v>
      </c>
      <c r="C1549" s="2">
        <f t="shared" si="73"/>
        <v>41156</v>
      </c>
      <c r="D1549" s="1">
        <v>0.17708333333333334</v>
      </c>
      <c r="E1549">
        <v>8.89</v>
      </c>
    </row>
    <row r="1550" spans="1:5">
      <c r="A1550" t="s">
        <v>20</v>
      </c>
      <c r="C1550" s="2">
        <f t="shared" si="73"/>
        <v>41156</v>
      </c>
      <c r="D1550" s="1">
        <v>0.17777777777777778</v>
      </c>
      <c r="E1550">
        <v>9.1440000000000001</v>
      </c>
    </row>
    <row r="1551" spans="1:5">
      <c r="A1551" t="s">
        <v>20</v>
      </c>
      <c r="C1551" s="2">
        <f t="shared" ref="C1551:C1614" si="74">DATE(2012,9,4)</f>
        <v>41156</v>
      </c>
      <c r="D1551" s="1">
        <v>0.17847222222222223</v>
      </c>
      <c r="E1551">
        <v>9.3979999999999997</v>
      </c>
    </row>
    <row r="1552" spans="1:5">
      <c r="A1552" t="s">
        <v>20</v>
      </c>
      <c r="C1552" s="2">
        <f t="shared" si="74"/>
        <v>41156</v>
      </c>
      <c r="D1552" s="1">
        <v>0.17916666666666667</v>
      </c>
      <c r="E1552">
        <v>9.6519999999999992</v>
      </c>
    </row>
    <row r="1553" spans="1:5">
      <c r="A1553" t="s">
        <v>20</v>
      </c>
      <c r="C1553" s="2">
        <f t="shared" si="74"/>
        <v>41156</v>
      </c>
      <c r="D1553" s="1">
        <v>0.17986111111111111</v>
      </c>
      <c r="E1553">
        <v>9.9060000000000006</v>
      </c>
    </row>
    <row r="1554" spans="1:5">
      <c r="A1554" t="s">
        <v>20</v>
      </c>
      <c r="C1554" s="2">
        <f t="shared" si="74"/>
        <v>41156</v>
      </c>
      <c r="D1554" s="1">
        <v>0.18055555555555555</v>
      </c>
      <c r="E1554">
        <v>10.16</v>
      </c>
    </row>
    <row r="1555" spans="1:5">
      <c r="A1555" t="s">
        <v>20</v>
      </c>
      <c r="C1555" s="2">
        <f t="shared" si="74"/>
        <v>41156</v>
      </c>
      <c r="D1555" s="1">
        <v>0.18124999999999999</v>
      </c>
      <c r="E1555">
        <v>10.16</v>
      </c>
    </row>
    <row r="1556" spans="1:5">
      <c r="A1556" t="s">
        <v>20</v>
      </c>
      <c r="C1556" s="2">
        <f t="shared" si="74"/>
        <v>41156</v>
      </c>
      <c r="D1556" s="1">
        <v>0.18194444444444444</v>
      </c>
      <c r="E1556">
        <v>10.16</v>
      </c>
    </row>
    <row r="1557" spans="1:5">
      <c r="A1557" t="s">
        <v>20</v>
      </c>
      <c r="C1557" s="2">
        <f t="shared" si="74"/>
        <v>41156</v>
      </c>
      <c r="D1557" s="1">
        <v>0.18263888888888891</v>
      </c>
      <c r="E1557">
        <v>10.414</v>
      </c>
    </row>
    <row r="1558" spans="1:5">
      <c r="A1558" t="s">
        <v>20</v>
      </c>
      <c r="C1558" s="2">
        <f t="shared" si="74"/>
        <v>41156</v>
      </c>
      <c r="D1558" s="1">
        <v>0.18333333333333335</v>
      </c>
      <c r="E1558">
        <v>10.414</v>
      </c>
    </row>
    <row r="1559" spans="1:5">
      <c r="A1559" t="s">
        <v>20</v>
      </c>
      <c r="C1559" s="2">
        <f t="shared" si="74"/>
        <v>41156</v>
      </c>
      <c r="D1559" s="1">
        <v>0.18402777777777779</v>
      </c>
      <c r="E1559">
        <v>10.414</v>
      </c>
    </row>
    <row r="1560" spans="1:5">
      <c r="A1560" t="s">
        <v>20</v>
      </c>
      <c r="C1560" s="2">
        <f t="shared" si="74"/>
        <v>41156</v>
      </c>
      <c r="D1560" s="1">
        <v>0.18472222222222223</v>
      </c>
      <c r="E1560">
        <v>10.414</v>
      </c>
    </row>
    <row r="1561" spans="1:5">
      <c r="A1561" t="s">
        <v>20</v>
      </c>
      <c r="C1561" s="2">
        <f t="shared" si="74"/>
        <v>41156</v>
      </c>
      <c r="D1561" s="1">
        <v>0.18541666666666667</v>
      </c>
      <c r="E1561">
        <v>10.414</v>
      </c>
    </row>
    <row r="1562" spans="1:5">
      <c r="A1562" t="s">
        <v>20</v>
      </c>
      <c r="C1562" s="2">
        <f t="shared" si="74"/>
        <v>41156</v>
      </c>
      <c r="D1562" s="1">
        <v>0.18611111111111112</v>
      </c>
      <c r="E1562">
        <v>10.414</v>
      </c>
    </row>
    <row r="1563" spans="1:5">
      <c r="A1563" t="s">
        <v>20</v>
      </c>
      <c r="C1563" s="2">
        <f t="shared" si="74"/>
        <v>41156</v>
      </c>
      <c r="D1563" s="1">
        <v>0.18680555555555556</v>
      </c>
      <c r="E1563">
        <v>10.414</v>
      </c>
    </row>
    <row r="1564" spans="1:5">
      <c r="A1564" t="s">
        <v>20</v>
      </c>
      <c r="C1564" s="2">
        <f t="shared" si="74"/>
        <v>41156</v>
      </c>
      <c r="D1564" s="1">
        <v>0.1875</v>
      </c>
      <c r="E1564">
        <v>10.414</v>
      </c>
    </row>
    <row r="1565" spans="1:5">
      <c r="A1565" t="s">
        <v>20</v>
      </c>
      <c r="C1565" s="2">
        <f t="shared" si="74"/>
        <v>41156</v>
      </c>
      <c r="D1565" s="1">
        <v>0.18819444444444444</v>
      </c>
      <c r="E1565">
        <v>10.414</v>
      </c>
    </row>
    <row r="1566" spans="1:5">
      <c r="A1566" t="s">
        <v>20</v>
      </c>
      <c r="C1566" s="2">
        <f t="shared" si="74"/>
        <v>41156</v>
      </c>
      <c r="D1566" s="1">
        <v>0.18888888888888888</v>
      </c>
      <c r="E1566">
        <v>10.414</v>
      </c>
    </row>
    <row r="1567" spans="1:5">
      <c r="A1567" t="s">
        <v>20</v>
      </c>
      <c r="C1567" s="2">
        <f t="shared" si="74"/>
        <v>41156</v>
      </c>
      <c r="D1567" s="1">
        <v>0.18958333333333333</v>
      </c>
      <c r="E1567">
        <v>10.414</v>
      </c>
    </row>
    <row r="1568" spans="1:5">
      <c r="A1568" t="s">
        <v>20</v>
      </c>
      <c r="C1568" s="2">
        <f t="shared" si="74"/>
        <v>41156</v>
      </c>
      <c r="D1568" s="1">
        <v>0.19027777777777777</v>
      </c>
      <c r="E1568">
        <v>10.414</v>
      </c>
    </row>
    <row r="1569" spans="1:5">
      <c r="A1569" t="s">
        <v>20</v>
      </c>
      <c r="C1569" s="2">
        <f t="shared" si="74"/>
        <v>41156</v>
      </c>
      <c r="D1569" s="1">
        <v>0.19097222222222221</v>
      </c>
      <c r="E1569">
        <v>10.414</v>
      </c>
    </row>
    <row r="1570" spans="1:5">
      <c r="A1570" t="s">
        <v>20</v>
      </c>
      <c r="C1570" s="2">
        <f t="shared" si="74"/>
        <v>41156</v>
      </c>
      <c r="D1570" s="1">
        <v>0.19166666666666665</v>
      </c>
      <c r="E1570">
        <v>10.414</v>
      </c>
    </row>
    <row r="1571" spans="1:5">
      <c r="A1571" t="s">
        <v>20</v>
      </c>
      <c r="C1571" s="2">
        <f t="shared" si="74"/>
        <v>41156</v>
      </c>
      <c r="D1571" s="1">
        <v>0.19236111111111112</v>
      </c>
      <c r="E1571">
        <v>10.414</v>
      </c>
    </row>
    <row r="1572" spans="1:5">
      <c r="A1572" t="s">
        <v>20</v>
      </c>
      <c r="C1572" s="2">
        <f t="shared" si="74"/>
        <v>41156</v>
      </c>
      <c r="D1572" s="1">
        <v>0.19305555555555554</v>
      </c>
      <c r="E1572">
        <v>10.414</v>
      </c>
    </row>
    <row r="1573" spans="1:5">
      <c r="A1573" t="s">
        <v>20</v>
      </c>
      <c r="C1573" s="2">
        <f t="shared" si="74"/>
        <v>41156</v>
      </c>
      <c r="D1573" s="1">
        <v>0.19375000000000001</v>
      </c>
      <c r="E1573">
        <v>10.414</v>
      </c>
    </row>
    <row r="1574" spans="1:5">
      <c r="A1574" t="s">
        <v>20</v>
      </c>
      <c r="C1574" s="2">
        <f t="shared" si="74"/>
        <v>41156</v>
      </c>
      <c r="D1574" s="1">
        <v>0.19444444444444445</v>
      </c>
      <c r="E1574">
        <v>10.414</v>
      </c>
    </row>
    <row r="1575" spans="1:5">
      <c r="A1575" t="s">
        <v>20</v>
      </c>
      <c r="C1575" s="2">
        <f t="shared" si="74"/>
        <v>41156</v>
      </c>
      <c r="D1575" s="1">
        <v>0.19513888888888889</v>
      </c>
      <c r="E1575">
        <v>10.414</v>
      </c>
    </row>
    <row r="1576" spans="1:5">
      <c r="A1576" t="s">
        <v>20</v>
      </c>
      <c r="C1576" s="2">
        <f t="shared" si="74"/>
        <v>41156</v>
      </c>
      <c r="D1576" s="1">
        <v>0.19583333333333333</v>
      </c>
      <c r="E1576">
        <v>10.414</v>
      </c>
    </row>
    <row r="1577" spans="1:5">
      <c r="A1577" t="s">
        <v>20</v>
      </c>
      <c r="C1577" s="2">
        <f t="shared" si="74"/>
        <v>41156</v>
      </c>
      <c r="D1577" s="1">
        <v>0.19652777777777777</v>
      </c>
      <c r="E1577">
        <v>10.414</v>
      </c>
    </row>
    <row r="1578" spans="1:5">
      <c r="A1578" t="s">
        <v>20</v>
      </c>
      <c r="C1578" s="2">
        <f t="shared" si="74"/>
        <v>41156</v>
      </c>
      <c r="D1578" s="1">
        <v>0.19722222222222222</v>
      </c>
      <c r="E1578">
        <v>10.414</v>
      </c>
    </row>
    <row r="1579" spans="1:5">
      <c r="A1579" t="s">
        <v>20</v>
      </c>
      <c r="C1579" s="2">
        <f t="shared" si="74"/>
        <v>41156</v>
      </c>
      <c r="D1579" s="1">
        <v>0.19791666666666666</v>
      </c>
      <c r="E1579">
        <v>10.414</v>
      </c>
    </row>
    <row r="1580" spans="1:5">
      <c r="A1580" t="s">
        <v>20</v>
      </c>
      <c r="C1580" s="2">
        <f t="shared" si="74"/>
        <v>41156</v>
      </c>
      <c r="D1580" s="1">
        <v>0.1986111111111111</v>
      </c>
      <c r="E1580">
        <v>10.414</v>
      </c>
    </row>
    <row r="1581" spans="1:5">
      <c r="A1581" t="s">
        <v>20</v>
      </c>
      <c r="C1581" s="2">
        <f t="shared" si="74"/>
        <v>41156</v>
      </c>
      <c r="D1581" s="1">
        <v>0.19930555555555554</v>
      </c>
      <c r="E1581">
        <v>10.414</v>
      </c>
    </row>
    <row r="1582" spans="1:5">
      <c r="A1582" t="s">
        <v>20</v>
      </c>
      <c r="C1582" s="2">
        <f t="shared" si="74"/>
        <v>41156</v>
      </c>
      <c r="D1582" s="1">
        <v>0.19999999999999998</v>
      </c>
      <c r="E1582">
        <v>10.414</v>
      </c>
    </row>
    <row r="1583" spans="1:5">
      <c r="A1583" t="s">
        <v>20</v>
      </c>
      <c r="C1583" s="2">
        <f t="shared" si="74"/>
        <v>41156</v>
      </c>
      <c r="D1583" s="1">
        <v>0.20069444444444443</v>
      </c>
      <c r="E1583">
        <v>10.414</v>
      </c>
    </row>
    <row r="1584" spans="1:5">
      <c r="A1584" t="s">
        <v>20</v>
      </c>
      <c r="C1584" s="2">
        <f t="shared" si="74"/>
        <v>41156</v>
      </c>
      <c r="D1584" s="1">
        <v>0.20138888888888887</v>
      </c>
      <c r="E1584">
        <v>10.414</v>
      </c>
    </row>
    <row r="1585" spans="1:5">
      <c r="A1585" t="s">
        <v>20</v>
      </c>
      <c r="C1585" s="2">
        <f t="shared" si="74"/>
        <v>41156</v>
      </c>
      <c r="D1585" s="1">
        <v>0.20208333333333331</v>
      </c>
      <c r="E1585">
        <v>10.414</v>
      </c>
    </row>
    <row r="1586" spans="1:5">
      <c r="A1586" t="s">
        <v>20</v>
      </c>
      <c r="C1586" s="2">
        <f t="shared" si="74"/>
        <v>41156</v>
      </c>
      <c r="D1586" s="1">
        <v>0.20277777777777781</v>
      </c>
      <c r="E1586">
        <v>10.414</v>
      </c>
    </row>
    <row r="1587" spans="1:5">
      <c r="A1587" t="s">
        <v>20</v>
      </c>
      <c r="C1587" s="2">
        <f t="shared" si="74"/>
        <v>41156</v>
      </c>
      <c r="D1587" s="1">
        <v>0.20347222222222219</v>
      </c>
      <c r="E1587">
        <v>10.414</v>
      </c>
    </row>
    <row r="1588" spans="1:5">
      <c r="A1588" t="s">
        <v>20</v>
      </c>
      <c r="C1588" s="2">
        <f t="shared" si="74"/>
        <v>41156</v>
      </c>
      <c r="D1588" s="1">
        <v>0.20416666666666669</v>
      </c>
      <c r="E1588">
        <v>10.414</v>
      </c>
    </row>
    <row r="1589" spans="1:5">
      <c r="A1589" t="s">
        <v>20</v>
      </c>
      <c r="C1589" s="2">
        <f t="shared" si="74"/>
        <v>41156</v>
      </c>
      <c r="D1589" s="1">
        <v>0.20486111111111113</v>
      </c>
      <c r="E1589">
        <v>10.414</v>
      </c>
    </row>
    <row r="1590" spans="1:5">
      <c r="A1590" t="s">
        <v>20</v>
      </c>
      <c r="C1590" s="2">
        <f t="shared" si="74"/>
        <v>41156</v>
      </c>
      <c r="D1590" s="1">
        <v>0.20555555555555557</v>
      </c>
      <c r="E1590">
        <v>10.414</v>
      </c>
    </row>
    <row r="1591" spans="1:5">
      <c r="A1591" t="s">
        <v>20</v>
      </c>
      <c r="C1591" s="2">
        <f t="shared" si="74"/>
        <v>41156</v>
      </c>
      <c r="D1591" s="1">
        <v>0.20625000000000002</v>
      </c>
      <c r="E1591">
        <v>10.414</v>
      </c>
    </row>
    <row r="1592" spans="1:5">
      <c r="A1592" t="s">
        <v>20</v>
      </c>
      <c r="C1592" s="2">
        <f t="shared" si="74"/>
        <v>41156</v>
      </c>
      <c r="D1592" s="1">
        <v>0.20694444444444446</v>
      </c>
      <c r="E1592">
        <v>10.414</v>
      </c>
    </row>
    <row r="1593" spans="1:5">
      <c r="A1593" t="s">
        <v>20</v>
      </c>
      <c r="C1593" s="2">
        <f t="shared" si="74"/>
        <v>41156</v>
      </c>
      <c r="D1593" s="1">
        <v>0.2076388888888889</v>
      </c>
      <c r="E1593">
        <v>10.414</v>
      </c>
    </row>
    <row r="1594" spans="1:5">
      <c r="A1594" t="s">
        <v>20</v>
      </c>
      <c r="C1594" s="2">
        <f t="shared" si="74"/>
        <v>41156</v>
      </c>
      <c r="D1594" s="1">
        <v>0.20833333333333334</v>
      </c>
      <c r="E1594">
        <v>10.414</v>
      </c>
    </row>
    <row r="1595" spans="1:5">
      <c r="A1595" t="s">
        <v>20</v>
      </c>
      <c r="C1595" s="2">
        <f t="shared" si="74"/>
        <v>41156</v>
      </c>
      <c r="D1595" s="1">
        <v>0.20902777777777778</v>
      </c>
      <c r="E1595">
        <v>10.414</v>
      </c>
    </row>
    <row r="1596" spans="1:5">
      <c r="A1596" t="s">
        <v>20</v>
      </c>
      <c r="C1596" s="2">
        <f t="shared" si="74"/>
        <v>41156</v>
      </c>
      <c r="D1596" s="1">
        <v>0.20972222222222223</v>
      </c>
      <c r="E1596">
        <v>10.414</v>
      </c>
    </row>
    <row r="1597" spans="1:5">
      <c r="A1597" t="s">
        <v>20</v>
      </c>
      <c r="C1597" s="2">
        <f t="shared" si="74"/>
        <v>41156</v>
      </c>
      <c r="D1597" s="1">
        <v>0.21041666666666667</v>
      </c>
      <c r="E1597">
        <v>10.414</v>
      </c>
    </row>
    <row r="1598" spans="1:5">
      <c r="A1598" t="s">
        <v>20</v>
      </c>
      <c r="C1598" s="2">
        <f t="shared" si="74"/>
        <v>41156</v>
      </c>
      <c r="D1598" s="1">
        <v>0.21111111111111111</v>
      </c>
      <c r="E1598">
        <v>10.414</v>
      </c>
    </row>
    <row r="1599" spans="1:5">
      <c r="A1599" t="s">
        <v>20</v>
      </c>
      <c r="C1599" s="2">
        <f t="shared" si="74"/>
        <v>41156</v>
      </c>
      <c r="D1599" s="1">
        <v>0.21180555555555555</v>
      </c>
      <c r="E1599">
        <v>10.414</v>
      </c>
    </row>
    <row r="1600" spans="1:5">
      <c r="A1600" t="s">
        <v>20</v>
      </c>
      <c r="C1600" s="2">
        <f t="shared" si="74"/>
        <v>41156</v>
      </c>
      <c r="D1600" s="1">
        <v>0.21249999999999999</v>
      </c>
      <c r="E1600">
        <v>10.414</v>
      </c>
    </row>
    <row r="1601" spans="1:5">
      <c r="A1601" t="s">
        <v>20</v>
      </c>
      <c r="C1601" s="2">
        <f t="shared" si="74"/>
        <v>41156</v>
      </c>
      <c r="D1601" s="1">
        <v>0.21319444444444444</v>
      </c>
      <c r="E1601">
        <v>10.414</v>
      </c>
    </row>
    <row r="1602" spans="1:5">
      <c r="A1602" t="s">
        <v>20</v>
      </c>
      <c r="C1602" s="2">
        <f t="shared" si="74"/>
        <v>41156</v>
      </c>
      <c r="D1602" s="1">
        <v>0.21388888888888891</v>
      </c>
      <c r="E1602">
        <v>10.414</v>
      </c>
    </row>
    <row r="1603" spans="1:5">
      <c r="A1603" t="s">
        <v>20</v>
      </c>
      <c r="C1603" s="2">
        <f t="shared" si="74"/>
        <v>41156</v>
      </c>
      <c r="D1603" s="1">
        <v>0.21458333333333335</v>
      </c>
      <c r="E1603">
        <v>10.414</v>
      </c>
    </row>
    <row r="1604" spans="1:5">
      <c r="A1604" t="s">
        <v>20</v>
      </c>
      <c r="C1604" s="2">
        <f t="shared" si="74"/>
        <v>41156</v>
      </c>
      <c r="D1604" s="1">
        <v>0.21527777777777779</v>
      </c>
      <c r="E1604">
        <v>10.414</v>
      </c>
    </row>
    <row r="1605" spans="1:5">
      <c r="A1605" t="s">
        <v>20</v>
      </c>
      <c r="C1605" s="2">
        <f t="shared" si="74"/>
        <v>41156</v>
      </c>
      <c r="D1605" s="1">
        <v>0.21597222222222223</v>
      </c>
      <c r="E1605">
        <v>10.414</v>
      </c>
    </row>
    <row r="1606" spans="1:5">
      <c r="A1606" t="s">
        <v>20</v>
      </c>
      <c r="C1606" s="2">
        <f t="shared" si="74"/>
        <v>41156</v>
      </c>
      <c r="D1606" s="1">
        <v>0.21666666666666667</v>
      </c>
      <c r="E1606">
        <v>10.414</v>
      </c>
    </row>
    <row r="1607" spans="1:5">
      <c r="A1607" t="s">
        <v>20</v>
      </c>
      <c r="C1607" s="2">
        <f t="shared" si="74"/>
        <v>41156</v>
      </c>
      <c r="D1607" s="1">
        <v>0.21736111111111112</v>
      </c>
      <c r="E1607">
        <v>10.414</v>
      </c>
    </row>
    <row r="1608" spans="1:5">
      <c r="A1608" t="s">
        <v>20</v>
      </c>
      <c r="C1608" s="2">
        <f t="shared" si="74"/>
        <v>41156</v>
      </c>
      <c r="D1608" s="1">
        <v>0.21805555555555556</v>
      </c>
      <c r="E1608">
        <v>10.414</v>
      </c>
    </row>
    <row r="1609" spans="1:5">
      <c r="A1609" t="s">
        <v>20</v>
      </c>
      <c r="C1609" s="2">
        <f t="shared" si="74"/>
        <v>41156</v>
      </c>
      <c r="D1609" s="1">
        <v>0.21875</v>
      </c>
      <c r="E1609">
        <v>10.414</v>
      </c>
    </row>
    <row r="1610" spans="1:5">
      <c r="A1610" t="s">
        <v>20</v>
      </c>
      <c r="C1610" s="2">
        <f t="shared" si="74"/>
        <v>41156</v>
      </c>
      <c r="D1610" s="1">
        <v>0.21944444444444444</v>
      </c>
      <c r="E1610">
        <v>10.414</v>
      </c>
    </row>
    <row r="1611" spans="1:5">
      <c r="A1611" t="s">
        <v>20</v>
      </c>
      <c r="C1611" s="2">
        <f t="shared" si="74"/>
        <v>41156</v>
      </c>
      <c r="D1611" s="1">
        <v>0.22013888888888888</v>
      </c>
      <c r="E1611">
        <v>10.414</v>
      </c>
    </row>
    <row r="1612" spans="1:5">
      <c r="A1612" t="s">
        <v>20</v>
      </c>
      <c r="C1612" s="2">
        <f t="shared" si="74"/>
        <v>41156</v>
      </c>
      <c r="D1612" s="1">
        <v>0.22083333333333333</v>
      </c>
      <c r="E1612">
        <v>10.414</v>
      </c>
    </row>
    <row r="1613" spans="1:5">
      <c r="A1613" t="s">
        <v>20</v>
      </c>
      <c r="C1613" s="2">
        <f t="shared" si="74"/>
        <v>41156</v>
      </c>
      <c r="D1613" s="1">
        <v>0.22152777777777777</v>
      </c>
      <c r="E1613">
        <v>10.414</v>
      </c>
    </row>
    <row r="1614" spans="1:5">
      <c r="A1614" t="s">
        <v>20</v>
      </c>
      <c r="C1614" s="2">
        <f t="shared" si="74"/>
        <v>41156</v>
      </c>
      <c r="D1614" s="1">
        <v>0.22222222222222221</v>
      </c>
      <c r="E1614">
        <v>10.414</v>
      </c>
    </row>
    <row r="1615" spans="1:5">
      <c r="A1615" t="s">
        <v>20</v>
      </c>
      <c r="C1615" s="2">
        <f t="shared" ref="C1615:C1678" si="75">DATE(2012,9,4)</f>
        <v>41156</v>
      </c>
      <c r="D1615" s="1">
        <v>0.22291666666666665</v>
      </c>
      <c r="E1615">
        <v>10.414</v>
      </c>
    </row>
    <row r="1616" spans="1:5">
      <c r="A1616" t="s">
        <v>20</v>
      </c>
      <c r="C1616" s="2">
        <f t="shared" si="75"/>
        <v>41156</v>
      </c>
      <c r="D1616" s="1">
        <v>0.22361111111111109</v>
      </c>
      <c r="E1616">
        <v>10.414</v>
      </c>
    </row>
    <row r="1617" spans="1:5">
      <c r="A1617" t="s">
        <v>20</v>
      </c>
      <c r="C1617" s="2">
        <f t="shared" si="75"/>
        <v>41156</v>
      </c>
      <c r="D1617" s="1">
        <v>0.22430555555555556</v>
      </c>
      <c r="E1617">
        <v>10.414</v>
      </c>
    </row>
    <row r="1618" spans="1:5">
      <c r="A1618" t="s">
        <v>20</v>
      </c>
      <c r="C1618" s="2">
        <f t="shared" si="75"/>
        <v>41156</v>
      </c>
      <c r="D1618" s="1">
        <v>0.22500000000000001</v>
      </c>
      <c r="E1618">
        <v>10.414</v>
      </c>
    </row>
    <row r="1619" spans="1:5">
      <c r="A1619" t="s">
        <v>20</v>
      </c>
      <c r="C1619" s="2">
        <f t="shared" si="75"/>
        <v>41156</v>
      </c>
      <c r="D1619" s="1">
        <v>0.22569444444444445</v>
      </c>
      <c r="E1619">
        <v>10.414</v>
      </c>
    </row>
    <row r="1620" spans="1:5">
      <c r="A1620" t="s">
        <v>20</v>
      </c>
      <c r="C1620" s="2">
        <f t="shared" si="75"/>
        <v>41156</v>
      </c>
      <c r="D1620" s="1">
        <v>0.22638888888888889</v>
      </c>
      <c r="E1620">
        <v>10.414</v>
      </c>
    </row>
    <row r="1621" spans="1:5">
      <c r="A1621" t="s">
        <v>20</v>
      </c>
      <c r="C1621" s="2">
        <f t="shared" si="75"/>
        <v>41156</v>
      </c>
      <c r="D1621" s="1">
        <v>0.22708333333333333</v>
      </c>
      <c r="E1621">
        <v>10.414</v>
      </c>
    </row>
    <row r="1622" spans="1:5">
      <c r="A1622" t="s">
        <v>20</v>
      </c>
      <c r="C1622" s="2">
        <f t="shared" si="75"/>
        <v>41156</v>
      </c>
      <c r="D1622" s="1">
        <v>0.22777777777777777</v>
      </c>
      <c r="E1622">
        <v>10.414</v>
      </c>
    </row>
    <row r="1623" spans="1:5">
      <c r="A1623" t="s">
        <v>20</v>
      </c>
      <c r="C1623" s="2">
        <f t="shared" si="75"/>
        <v>41156</v>
      </c>
      <c r="D1623" s="1">
        <v>0.22847222222222222</v>
      </c>
      <c r="E1623">
        <v>10.414</v>
      </c>
    </row>
    <row r="1624" spans="1:5">
      <c r="A1624" t="s">
        <v>20</v>
      </c>
      <c r="C1624" s="2">
        <f t="shared" si="75"/>
        <v>41156</v>
      </c>
      <c r="D1624" s="1">
        <v>0.22916666666666666</v>
      </c>
      <c r="E1624">
        <v>10.414</v>
      </c>
    </row>
    <row r="1625" spans="1:5">
      <c r="A1625" t="s">
        <v>20</v>
      </c>
      <c r="C1625" s="2">
        <f t="shared" si="75"/>
        <v>41156</v>
      </c>
      <c r="D1625" s="1">
        <v>0.2298611111111111</v>
      </c>
      <c r="E1625">
        <v>10.414</v>
      </c>
    </row>
    <row r="1626" spans="1:5">
      <c r="A1626" t="s">
        <v>20</v>
      </c>
      <c r="C1626" s="2">
        <f t="shared" si="75"/>
        <v>41156</v>
      </c>
      <c r="D1626" s="1">
        <v>0.23055555555555554</v>
      </c>
      <c r="E1626">
        <v>10.414</v>
      </c>
    </row>
    <row r="1627" spans="1:5">
      <c r="A1627" t="s">
        <v>20</v>
      </c>
      <c r="C1627" s="2">
        <f t="shared" si="75"/>
        <v>41156</v>
      </c>
      <c r="D1627" s="1">
        <v>0.23124999999999998</v>
      </c>
      <c r="E1627">
        <v>10.414</v>
      </c>
    </row>
    <row r="1628" spans="1:5">
      <c r="A1628" t="s">
        <v>20</v>
      </c>
      <c r="C1628" s="2">
        <f t="shared" si="75"/>
        <v>41156</v>
      </c>
      <c r="D1628" s="1">
        <v>0.23194444444444443</v>
      </c>
      <c r="E1628">
        <v>10.414</v>
      </c>
    </row>
    <row r="1629" spans="1:5">
      <c r="A1629" t="s">
        <v>20</v>
      </c>
      <c r="C1629" s="2">
        <f t="shared" si="75"/>
        <v>41156</v>
      </c>
      <c r="D1629" s="1">
        <v>0.23263888888888887</v>
      </c>
      <c r="E1629">
        <v>10.414</v>
      </c>
    </row>
    <row r="1630" spans="1:5">
      <c r="A1630" t="s">
        <v>20</v>
      </c>
      <c r="C1630" s="2">
        <f t="shared" si="75"/>
        <v>41156</v>
      </c>
      <c r="D1630" s="1">
        <v>0.23333333333333331</v>
      </c>
      <c r="E1630">
        <v>10.414</v>
      </c>
    </row>
    <row r="1631" spans="1:5">
      <c r="A1631" t="s">
        <v>20</v>
      </c>
      <c r="C1631" s="2">
        <f t="shared" si="75"/>
        <v>41156</v>
      </c>
      <c r="D1631" s="1">
        <v>0.23402777777777781</v>
      </c>
      <c r="E1631">
        <v>10.414</v>
      </c>
    </row>
    <row r="1632" spans="1:5">
      <c r="A1632" t="s">
        <v>20</v>
      </c>
      <c r="C1632" s="2">
        <f t="shared" si="75"/>
        <v>41156</v>
      </c>
      <c r="D1632" s="1">
        <v>0.23472222222222219</v>
      </c>
      <c r="E1632">
        <v>10.414</v>
      </c>
    </row>
    <row r="1633" spans="1:5">
      <c r="A1633" t="s">
        <v>20</v>
      </c>
      <c r="C1633" s="2">
        <f t="shared" si="75"/>
        <v>41156</v>
      </c>
      <c r="D1633" s="1">
        <v>0.23541666666666669</v>
      </c>
      <c r="E1633">
        <v>10.414</v>
      </c>
    </row>
    <row r="1634" spans="1:5">
      <c r="A1634" t="s">
        <v>20</v>
      </c>
      <c r="C1634" s="2">
        <f t="shared" si="75"/>
        <v>41156</v>
      </c>
      <c r="D1634" s="1">
        <v>0.23611111111111113</v>
      </c>
      <c r="E1634">
        <v>10.414</v>
      </c>
    </row>
    <row r="1635" spans="1:5">
      <c r="A1635" t="s">
        <v>20</v>
      </c>
      <c r="C1635" s="2">
        <f t="shared" si="75"/>
        <v>41156</v>
      </c>
      <c r="D1635" s="1">
        <v>0.23680555555555557</v>
      </c>
      <c r="E1635">
        <v>10.414</v>
      </c>
    </row>
    <row r="1636" spans="1:5">
      <c r="A1636" t="s">
        <v>20</v>
      </c>
      <c r="C1636" s="2">
        <f t="shared" si="75"/>
        <v>41156</v>
      </c>
      <c r="D1636" s="1">
        <v>0.23750000000000002</v>
      </c>
      <c r="E1636">
        <v>10.414</v>
      </c>
    </row>
    <row r="1637" spans="1:5">
      <c r="A1637" t="s">
        <v>20</v>
      </c>
      <c r="C1637" s="2">
        <f t="shared" si="75"/>
        <v>41156</v>
      </c>
      <c r="D1637" s="1">
        <v>0.23819444444444446</v>
      </c>
      <c r="E1637">
        <v>10.414</v>
      </c>
    </row>
    <row r="1638" spans="1:5">
      <c r="A1638" t="s">
        <v>20</v>
      </c>
      <c r="C1638" s="2">
        <f t="shared" si="75"/>
        <v>41156</v>
      </c>
      <c r="D1638" s="1">
        <v>0.2388888888888889</v>
      </c>
      <c r="E1638">
        <v>10.414</v>
      </c>
    </row>
    <row r="1639" spans="1:5">
      <c r="A1639" t="s">
        <v>20</v>
      </c>
      <c r="C1639" s="2">
        <f t="shared" si="75"/>
        <v>41156</v>
      </c>
      <c r="D1639" s="1">
        <v>0.23958333333333334</v>
      </c>
      <c r="E1639">
        <v>10.414</v>
      </c>
    </row>
    <row r="1640" spans="1:5">
      <c r="A1640" t="s">
        <v>20</v>
      </c>
      <c r="C1640" s="2">
        <f t="shared" si="75"/>
        <v>41156</v>
      </c>
      <c r="D1640" s="1">
        <v>0.24027777777777778</v>
      </c>
      <c r="E1640">
        <v>10.414</v>
      </c>
    </row>
    <row r="1641" spans="1:5">
      <c r="A1641" t="s">
        <v>20</v>
      </c>
      <c r="C1641" s="2">
        <f t="shared" si="75"/>
        <v>41156</v>
      </c>
      <c r="D1641" s="1">
        <v>0.24097222222222223</v>
      </c>
      <c r="E1641">
        <v>10.414</v>
      </c>
    </row>
    <row r="1642" spans="1:5">
      <c r="A1642" t="s">
        <v>20</v>
      </c>
      <c r="C1642" s="2">
        <f t="shared" si="75"/>
        <v>41156</v>
      </c>
      <c r="D1642" s="1">
        <v>0.24166666666666667</v>
      </c>
      <c r="E1642">
        <v>10.414</v>
      </c>
    </row>
    <row r="1643" spans="1:5">
      <c r="A1643" t="s">
        <v>20</v>
      </c>
      <c r="C1643" s="2">
        <f t="shared" si="75"/>
        <v>41156</v>
      </c>
      <c r="D1643" s="1">
        <v>0.24236111111111111</v>
      </c>
      <c r="E1643">
        <v>10.414</v>
      </c>
    </row>
    <row r="1644" spans="1:5">
      <c r="A1644" t="s">
        <v>20</v>
      </c>
      <c r="C1644" s="2">
        <f t="shared" si="75"/>
        <v>41156</v>
      </c>
      <c r="D1644" s="1">
        <v>0.24305555555555555</v>
      </c>
      <c r="E1644">
        <v>10.414</v>
      </c>
    </row>
    <row r="1645" spans="1:5">
      <c r="A1645" t="s">
        <v>20</v>
      </c>
      <c r="C1645" s="2">
        <f t="shared" si="75"/>
        <v>41156</v>
      </c>
      <c r="D1645" s="1">
        <v>0.24374999999999999</v>
      </c>
      <c r="E1645">
        <v>10.414</v>
      </c>
    </row>
    <row r="1646" spans="1:5">
      <c r="A1646" t="s">
        <v>20</v>
      </c>
      <c r="C1646" s="2">
        <f t="shared" si="75"/>
        <v>41156</v>
      </c>
      <c r="D1646" s="1">
        <v>0.24444444444444446</v>
      </c>
      <c r="E1646">
        <v>10.414</v>
      </c>
    </row>
    <row r="1647" spans="1:5">
      <c r="A1647" t="s">
        <v>20</v>
      </c>
      <c r="C1647" s="2">
        <f t="shared" si="75"/>
        <v>41156</v>
      </c>
      <c r="D1647" s="1">
        <v>0.24513888888888888</v>
      </c>
      <c r="E1647">
        <v>10.414</v>
      </c>
    </row>
    <row r="1648" spans="1:5">
      <c r="A1648" t="s">
        <v>20</v>
      </c>
      <c r="C1648" s="2">
        <f t="shared" si="75"/>
        <v>41156</v>
      </c>
      <c r="D1648" s="1">
        <v>0.24583333333333335</v>
      </c>
      <c r="E1648">
        <v>10.414</v>
      </c>
    </row>
    <row r="1649" spans="1:5">
      <c r="A1649" t="s">
        <v>20</v>
      </c>
      <c r="C1649" s="2">
        <f t="shared" si="75"/>
        <v>41156</v>
      </c>
      <c r="D1649" s="1">
        <v>0.24652777777777779</v>
      </c>
      <c r="E1649">
        <v>10.414</v>
      </c>
    </row>
    <row r="1650" spans="1:5">
      <c r="A1650" t="s">
        <v>20</v>
      </c>
      <c r="C1650" s="2">
        <f t="shared" si="75"/>
        <v>41156</v>
      </c>
      <c r="D1650" s="1">
        <v>0.24722222222222223</v>
      </c>
      <c r="E1650">
        <v>10.414</v>
      </c>
    </row>
    <row r="1651" spans="1:5">
      <c r="A1651" t="s">
        <v>20</v>
      </c>
      <c r="C1651" s="2">
        <f t="shared" si="75"/>
        <v>41156</v>
      </c>
      <c r="D1651" s="1">
        <v>0.24791666666666667</v>
      </c>
      <c r="E1651">
        <v>10.414</v>
      </c>
    </row>
    <row r="1652" spans="1:5">
      <c r="A1652" t="s">
        <v>20</v>
      </c>
      <c r="C1652" s="2">
        <f t="shared" si="75"/>
        <v>41156</v>
      </c>
      <c r="D1652" s="1">
        <v>0.24861111111111112</v>
      </c>
      <c r="E1652">
        <v>10.414</v>
      </c>
    </row>
    <row r="1653" spans="1:5">
      <c r="A1653" t="s">
        <v>20</v>
      </c>
      <c r="C1653" s="2">
        <f t="shared" si="75"/>
        <v>41156</v>
      </c>
      <c r="D1653" s="1">
        <v>0.24930555555555556</v>
      </c>
      <c r="E1653">
        <v>10.414</v>
      </c>
    </row>
    <row r="1654" spans="1:5">
      <c r="A1654" t="s">
        <v>20</v>
      </c>
      <c r="C1654" s="2">
        <f t="shared" si="75"/>
        <v>41156</v>
      </c>
      <c r="D1654" s="1">
        <v>0.25</v>
      </c>
      <c r="E1654">
        <v>10.414</v>
      </c>
    </row>
    <row r="1655" spans="1:5">
      <c r="A1655" t="s">
        <v>20</v>
      </c>
      <c r="C1655" s="2">
        <f t="shared" si="75"/>
        <v>41156</v>
      </c>
      <c r="D1655" s="1">
        <v>0.25069444444444444</v>
      </c>
      <c r="E1655">
        <v>10.414</v>
      </c>
    </row>
    <row r="1656" spans="1:5">
      <c r="A1656" t="s">
        <v>20</v>
      </c>
      <c r="C1656" s="2">
        <f t="shared" si="75"/>
        <v>41156</v>
      </c>
      <c r="D1656" s="1">
        <v>0.25138888888888888</v>
      </c>
      <c r="E1656">
        <v>10.414</v>
      </c>
    </row>
    <row r="1657" spans="1:5">
      <c r="A1657" t="s">
        <v>20</v>
      </c>
      <c r="C1657" s="2">
        <f t="shared" si="75"/>
        <v>41156</v>
      </c>
      <c r="D1657" s="1">
        <v>0.25208333333333333</v>
      </c>
      <c r="E1657">
        <v>10.414</v>
      </c>
    </row>
    <row r="1658" spans="1:5">
      <c r="A1658" t="s">
        <v>20</v>
      </c>
      <c r="C1658" s="2">
        <f t="shared" si="75"/>
        <v>41156</v>
      </c>
      <c r="D1658" s="1">
        <v>0.25277777777777777</v>
      </c>
      <c r="E1658">
        <v>10.414</v>
      </c>
    </row>
    <row r="1659" spans="1:5">
      <c r="A1659" t="s">
        <v>20</v>
      </c>
      <c r="C1659" s="2">
        <f t="shared" si="75"/>
        <v>41156</v>
      </c>
      <c r="D1659" s="1">
        <v>0.25347222222222221</v>
      </c>
      <c r="E1659">
        <v>10.414</v>
      </c>
    </row>
    <row r="1660" spans="1:5">
      <c r="A1660" t="s">
        <v>20</v>
      </c>
      <c r="C1660" s="2">
        <f t="shared" si="75"/>
        <v>41156</v>
      </c>
      <c r="D1660" s="1">
        <v>0.25416666666666665</v>
      </c>
      <c r="E1660">
        <v>10.414</v>
      </c>
    </row>
    <row r="1661" spans="1:5">
      <c r="A1661" t="s">
        <v>20</v>
      </c>
      <c r="C1661" s="2">
        <f t="shared" si="75"/>
        <v>41156</v>
      </c>
      <c r="D1661" s="1">
        <v>0.25486111111111109</v>
      </c>
      <c r="E1661">
        <v>10.414</v>
      </c>
    </row>
    <row r="1662" spans="1:5">
      <c r="A1662" t="s">
        <v>20</v>
      </c>
      <c r="C1662" s="2">
        <f t="shared" si="75"/>
        <v>41156</v>
      </c>
      <c r="D1662" s="1">
        <v>0.25555555555555559</v>
      </c>
      <c r="E1662">
        <v>10.414</v>
      </c>
    </row>
    <row r="1663" spans="1:5">
      <c r="A1663" t="s">
        <v>20</v>
      </c>
      <c r="C1663" s="2">
        <f t="shared" si="75"/>
        <v>41156</v>
      </c>
      <c r="D1663" s="1">
        <v>0.25625000000000003</v>
      </c>
      <c r="E1663">
        <v>10.414</v>
      </c>
    </row>
    <row r="1664" spans="1:5">
      <c r="A1664" t="s">
        <v>20</v>
      </c>
      <c r="C1664" s="2">
        <f t="shared" si="75"/>
        <v>41156</v>
      </c>
      <c r="D1664" s="1">
        <v>0.25694444444444448</v>
      </c>
      <c r="E1664">
        <v>10.414</v>
      </c>
    </row>
    <row r="1665" spans="1:5">
      <c r="A1665" t="s">
        <v>20</v>
      </c>
      <c r="C1665" s="2">
        <f t="shared" si="75"/>
        <v>41156</v>
      </c>
      <c r="D1665" s="1">
        <v>0.25763888888888892</v>
      </c>
      <c r="E1665">
        <v>10.414</v>
      </c>
    </row>
    <row r="1666" spans="1:5">
      <c r="A1666" t="s">
        <v>20</v>
      </c>
      <c r="C1666" s="2">
        <f t="shared" si="75"/>
        <v>41156</v>
      </c>
      <c r="D1666" s="1">
        <v>0.25833333333333336</v>
      </c>
      <c r="E1666">
        <v>10.414</v>
      </c>
    </row>
    <row r="1667" spans="1:5">
      <c r="A1667" t="s">
        <v>20</v>
      </c>
      <c r="C1667" s="2">
        <f t="shared" si="75"/>
        <v>41156</v>
      </c>
      <c r="D1667" s="1">
        <v>0.2590277777777778</v>
      </c>
      <c r="E1667">
        <v>10.414</v>
      </c>
    </row>
    <row r="1668" spans="1:5">
      <c r="A1668" t="s">
        <v>20</v>
      </c>
      <c r="C1668" s="2">
        <f t="shared" si="75"/>
        <v>41156</v>
      </c>
      <c r="D1668" s="1">
        <v>0.25972222222222224</v>
      </c>
      <c r="E1668">
        <v>10.414</v>
      </c>
    </row>
    <row r="1669" spans="1:5">
      <c r="A1669" t="s">
        <v>20</v>
      </c>
      <c r="C1669" s="2">
        <f t="shared" si="75"/>
        <v>41156</v>
      </c>
      <c r="D1669" s="1">
        <v>0.26041666666666669</v>
      </c>
      <c r="E1669">
        <v>10.414</v>
      </c>
    </row>
    <row r="1670" spans="1:5">
      <c r="A1670" t="s">
        <v>20</v>
      </c>
      <c r="C1670" s="2">
        <f t="shared" si="75"/>
        <v>41156</v>
      </c>
      <c r="D1670" s="1">
        <v>0.26111111111111113</v>
      </c>
      <c r="E1670">
        <v>10.414</v>
      </c>
    </row>
    <row r="1671" spans="1:5">
      <c r="A1671" t="s">
        <v>20</v>
      </c>
      <c r="C1671" s="2">
        <f t="shared" si="75"/>
        <v>41156</v>
      </c>
      <c r="D1671" s="1">
        <v>0.26180555555555557</v>
      </c>
      <c r="E1671">
        <v>10.414</v>
      </c>
    </row>
    <row r="1672" spans="1:5">
      <c r="A1672" t="s">
        <v>20</v>
      </c>
      <c r="C1672" s="2">
        <f t="shared" si="75"/>
        <v>41156</v>
      </c>
      <c r="D1672" s="1">
        <v>0.26250000000000001</v>
      </c>
      <c r="E1672">
        <v>10.414</v>
      </c>
    </row>
    <row r="1673" spans="1:5">
      <c r="A1673" t="s">
        <v>20</v>
      </c>
      <c r="C1673" s="2">
        <f t="shared" si="75"/>
        <v>41156</v>
      </c>
      <c r="D1673" s="1">
        <v>0.26319444444444445</v>
      </c>
      <c r="E1673">
        <v>10.414</v>
      </c>
    </row>
    <row r="1674" spans="1:5">
      <c r="A1674" t="s">
        <v>20</v>
      </c>
      <c r="C1674" s="2">
        <f t="shared" si="75"/>
        <v>41156</v>
      </c>
      <c r="D1674" s="1">
        <v>0.2638888888888889</v>
      </c>
      <c r="E1674">
        <v>10.414</v>
      </c>
    </row>
    <row r="1675" spans="1:5">
      <c r="A1675" t="s">
        <v>20</v>
      </c>
      <c r="C1675" s="2">
        <f t="shared" si="75"/>
        <v>41156</v>
      </c>
      <c r="D1675" s="1">
        <v>0.26458333333333334</v>
      </c>
      <c r="E1675">
        <v>10.414</v>
      </c>
    </row>
    <row r="1676" spans="1:5">
      <c r="A1676" t="s">
        <v>20</v>
      </c>
      <c r="C1676" s="2">
        <f t="shared" si="75"/>
        <v>41156</v>
      </c>
      <c r="D1676" s="1">
        <v>0.26527777777777778</v>
      </c>
      <c r="E1676">
        <v>10.414</v>
      </c>
    </row>
    <row r="1677" spans="1:5">
      <c r="A1677" t="s">
        <v>20</v>
      </c>
      <c r="C1677" s="2">
        <f t="shared" si="75"/>
        <v>41156</v>
      </c>
      <c r="D1677" s="1">
        <v>0.26597222222222222</v>
      </c>
      <c r="E1677">
        <v>10.414</v>
      </c>
    </row>
    <row r="1678" spans="1:5">
      <c r="A1678" t="s">
        <v>20</v>
      </c>
      <c r="C1678" s="2">
        <f t="shared" si="75"/>
        <v>41156</v>
      </c>
      <c r="D1678" s="1">
        <v>0.26666666666666666</v>
      </c>
      <c r="E1678">
        <v>10.414</v>
      </c>
    </row>
    <row r="1679" spans="1:5">
      <c r="A1679" t="s">
        <v>20</v>
      </c>
      <c r="C1679" s="2">
        <f t="shared" ref="C1679:C1714" si="76">DATE(2012,9,4)</f>
        <v>41156</v>
      </c>
      <c r="D1679" s="1">
        <v>0.2673611111111111</v>
      </c>
      <c r="E1679">
        <v>10.414</v>
      </c>
    </row>
    <row r="1680" spans="1:5">
      <c r="A1680" t="s">
        <v>20</v>
      </c>
      <c r="C1680" s="2">
        <f t="shared" si="76"/>
        <v>41156</v>
      </c>
      <c r="D1680" s="1">
        <v>0.26805555555555555</v>
      </c>
      <c r="E1680">
        <v>10.414</v>
      </c>
    </row>
    <row r="1681" spans="1:5">
      <c r="A1681" t="s">
        <v>20</v>
      </c>
      <c r="C1681" s="2">
        <f t="shared" si="76"/>
        <v>41156</v>
      </c>
      <c r="D1681" s="1">
        <v>0.26874999999999999</v>
      </c>
      <c r="E1681">
        <v>10.414</v>
      </c>
    </row>
    <row r="1682" spans="1:5">
      <c r="A1682" t="s">
        <v>20</v>
      </c>
      <c r="C1682" s="2">
        <f t="shared" si="76"/>
        <v>41156</v>
      </c>
      <c r="D1682" s="1">
        <v>0.26944444444444443</v>
      </c>
      <c r="E1682">
        <v>10.414</v>
      </c>
    </row>
    <row r="1683" spans="1:5">
      <c r="A1683" t="s">
        <v>20</v>
      </c>
      <c r="C1683" s="2">
        <f t="shared" si="76"/>
        <v>41156</v>
      </c>
      <c r="D1683" s="1">
        <v>0.27013888888888887</v>
      </c>
      <c r="E1683">
        <v>10.414</v>
      </c>
    </row>
    <row r="1684" spans="1:5">
      <c r="A1684" t="s">
        <v>20</v>
      </c>
      <c r="C1684" s="2">
        <f t="shared" si="76"/>
        <v>41156</v>
      </c>
      <c r="D1684" s="1">
        <v>0.27083333333333331</v>
      </c>
      <c r="E1684">
        <v>10.414</v>
      </c>
    </row>
    <row r="1685" spans="1:5">
      <c r="A1685" t="s">
        <v>20</v>
      </c>
      <c r="C1685" s="2">
        <f t="shared" si="76"/>
        <v>41156</v>
      </c>
      <c r="D1685" s="1">
        <v>0.27152777777777776</v>
      </c>
      <c r="E1685">
        <v>10.414</v>
      </c>
    </row>
    <row r="1686" spans="1:5">
      <c r="A1686" t="s">
        <v>20</v>
      </c>
      <c r="C1686" s="2">
        <f t="shared" si="76"/>
        <v>41156</v>
      </c>
      <c r="D1686" s="1">
        <v>0.2722222222222222</v>
      </c>
      <c r="E1686">
        <v>10.414</v>
      </c>
    </row>
    <row r="1687" spans="1:5">
      <c r="A1687" t="s">
        <v>20</v>
      </c>
      <c r="C1687" s="2">
        <f t="shared" si="76"/>
        <v>41156</v>
      </c>
      <c r="D1687" s="1">
        <v>0.27291666666666664</v>
      </c>
      <c r="E1687">
        <v>10.414</v>
      </c>
    </row>
    <row r="1688" spans="1:5">
      <c r="A1688" t="s">
        <v>20</v>
      </c>
      <c r="C1688" s="2">
        <f t="shared" si="76"/>
        <v>41156</v>
      </c>
      <c r="D1688" s="1">
        <v>0.27361111111111108</v>
      </c>
      <c r="E1688">
        <v>10.414</v>
      </c>
    </row>
    <row r="1689" spans="1:5">
      <c r="A1689" t="s">
        <v>20</v>
      </c>
      <c r="C1689" s="2">
        <f t="shared" si="76"/>
        <v>41156</v>
      </c>
      <c r="D1689" s="1">
        <v>0.27430555555555552</v>
      </c>
      <c r="E1689">
        <v>10.414</v>
      </c>
    </row>
    <row r="1690" spans="1:5">
      <c r="A1690" t="s">
        <v>20</v>
      </c>
      <c r="C1690" s="2">
        <f t="shared" si="76"/>
        <v>41156</v>
      </c>
      <c r="D1690" s="1">
        <v>0.27499999999999997</v>
      </c>
      <c r="E1690">
        <v>10.414</v>
      </c>
    </row>
    <row r="1691" spans="1:5">
      <c r="A1691" t="s">
        <v>20</v>
      </c>
      <c r="C1691" s="2">
        <f t="shared" si="76"/>
        <v>41156</v>
      </c>
      <c r="D1691" s="1">
        <v>0.27569444444444446</v>
      </c>
      <c r="E1691">
        <v>10.414</v>
      </c>
    </row>
    <row r="1692" spans="1:5">
      <c r="A1692" t="s">
        <v>20</v>
      </c>
      <c r="C1692" s="2">
        <f t="shared" si="76"/>
        <v>41156</v>
      </c>
      <c r="D1692" s="1">
        <v>0.27638888888888885</v>
      </c>
      <c r="E1692">
        <v>10.414</v>
      </c>
    </row>
    <row r="1693" spans="1:5">
      <c r="A1693" t="s">
        <v>20</v>
      </c>
      <c r="C1693" s="2">
        <f t="shared" si="76"/>
        <v>41156</v>
      </c>
      <c r="D1693" s="1">
        <v>0.27708333333333335</v>
      </c>
      <c r="E1693">
        <v>10.414</v>
      </c>
    </row>
    <row r="1694" spans="1:5">
      <c r="A1694" t="s">
        <v>20</v>
      </c>
      <c r="C1694" s="2">
        <f t="shared" si="76"/>
        <v>41156</v>
      </c>
      <c r="D1694" s="1">
        <v>0.27777777777777779</v>
      </c>
      <c r="E1694">
        <v>10.414</v>
      </c>
    </row>
    <row r="1695" spans="1:5">
      <c r="A1695" t="s">
        <v>20</v>
      </c>
      <c r="C1695" s="2">
        <f t="shared" si="76"/>
        <v>41156</v>
      </c>
      <c r="D1695" s="1">
        <v>0.27847222222222223</v>
      </c>
      <c r="E1695">
        <v>10.414</v>
      </c>
    </row>
    <row r="1696" spans="1:5">
      <c r="A1696" t="s">
        <v>20</v>
      </c>
      <c r="C1696" s="2">
        <f t="shared" si="76"/>
        <v>41156</v>
      </c>
      <c r="D1696" s="1">
        <v>0.27916666666666667</v>
      </c>
      <c r="E1696">
        <v>10.414</v>
      </c>
    </row>
    <row r="1697" spans="1:5">
      <c r="A1697" t="s">
        <v>20</v>
      </c>
      <c r="C1697" s="2">
        <f t="shared" si="76"/>
        <v>41156</v>
      </c>
      <c r="D1697" s="1">
        <v>0.27986111111111112</v>
      </c>
      <c r="E1697">
        <v>10.414</v>
      </c>
    </row>
    <row r="1698" spans="1:5">
      <c r="A1698" t="s">
        <v>20</v>
      </c>
      <c r="C1698" s="2">
        <f t="shared" si="76"/>
        <v>41156</v>
      </c>
      <c r="D1698" s="1">
        <v>0.28055555555555556</v>
      </c>
      <c r="E1698">
        <v>10.414</v>
      </c>
    </row>
    <row r="1699" spans="1:5">
      <c r="A1699" t="s">
        <v>20</v>
      </c>
      <c r="C1699" s="2">
        <f t="shared" si="76"/>
        <v>41156</v>
      </c>
      <c r="D1699" s="1">
        <v>0.28125</v>
      </c>
      <c r="E1699">
        <v>10.414</v>
      </c>
    </row>
    <row r="1700" spans="1:5">
      <c r="A1700" t="s">
        <v>20</v>
      </c>
      <c r="C1700" s="2">
        <f t="shared" si="76"/>
        <v>41156</v>
      </c>
      <c r="D1700" s="1">
        <v>0.28194444444444444</v>
      </c>
      <c r="E1700">
        <v>10.414</v>
      </c>
    </row>
    <row r="1701" spans="1:5">
      <c r="A1701" t="s">
        <v>20</v>
      </c>
      <c r="C1701" s="2">
        <f t="shared" si="76"/>
        <v>41156</v>
      </c>
      <c r="D1701" s="1">
        <v>0.28263888888888888</v>
      </c>
      <c r="E1701">
        <v>10.414</v>
      </c>
    </row>
    <row r="1702" spans="1:5">
      <c r="A1702" t="s">
        <v>20</v>
      </c>
      <c r="C1702" s="2">
        <f t="shared" si="76"/>
        <v>41156</v>
      </c>
      <c r="D1702" s="1">
        <v>0.28333333333333333</v>
      </c>
      <c r="E1702">
        <v>10.414</v>
      </c>
    </row>
    <row r="1703" spans="1:5">
      <c r="A1703" t="s">
        <v>20</v>
      </c>
      <c r="C1703" s="2">
        <f t="shared" si="76"/>
        <v>41156</v>
      </c>
      <c r="D1703" s="1">
        <v>0.28402777777777777</v>
      </c>
      <c r="E1703">
        <v>10.414</v>
      </c>
    </row>
    <row r="1704" spans="1:5">
      <c r="A1704" t="s">
        <v>20</v>
      </c>
      <c r="C1704" s="2">
        <f t="shared" si="76"/>
        <v>41156</v>
      </c>
      <c r="D1704" s="1">
        <v>0.28472222222222221</v>
      </c>
      <c r="E1704">
        <v>10.414</v>
      </c>
    </row>
    <row r="1705" spans="1:5">
      <c r="A1705" t="s">
        <v>20</v>
      </c>
      <c r="C1705" s="2">
        <f t="shared" si="76"/>
        <v>41156</v>
      </c>
      <c r="D1705" s="1">
        <v>0.28541666666666665</v>
      </c>
      <c r="E1705">
        <v>10.414</v>
      </c>
    </row>
    <row r="1706" spans="1:5">
      <c r="A1706" t="s">
        <v>20</v>
      </c>
      <c r="C1706" s="2">
        <f t="shared" si="76"/>
        <v>41156</v>
      </c>
      <c r="D1706" s="1">
        <v>0.28611111111111115</v>
      </c>
      <c r="E1706">
        <v>10.414</v>
      </c>
    </row>
    <row r="1707" spans="1:5">
      <c r="A1707" t="s">
        <v>20</v>
      </c>
      <c r="C1707" s="2">
        <f t="shared" si="76"/>
        <v>41156</v>
      </c>
      <c r="D1707" s="1">
        <v>0.28680555555555554</v>
      </c>
      <c r="E1707">
        <v>10.414</v>
      </c>
    </row>
    <row r="1708" spans="1:5">
      <c r="A1708" t="s">
        <v>20</v>
      </c>
      <c r="C1708" s="2">
        <f t="shared" si="76"/>
        <v>41156</v>
      </c>
      <c r="D1708" s="1">
        <v>0.28750000000000003</v>
      </c>
      <c r="E1708">
        <v>10.414</v>
      </c>
    </row>
    <row r="1709" spans="1:5">
      <c r="A1709" t="s">
        <v>20</v>
      </c>
      <c r="C1709" s="2">
        <f t="shared" si="76"/>
        <v>41156</v>
      </c>
      <c r="D1709" s="1">
        <v>0.28819444444444448</v>
      </c>
      <c r="E1709">
        <v>10.414</v>
      </c>
    </row>
    <row r="1710" spans="1:5">
      <c r="A1710" t="s">
        <v>20</v>
      </c>
      <c r="C1710" s="2">
        <f t="shared" si="76"/>
        <v>41156</v>
      </c>
      <c r="D1710" s="1">
        <v>0.28888888888888892</v>
      </c>
      <c r="E1710">
        <v>10.414</v>
      </c>
    </row>
    <row r="1711" spans="1:5">
      <c r="A1711" t="s">
        <v>20</v>
      </c>
      <c r="C1711" s="2">
        <f t="shared" si="76"/>
        <v>41156</v>
      </c>
      <c r="D1711" s="1">
        <v>0.28958333333333336</v>
      </c>
      <c r="E1711">
        <v>10.414</v>
      </c>
    </row>
    <row r="1712" spans="1:5">
      <c r="A1712" t="s">
        <v>20</v>
      </c>
      <c r="C1712" s="2">
        <f t="shared" si="76"/>
        <v>41156</v>
      </c>
      <c r="D1712" s="1">
        <v>0.2902777777777778</v>
      </c>
      <c r="E1712">
        <v>10.414</v>
      </c>
    </row>
    <row r="1713" spans="1:5">
      <c r="A1713" t="s">
        <v>20</v>
      </c>
      <c r="C1713" s="2">
        <f t="shared" si="76"/>
        <v>41156</v>
      </c>
      <c r="D1713" s="1">
        <v>0.29097222222222224</v>
      </c>
      <c r="E1713">
        <v>10.414</v>
      </c>
    </row>
    <row r="1714" spans="1:5">
      <c r="A1714" t="s">
        <v>20</v>
      </c>
      <c r="C1714" s="2">
        <f t="shared" si="76"/>
        <v>41156</v>
      </c>
      <c r="D1714" s="1">
        <v>0.29166666666666669</v>
      </c>
      <c r="E1714">
        <v>10.414</v>
      </c>
    </row>
    <row r="1717" spans="1:5">
      <c r="A1717" t="s">
        <v>21</v>
      </c>
      <c r="C1717" s="2">
        <f>DATE(2012,7,11)</f>
        <v>41101</v>
      </c>
      <c r="D1717" s="1">
        <v>0</v>
      </c>
      <c r="E1717">
        <v>0</v>
      </c>
    </row>
    <row r="1718" spans="1:5">
      <c r="A1718" t="s">
        <v>21</v>
      </c>
      <c r="C1718" s="2">
        <f t="shared" ref="C1718:C1781" si="77">DATE(2012,7,11)</f>
        <v>41101</v>
      </c>
      <c r="D1718" s="1">
        <v>6.9444444444444447E-4</v>
      </c>
      <c r="E1718">
        <v>0</v>
      </c>
    </row>
    <row r="1719" spans="1:5">
      <c r="A1719" t="s">
        <v>21</v>
      </c>
      <c r="C1719" s="2">
        <f t="shared" si="77"/>
        <v>41101</v>
      </c>
      <c r="D1719" s="1">
        <v>1.3888888888888889E-3</v>
      </c>
      <c r="E1719">
        <v>0</v>
      </c>
    </row>
    <row r="1720" spans="1:5">
      <c r="A1720" t="s">
        <v>21</v>
      </c>
      <c r="C1720" s="2">
        <f t="shared" si="77"/>
        <v>41101</v>
      </c>
      <c r="D1720" s="1">
        <v>2.0833333333333333E-3</v>
      </c>
      <c r="E1720">
        <v>0</v>
      </c>
    </row>
    <row r="1721" spans="1:5">
      <c r="A1721" t="s">
        <v>21</v>
      </c>
      <c r="C1721" s="2">
        <f t="shared" si="77"/>
        <v>41101</v>
      </c>
      <c r="D1721" s="1">
        <v>2.7777777777777779E-3</v>
      </c>
      <c r="E1721">
        <v>0</v>
      </c>
    </row>
    <row r="1722" spans="1:5">
      <c r="A1722" t="s">
        <v>21</v>
      </c>
      <c r="C1722" s="2">
        <f t="shared" si="77"/>
        <v>41101</v>
      </c>
      <c r="D1722" s="1">
        <v>3.472222222222222E-3</v>
      </c>
      <c r="E1722">
        <v>0</v>
      </c>
    </row>
    <row r="1723" spans="1:5">
      <c r="A1723" t="s">
        <v>21</v>
      </c>
      <c r="C1723" s="2">
        <f t="shared" si="77"/>
        <v>41101</v>
      </c>
      <c r="D1723" s="1">
        <v>4.1666666666666666E-3</v>
      </c>
      <c r="E1723">
        <v>0</v>
      </c>
    </row>
    <row r="1724" spans="1:5">
      <c r="A1724" t="s">
        <v>21</v>
      </c>
      <c r="C1724" s="2">
        <f t="shared" si="77"/>
        <v>41101</v>
      </c>
      <c r="D1724" s="1">
        <v>4.8611111111111112E-3</v>
      </c>
      <c r="E1724">
        <v>0</v>
      </c>
    </row>
    <row r="1725" spans="1:5">
      <c r="A1725" t="s">
        <v>21</v>
      </c>
      <c r="C1725" s="2">
        <f t="shared" si="77"/>
        <v>41101</v>
      </c>
      <c r="D1725" s="1">
        <v>5.5555555555555558E-3</v>
      </c>
      <c r="E1725">
        <v>0</v>
      </c>
    </row>
    <row r="1726" spans="1:5">
      <c r="A1726" t="s">
        <v>21</v>
      </c>
      <c r="C1726" s="2">
        <f t="shared" si="77"/>
        <v>41101</v>
      </c>
      <c r="D1726" s="1">
        <v>6.2499999999999995E-3</v>
      </c>
      <c r="E1726">
        <v>0</v>
      </c>
    </row>
    <row r="1727" spans="1:5">
      <c r="A1727" t="s">
        <v>21</v>
      </c>
      <c r="C1727" s="2">
        <f t="shared" si="77"/>
        <v>41101</v>
      </c>
      <c r="D1727" s="1">
        <v>6.9444444444444441E-3</v>
      </c>
      <c r="E1727">
        <v>0</v>
      </c>
    </row>
    <row r="1728" spans="1:5">
      <c r="A1728" t="s">
        <v>21</v>
      </c>
      <c r="C1728" s="2">
        <f t="shared" si="77"/>
        <v>41101</v>
      </c>
      <c r="D1728" s="1">
        <v>7.6388888888888886E-3</v>
      </c>
      <c r="E1728">
        <v>0</v>
      </c>
    </row>
    <row r="1729" spans="1:5">
      <c r="A1729" t="s">
        <v>21</v>
      </c>
      <c r="C1729" s="2">
        <f t="shared" si="77"/>
        <v>41101</v>
      </c>
      <c r="D1729" s="1">
        <v>8.3333333333333332E-3</v>
      </c>
      <c r="E1729">
        <v>0</v>
      </c>
    </row>
    <row r="1730" spans="1:5">
      <c r="A1730" t="s">
        <v>21</v>
      </c>
      <c r="C1730" s="2">
        <f t="shared" si="77"/>
        <v>41101</v>
      </c>
      <c r="D1730" s="1">
        <v>9.0277777777777787E-3</v>
      </c>
      <c r="E1730">
        <v>0</v>
      </c>
    </row>
    <row r="1731" spans="1:5">
      <c r="A1731" t="s">
        <v>21</v>
      </c>
      <c r="C1731" s="2">
        <f t="shared" si="77"/>
        <v>41101</v>
      </c>
      <c r="D1731" s="1">
        <v>9.7222222222222224E-3</v>
      </c>
      <c r="E1731">
        <v>0</v>
      </c>
    </row>
    <row r="1732" spans="1:5">
      <c r="A1732" t="s">
        <v>21</v>
      </c>
      <c r="C1732" s="2">
        <f t="shared" si="77"/>
        <v>41101</v>
      </c>
      <c r="D1732" s="1">
        <v>1.0416666666666666E-2</v>
      </c>
      <c r="E1732">
        <v>0</v>
      </c>
    </row>
    <row r="1733" spans="1:5">
      <c r="A1733" t="s">
        <v>21</v>
      </c>
      <c r="C1733" s="2">
        <f t="shared" si="77"/>
        <v>41101</v>
      </c>
      <c r="D1733" s="1">
        <v>1.1111111111111112E-2</v>
      </c>
      <c r="E1733">
        <v>0</v>
      </c>
    </row>
    <row r="1734" spans="1:5">
      <c r="A1734" t="s">
        <v>21</v>
      </c>
      <c r="C1734" s="2">
        <f t="shared" si="77"/>
        <v>41101</v>
      </c>
      <c r="D1734" s="1">
        <v>1.1805555555555555E-2</v>
      </c>
      <c r="E1734">
        <v>0</v>
      </c>
    </row>
    <row r="1735" spans="1:5">
      <c r="A1735" t="s">
        <v>21</v>
      </c>
      <c r="C1735" s="2">
        <f t="shared" si="77"/>
        <v>41101</v>
      </c>
      <c r="D1735" s="1">
        <v>1.2499999999999999E-2</v>
      </c>
      <c r="E1735">
        <v>0</v>
      </c>
    </row>
    <row r="1736" spans="1:5">
      <c r="A1736" t="s">
        <v>21</v>
      </c>
      <c r="C1736" s="2">
        <f t="shared" si="77"/>
        <v>41101</v>
      </c>
      <c r="D1736" s="1">
        <v>1.3194444444444444E-2</v>
      </c>
      <c r="E1736">
        <v>0.254</v>
      </c>
    </row>
    <row r="1737" spans="1:5">
      <c r="A1737" t="s">
        <v>21</v>
      </c>
      <c r="C1737" s="2">
        <f t="shared" si="77"/>
        <v>41101</v>
      </c>
      <c r="D1737" s="1">
        <v>1.3888888888888888E-2</v>
      </c>
      <c r="E1737">
        <v>0.76200000000000001</v>
      </c>
    </row>
    <row r="1738" spans="1:5">
      <c r="A1738" t="s">
        <v>21</v>
      </c>
      <c r="C1738" s="2">
        <f t="shared" si="77"/>
        <v>41101</v>
      </c>
      <c r="D1738" s="1">
        <v>1.4583333333333332E-2</v>
      </c>
      <c r="E1738">
        <v>2.032</v>
      </c>
    </row>
    <row r="1739" spans="1:5">
      <c r="A1739" t="s">
        <v>21</v>
      </c>
      <c r="C1739" s="2">
        <f t="shared" si="77"/>
        <v>41101</v>
      </c>
      <c r="D1739" s="1">
        <v>1.5277777777777777E-2</v>
      </c>
      <c r="E1739">
        <v>3.556</v>
      </c>
    </row>
    <row r="1740" spans="1:5">
      <c r="A1740" t="s">
        <v>21</v>
      </c>
      <c r="C1740" s="2">
        <f t="shared" si="77"/>
        <v>41101</v>
      </c>
      <c r="D1740" s="1">
        <v>1.5972222222222224E-2</v>
      </c>
      <c r="E1740">
        <v>5.08</v>
      </c>
    </row>
    <row r="1741" spans="1:5">
      <c r="A1741" t="s">
        <v>21</v>
      </c>
      <c r="C1741" s="2">
        <f t="shared" si="77"/>
        <v>41101</v>
      </c>
      <c r="D1741" s="1">
        <v>1.6666666666666666E-2</v>
      </c>
      <c r="E1741">
        <v>6.35</v>
      </c>
    </row>
    <row r="1742" spans="1:5">
      <c r="A1742" t="s">
        <v>21</v>
      </c>
      <c r="C1742" s="2">
        <f t="shared" si="77"/>
        <v>41101</v>
      </c>
      <c r="D1742" s="1">
        <v>1.7361111111111112E-2</v>
      </c>
      <c r="E1742">
        <v>7.8739999999999997</v>
      </c>
    </row>
    <row r="1743" spans="1:5">
      <c r="A1743" t="s">
        <v>21</v>
      </c>
      <c r="C1743" s="2">
        <f t="shared" si="77"/>
        <v>41101</v>
      </c>
      <c r="D1743" s="1">
        <v>1.8055555555555557E-2</v>
      </c>
      <c r="E1743">
        <v>8.3819999999999997</v>
      </c>
    </row>
    <row r="1744" spans="1:5">
      <c r="A1744" t="s">
        <v>21</v>
      </c>
      <c r="C1744" s="2">
        <f t="shared" si="77"/>
        <v>41101</v>
      </c>
      <c r="D1744" s="1">
        <v>1.8749999999999999E-2</v>
      </c>
      <c r="E1744">
        <v>8.89</v>
      </c>
    </row>
    <row r="1745" spans="1:5">
      <c r="A1745" t="s">
        <v>21</v>
      </c>
      <c r="C1745" s="2">
        <f t="shared" si="77"/>
        <v>41101</v>
      </c>
      <c r="D1745" s="1">
        <v>1.9444444444444445E-2</v>
      </c>
      <c r="E1745">
        <v>9.9060000000000006</v>
      </c>
    </row>
    <row r="1746" spans="1:5">
      <c r="A1746" t="s">
        <v>21</v>
      </c>
      <c r="C1746" s="2">
        <f t="shared" si="77"/>
        <v>41101</v>
      </c>
      <c r="D1746" s="1">
        <v>2.013888888888889E-2</v>
      </c>
      <c r="E1746">
        <v>11.43</v>
      </c>
    </row>
    <row r="1747" spans="1:5">
      <c r="A1747" t="s">
        <v>21</v>
      </c>
      <c r="C1747" s="2">
        <f t="shared" si="77"/>
        <v>41101</v>
      </c>
      <c r="D1747" s="1">
        <v>2.0833333333333332E-2</v>
      </c>
      <c r="E1747">
        <v>13.46</v>
      </c>
    </row>
    <row r="1748" spans="1:5">
      <c r="A1748" t="s">
        <v>21</v>
      </c>
      <c r="C1748" s="2">
        <f t="shared" si="77"/>
        <v>41101</v>
      </c>
      <c r="D1748" s="1">
        <v>2.1527777777777781E-2</v>
      </c>
      <c r="E1748">
        <v>14.73</v>
      </c>
    </row>
    <row r="1749" spans="1:5">
      <c r="A1749" t="s">
        <v>21</v>
      </c>
      <c r="C1749" s="2">
        <f t="shared" si="77"/>
        <v>41101</v>
      </c>
      <c r="D1749" s="1">
        <v>2.2222222222222223E-2</v>
      </c>
      <c r="E1749">
        <v>16</v>
      </c>
    </row>
    <row r="1750" spans="1:5">
      <c r="A1750" t="s">
        <v>21</v>
      </c>
      <c r="C1750" s="2">
        <f t="shared" si="77"/>
        <v>41101</v>
      </c>
      <c r="D1750" s="1">
        <v>2.2916666666666669E-2</v>
      </c>
      <c r="E1750">
        <v>17.27</v>
      </c>
    </row>
    <row r="1751" spans="1:5">
      <c r="A1751" t="s">
        <v>21</v>
      </c>
      <c r="C1751" s="2">
        <f t="shared" si="77"/>
        <v>41101</v>
      </c>
      <c r="D1751" s="1">
        <v>2.361111111111111E-2</v>
      </c>
      <c r="E1751">
        <v>19.05</v>
      </c>
    </row>
    <row r="1752" spans="1:5">
      <c r="A1752" t="s">
        <v>21</v>
      </c>
      <c r="C1752" s="2">
        <f t="shared" si="77"/>
        <v>41101</v>
      </c>
      <c r="D1752" s="1">
        <v>2.4305555555555556E-2</v>
      </c>
      <c r="E1752">
        <v>21.33</v>
      </c>
    </row>
    <row r="1753" spans="1:5">
      <c r="A1753" t="s">
        <v>21</v>
      </c>
      <c r="C1753" s="2">
        <f t="shared" si="77"/>
        <v>41101</v>
      </c>
      <c r="D1753" s="1">
        <v>2.4999999999999998E-2</v>
      </c>
      <c r="E1753">
        <v>23.36</v>
      </c>
    </row>
    <row r="1754" spans="1:5">
      <c r="A1754" t="s">
        <v>21</v>
      </c>
      <c r="C1754" s="2">
        <f t="shared" si="77"/>
        <v>41101</v>
      </c>
      <c r="D1754" s="1">
        <v>2.5694444444444447E-2</v>
      </c>
      <c r="E1754">
        <v>24.89</v>
      </c>
    </row>
    <row r="1755" spans="1:5">
      <c r="A1755" t="s">
        <v>21</v>
      </c>
      <c r="C1755" s="2">
        <f t="shared" si="77"/>
        <v>41101</v>
      </c>
      <c r="D1755" s="1">
        <v>2.6388888888888889E-2</v>
      </c>
      <c r="E1755">
        <v>26.67</v>
      </c>
    </row>
    <row r="1756" spans="1:5">
      <c r="A1756" t="s">
        <v>21</v>
      </c>
      <c r="C1756" s="2">
        <f t="shared" si="77"/>
        <v>41101</v>
      </c>
      <c r="D1756" s="1">
        <v>2.7083333333333334E-2</v>
      </c>
      <c r="E1756">
        <v>27.68</v>
      </c>
    </row>
    <row r="1757" spans="1:5">
      <c r="A1757" t="s">
        <v>21</v>
      </c>
      <c r="C1757" s="2">
        <f t="shared" si="77"/>
        <v>41101</v>
      </c>
      <c r="D1757" s="1">
        <v>2.7777777777777776E-2</v>
      </c>
      <c r="E1757">
        <v>27.94</v>
      </c>
    </row>
    <row r="1758" spans="1:5">
      <c r="A1758" t="s">
        <v>21</v>
      </c>
      <c r="C1758" s="2">
        <f t="shared" si="77"/>
        <v>41101</v>
      </c>
      <c r="D1758" s="1">
        <v>2.8472222222222222E-2</v>
      </c>
      <c r="E1758">
        <v>28.19</v>
      </c>
    </row>
    <row r="1759" spans="1:5">
      <c r="A1759" t="s">
        <v>21</v>
      </c>
      <c r="C1759" s="2">
        <f t="shared" si="77"/>
        <v>41101</v>
      </c>
      <c r="D1759" s="1">
        <v>2.9166666666666664E-2</v>
      </c>
      <c r="E1759">
        <v>28.44</v>
      </c>
    </row>
    <row r="1760" spans="1:5">
      <c r="A1760" t="s">
        <v>21</v>
      </c>
      <c r="C1760" s="2">
        <f t="shared" si="77"/>
        <v>41101</v>
      </c>
      <c r="D1760" s="1">
        <v>2.9861111111111113E-2</v>
      </c>
      <c r="E1760">
        <v>28.95</v>
      </c>
    </row>
    <row r="1761" spans="1:5">
      <c r="A1761" t="s">
        <v>21</v>
      </c>
      <c r="C1761" s="2">
        <f t="shared" si="77"/>
        <v>41101</v>
      </c>
      <c r="D1761" s="1">
        <v>3.0555555555555555E-2</v>
      </c>
      <c r="E1761">
        <v>29.71</v>
      </c>
    </row>
    <row r="1762" spans="1:5">
      <c r="A1762" t="s">
        <v>21</v>
      </c>
      <c r="C1762" s="2">
        <f t="shared" si="77"/>
        <v>41101</v>
      </c>
      <c r="D1762" s="1">
        <v>3.125E-2</v>
      </c>
      <c r="E1762">
        <v>30.48</v>
      </c>
    </row>
    <row r="1763" spans="1:5">
      <c r="A1763" t="s">
        <v>21</v>
      </c>
      <c r="C1763" s="2">
        <f t="shared" si="77"/>
        <v>41101</v>
      </c>
      <c r="D1763" s="1">
        <v>3.1944444444444449E-2</v>
      </c>
      <c r="E1763">
        <v>30.98</v>
      </c>
    </row>
    <row r="1764" spans="1:5">
      <c r="A1764" t="s">
        <v>21</v>
      </c>
      <c r="C1764" s="2">
        <f t="shared" si="77"/>
        <v>41101</v>
      </c>
      <c r="D1764" s="1">
        <v>3.2638888888888891E-2</v>
      </c>
      <c r="E1764">
        <v>31.49</v>
      </c>
    </row>
    <row r="1765" spans="1:5">
      <c r="A1765" t="s">
        <v>21</v>
      </c>
      <c r="C1765" s="2">
        <f t="shared" si="77"/>
        <v>41101</v>
      </c>
      <c r="D1765" s="1">
        <v>3.3333333333333333E-2</v>
      </c>
      <c r="E1765">
        <v>32.25</v>
      </c>
    </row>
    <row r="1766" spans="1:5">
      <c r="A1766" t="s">
        <v>21</v>
      </c>
      <c r="C1766" s="2">
        <f t="shared" si="77"/>
        <v>41101</v>
      </c>
      <c r="D1766" s="1">
        <v>3.4027777777777775E-2</v>
      </c>
      <c r="E1766">
        <v>32.76</v>
      </c>
    </row>
    <row r="1767" spans="1:5">
      <c r="A1767" t="s">
        <v>21</v>
      </c>
      <c r="C1767" s="2">
        <f t="shared" si="77"/>
        <v>41101</v>
      </c>
      <c r="D1767" s="1">
        <v>3.4722222222222224E-2</v>
      </c>
      <c r="E1767">
        <v>33.520000000000003</v>
      </c>
    </row>
    <row r="1768" spans="1:5">
      <c r="A1768" t="s">
        <v>21</v>
      </c>
      <c r="C1768" s="2">
        <f t="shared" si="77"/>
        <v>41101</v>
      </c>
      <c r="D1768" s="1">
        <v>3.5416666666666666E-2</v>
      </c>
      <c r="E1768">
        <v>33.78</v>
      </c>
    </row>
    <row r="1769" spans="1:5">
      <c r="A1769" t="s">
        <v>21</v>
      </c>
      <c r="C1769" s="2">
        <f t="shared" si="77"/>
        <v>41101</v>
      </c>
      <c r="D1769" s="1">
        <v>3.6111111111111115E-2</v>
      </c>
      <c r="E1769">
        <v>34.29</v>
      </c>
    </row>
    <row r="1770" spans="1:5">
      <c r="A1770" t="s">
        <v>21</v>
      </c>
      <c r="C1770" s="2">
        <f t="shared" si="77"/>
        <v>41101</v>
      </c>
      <c r="D1770" s="1">
        <v>3.6805555555555557E-2</v>
      </c>
      <c r="E1770">
        <v>34.54</v>
      </c>
    </row>
    <row r="1771" spans="1:5">
      <c r="A1771" t="s">
        <v>21</v>
      </c>
      <c r="C1771" s="2">
        <f t="shared" si="77"/>
        <v>41101</v>
      </c>
      <c r="D1771" s="1">
        <v>3.7499999999999999E-2</v>
      </c>
      <c r="E1771">
        <v>34.79</v>
      </c>
    </row>
    <row r="1772" spans="1:5">
      <c r="A1772" t="s">
        <v>21</v>
      </c>
      <c r="C1772" s="2">
        <f t="shared" si="77"/>
        <v>41101</v>
      </c>
      <c r="D1772" s="1">
        <v>3.8194444444444441E-2</v>
      </c>
      <c r="E1772">
        <v>35.049999999999997</v>
      </c>
    </row>
    <row r="1773" spans="1:5">
      <c r="A1773" t="s">
        <v>21</v>
      </c>
      <c r="C1773" s="2">
        <f t="shared" si="77"/>
        <v>41101</v>
      </c>
      <c r="D1773" s="1">
        <v>3.888888888888889E-2</v>
      </c>
      <c r="E1773">
        <v>35.049999999999997</v>
      </c>
    </row>
    <row r="1774" spans="1:5">
      <c r="A1774" t="s">
        <v>21</v>
      </c>
      <c r="C1774" s="2">
        <f t="shared" si="77"/>
        <v>41101</v>
      </c>
      <c r="D1774" s="1">
        <v>3.9583333333333331E-2</v>
      </c>
      <c r="E1774">
        <v>35.049999999999997</v>
      </c>
    </row>
    <row r="1775" spans="1:5">
      <c r="A1775" t="s">
        <v>21</v>
      </c>
      <c r="C1775" s="2">
        <f t="shared" si="77"/>
        <v>41101</v>
      </c>
      <c r="D1775" s="1">
        <v>4.027777777777778E-2</v>
      </c>
      <c r="E1775">
        <v>35.049999999999997</v>
      </c>
    </row>
    <row r="1776" spans="1:5">
      <c r="A1776" t="s">
        <v>21</v>
      </c>
      <c r="C1776" s="2">
        <f t="shared" si="77"/>
        <v>41101</v>
      </c>
      <c r="D1776" s="1">
        <v>4.0972222222222222E-2</v>
      </c>
      <c r="E1776">
        <v>35.049999999999997</v>
      </c>
    </row>
    <row r="1777" spans="1:5">
      <c r="A1777" t="s">
        <v>21</v>
      </c>
      <c r="C1777" s="2">
        <f t="shared" si="77"/>
        <v>41101</v>
      </c>
      <c r="D1777" s="1">
        <v>4.1666666666666664E-2</v>
      </c>
      <c r="E1777">
        <v>35.049999999999997</v>
      </c>
    </row>
    <row r="1778" spans="1:5">
      <c r="A1778" t="s">
        <v>21</v>
      </c>
      <c r="C1778" s="2">
        <f t="shared" si="77"/>
        <v>41101</v>
      </c>
      <c r="D1778" s="1">
        <v>4.2361111111111106E-2</v>
      </c>
      <c r="E1778">
        <v>35.049999999999997</v>
      </c>
    </row>
    <row r="1779" spans="1:5">
      <c r="A1779" t="s">
        <v>21</v>
      </c>
      <c r="C1779" s="2">
        <f t="shared" si="77"/>
        <v>41101</v>
      </c>
      <c r="D1779" s="1">
        <v>4.3055555555555562E-2</v>
      </c>
      <c r="E1779">
        <v>35.049999999999997</v>
      </c>
    </row>
    <row r="1780" spans="1:5">
      <c r="A1780" t="s">
        <v>21</v>
      </c>
      <c r="C1780" s="2">
        <f t="shared" si="77"/>
        <v>41101</v>
      </c>
      <c r="D1780" s="1">
        <v>4.3750000000000004E-2</v>
      </c>
      <c r="E1780">
        <v>35.049999999999997</v>
      </c>
    </row>
    <row r="1781" spans="1:5">
      <c r="A1781" t="s">
        <v>21</v>
      </c>
      <c r="C1781" s="2">
        <f t="shared" si="77"/>
        <v>41101</v>
      </c>
      <c r="D1781" s="1">
        <v>4.4444444444444446E-2</v>
      </c>
      <c r="E1781">
        <v>35.049999999999997</v>
      </c>
    </row>
    <row r="1782" spans="1:5">
      <c r="A1782" t="s">
        <v>21</v>
      </c>
      <c r="C1782" s="2">
        <f t="shared" ref="C1782:C1845" si="78">DATE(2012,7,11)</f>
        <v>41101</v>
      </c>
      <c r="D1782" s="1">
        <v>4.5138888888888888E-2</v>
      </c>
      <c r="E1782">
        <v>35.049999999999997</v>
      </c>
    </row>
    <row r="1783" spans="1:5">
      <c r="A1783" t="s">
        <v>21</v>
      </c>
      <c r="C1783" s="2">
        <f t="shared" si="78"/>
        <v>41101</v>
      </c>
      <c r="D1783" s="1">
        <v>4.5833333333333337E-2</v>
      </c>
      <c r="E1783">
        <v>35.049999999999997</v>
      </c>
    </row>
    <row r="1784" spans="1:5">
      <c r="A1784" t="s">
        <v>21</v>
      </c>
      <c r="C1784" s="2">
        <f t="shared" si="78"/>
        <v>41101</v>
      </c>
      <c r="D1784" s="1">
        <v>4.6527777777777779E-2</v>
      </c>
      <c r="E1784">
        <v>35.049999999999997</v>
      </c>
    </row>
    <row r="1785" spans="1:5">
      <c r="A1785" t="s">
        <v>21</v>
      </c>
      <c r="C1785" s="2">
        <f t="shared" si="78"/>
        <v>41101</v>
      </c>
      <c r="D1785" s="1">
        <v>4.7222222222222221E-2</v>
      </c>
      <c r="E1785">
        <v>35.049999999999997</v>
      </c>
    </row>
    <row r="1786" spans="1:5">
      <c r="A1786" t="s">
        <v>21</v>
      </c>
      <c r="C1786" s="2">
        <f t="shared" si="78"/>
        <v>41101</v>
      </c>
      <c r="D1786" s="1">
        <v>4.7916666666666663E-2</v>
      </c>
      <c r="E1786">
        <v>35.049999999999997</v>
      </c>
    </row>
    <row r="1787" spans="1:5">
      <c r="A1787" t="s">
        <v>21</v>
      </c>
      <c r="C1787" s="2">
        <f t="shared" si="78"/>
        <v>41101</v>
      </c>
      <c r="D1787" s="1">
        <v>4.8611111111111112E-2</v>
      </c>
      <c r="E1787">
        <v>35.049999999999997</v>
      </c>
    </row>
    <row r="1788" spans="1:5">
      <c r="A1788" t="s">
        <v>21</v>
      </c>
      <c r="C1788" s="2">
        <f t="shared" si="78"/>
        <v>41101</v>
      </c>
      <c r="D1788" s="1">
        <v>4.9305555555555554E-2</v>
      </c>
      <c r="E1788">
        <v>35.049999999999997</v>
      </c>
    </row>
    <row r="1789" spans="1:5">
      <c r="A1789" t="s">
        <v>21</v>
      </c>
      <c r="C1789" s="2">
        <f t="shared" si="78"/>
        <v>41101</v>
      </c>
      <c r="D1789" s="1">
        <v>4.9999999999999996E-2</v>
      </c>
      <c r="E1789">
        <v>35.049999999999997</v>
      </c>
    </row>
    <row r="1790" spans="1:5">
      <c r="A1790" t="s">
        <v>21</v>
      </c>
      <c r="C1790" s="2">
        <f t="shared" si="78"/>
        <v>41101</v>
      </c>
      <c r="D1790" s="1">
        <v>5.0694444444444452E-2</v>
      </c>
      <c r="E1790">
        <v>35.049999999999997</v>
      </c>
    </row>
    <row r="1791" spans="1:5">
      <c r="A1791" t="s">
        <v>21</v>
      </c>
      <c r="C1791" s="2">
        <f t="shared" si="78"/>
        <v>41101</v>
      </c>
      <c r="D1791" s="1">
        <v>5.1388888888888894E-2</v>
      </c>
      <c r="E1791">
        <v>35.049999999999997</v>
      </c>
    </row>
    <row r="1792" spans="1:5">
      <c r="A1792" t="s">
        <v>21</v>
      </c>
      <c r="C1792" s="2">
        <f t="shared" si="78"/>
        <v>41101</v>
      </c>
      <c r="D1792" s="1">
        <v>5.2083333333333336E-2</v>
      </c>
      <c r="E1792">
        <v>35.049999999999997</v>
      </c>
    </row>
    <row r="1793" spans="1:5">
      <c r="A1793" t="s">
        <v>21</v>
      </c>
      <c r="C1793" s="2">
        <f t="shared" si="78"/>
        <v>41101</v>
      </c>
      <c r="D1793" s="1">
        <v>5.2777777777777778E-2</v>
      </c>
      <c r="E1793">
        <v>35.049999999999997</v>
      </c>
    </row>
    <row r="1794" spans="1:5">
      <c r="A1794" t="s">
        <v>21</v>
      </c>
      <c r="C1794" s="2">
        <f t="shared" si="78"/>
        <v>41101</v>
      </c>
      <c r="D1794" s="1">
        <v>5.347222222222222E-2</v>
      </c>
      <c r="E1794">
        <v>35.049999999999997</v>
      </c>
    </row>
    <row r="1795" spans="1:5">
      <c r="A1795" t="s">
        <v>21</v>
      </c>
      <c r="C1795" s="2">
        <f t="shared" si="78"/>
        <v>41101</v>
      </c>
      <c r="D1795" s="1">
        <v>5.4166666666666669E-2</v>
      </c>
      <c r="E1795">
        <v>35.049999999999997</v>
      </c>
    </row>
    <row r="1796" spans="1:5">
      <c r="A1796" t="s">
        <v>21</v>
      </c>
      <c r="C1796" s="2">
        <f t="shared" si="78"/>
        <v>41101</v>
      </c>
      <c r="D1796" s="1">
        <v>5.486111111111111E-2</v>
      </c>
      <c r="E1796">
        <v>35.049999999999997</v>
      </c>
    </row>
    <row r="1797" spans="1:5">
      <c r="A1797" t="s">
        <v>21</v>
      </c>
      <c r="C1797" s="2">
        <f t="shared" si="78"/>
        <v>41101</v>
      </c>
      <c r="D1797" s="1">
        <v>5.5555555555555552E-2</v>
      </c>
      <c r="E1797">
        <v>35.049999999999997</v>
      </c>
    </row>
    <row r="1798" spans="1:5">
      <c r="A1798" t="s">
        <v>21</v>
      </c>
      <c r="C1798" s="2">
        <f t="shared" si="78"/>
        <v>41101</v>
      </c>
      <c r="D1798" s="1">
        <v>5.6250000000000001E-2</v>
      </c>
      <c r="E1798">
        <v>35.049999999999997</v>
      </c>
    </row>
    <row r="1799" spans="1:5">
      <c r="A1799" t="s">
        <v>21</v>
      </c>
      <c r="C1799" s="2">
        <f t="shared" si="78"/>
        <v>41101</v>
      </c>
      <c r="D1799" s="1">
        <v>5.6944444444444443E-2</v>
      </c>
      <c r="E1799">
        <v>35.049999999999997</v>
      </c>
    </row>
    <row r="1800" spans="1:5">
      <c r="A1800" t="s">
        <v>21</v>
      </c>
      <c r="C1800" s="2">
        <f t="shared" si="78"/>
        <v>41101</v>
      </c>
      <c r="D1800" s="1">
        <v>5.7638888888888885E-2</v>
      </c>
      <c r="E1800">
        <v>35.049999999999997</v>
      </c>
    </row>
    <row r="1801" spans="1:5">
      <c r="A1801" t="s">
        <v>21</v>
      </c>
      <c r="C1801" s="2">
        <f t="shared" si="78"/>
        <v>41101</v>
      </c>
      <c r="D1801" s="1">
        <v>5.8333333333333327E-2</v>
      </c>
      <c r="E1801">
        <v>35.049999999999997</v>
      </c>
    </row>
    <row r="1802" spans="1:5">
      <c r="A1802" t="s">
        <v>21</v>
      </c>
      <c r="C1802" s="2">
        <f t="shared" si="78"/>
        <v>41101</v>
      </c>
      <c r="D1802" s="1">
        <v>5.9027777777777783E-2</v>
      </c>
      <c r="E1802">
        <v>35.049999999999997</v>
      </c>
    </row>
    <row r="1803" spans="1:5">
      <c r="A1803" t="s">
        <v>21</v>
      </c>
      <c r="C1803" s="2">
        <f t="shared" si="78"/>
        <v>41101</v>
      </c>
      <c r="D1803" s="1">
        <v>5.9722222222222225E-2</v>
      </c>
      <c r="E1803">
        <v>35.049999999999997</v>
      </c>
    </row>
    <row r="1804" spans="1:5">
      <c r="A1804" t="s">
        <v>21</v>
      </c>
      <c r="C1804" s="2">
        <f t="shared" si="78"/>
        <v>41101</v>
      </c>
      <c r="D1804" s="1">
        <v>6.0416666666666667E-2</v>
      </c>
      <c r="E1804">
        <v>35.049999999999997</v>
      </c>
    </row>
    <row r="1805" spans="1:5">
      <c r="A1805" t="s">
        <v>21</v>
      </c>
      <c r="C1805" s="2">
        <f t="shared" si="78"/>
        <v>41101</v>
      </c>
      <c r="D1805" s="1">
        <v>6.1111111111111116E-2</v>
      </c>
      <c r="E1805">
        <v>35.049999999999997</v>
      </c>
    </row>
    <row r="1806" spans="1:5">
      <c r="A1806" t="s">
        <v>21</v>
      </c>
      <c r="C1806" s="2">
        <f t="shared" si="78"/>
        <v>41101</v>
      </c>
      <c r="D1806" s="1">
        <v>6.1805555555555558E-2</v>
      </c>
      <c r="E1806">
        <v>35.049999999999997</v>
      </c>
    </row>
    <row r="1807" spans="1:5">
      <c r="A1807" t="s">
        <v>21</v>
      </c>
      <c r="C1807" s="2">
        <f t="shared" si="78"/>
        <v>41101</v>
      </c>
      <c r="D1807" s="1">
        <v>6.25E-2</v>
      </c>
      <c r="E1807">
        <v>35.049999999999997</v>
      </c>
    </row>
    <row r="1808" spans="1:5">
      <c r="A1808" t="s">
        <v>21</v>
      </c>
      <c r="C1808" s="2">
        <f t="shared" si="78"/>
        <v>41101</v>
      </c>
      <c r="D1808" s="1">
        <v>6.3194444444444442E-2</v>
      </c>
      <c r="E1808">
        <v>35.049999999999997</v>
      </c>
    </row>
    <row r="1809" spans="1:5">
      <c r="A1809" t="s">
        <v>21</v>
      </c>
      <c r="C1809" s="2">
        <f t="shared" si="78"/>
        <v>41101</v>
      </c>
      <c r="D1809" s="1">
        <v>6.3888888888888884E-2</v>
      </c>
      <c r="E1809">
        <v>35.049999999999997</v>
      </c>
    </row>
    <row r="1810" spans="1:5">
      <c r="A1810" t="s">
        <v>21</v>
      </c>
      <c r="C1810" s="2">
        <f t="shared" si="78"/>
        <v>41101</v>
      </c>
      <c r="D1810" s="1">
        <v>6.458333333333334E-2</v>
      </c>
      <c r="E1810">
        <v>35.049999999999997</v>
      </c>
    </row>
    <row r="1811" spans="1:5">
      <c r="A1811" t="s">
        <v>21</v>
      </c>
      <c r="C1811" s="2">
        <f t="shared" si="78"/>
        <v>41101</v>
      </c>
      <c r="D1811" s="1">
        <v>6.5277777777777782E-2</v>
      </c>
      <c r="E1811">
        <v>35.049999999999997</v>
      </c>
    </row>
    <row r="1812" spans="1:5">
      <c r="A1812" t="s">
        <v>21</v>
      </c>
      <c r="C1812" s="2">
        <f t="shared" si="78"/>
        <v>41101</v>
      </c>
      <c r="D1812" s="1">
        <v>6.5972222222222224E-2</v>
      </c>
      <c r="E1812">
        <v>35.049999999999997</v>
      </c>
    </row>
    <row r="1813" spans="1:5">
      <c r="A1813" t="s">
        <v>21</v>
      </c>
      <c r="C1813" s="2">
        <f t="shared" si="78"/>
        <v>41101</v>
      </c>
      <c r="D1813" s="1">
        <v>6.6666666666666666E-2</v>
      </c>
      <c r="E1813">
        <v>35.049999999999997</v>
      </c>
    </row>
    <row r="1814" spans="1:5">
      <c r="A1814" t="s">
        <v>21</v>
      </c>
      <c r="C1814" s="2">
        <f t="shared" si="78"/>
        <v>41101</v>
      </c>
      <c r="D1814" s="1">
        <v>6.7361111111111108E-2</v>
      </c>
      <c r="E1814">
        <v>35.049999999999997</v>
      </c>
    </row>
    <row r="1815" spans="1:5">
      <c r="A1815" t="s">
        <v>21</v>
      </c>
      <c r="C1815" s="2">
        <f t="shared" si="78"/>
        <v>41101</v>
      </c>
      <c r="D1815" s="1">
        <v>6.805555555555555E-2</v>
      </c>
      <c r="E1815">
        <v>35.049999999999997</v>
      </c>
    </row>
    <row r="1816" spans="1:5">
      <c r="A1816" t="s">
        <v>21</v>
      </c>
      <c r="C1816" s="2">
        <f t="shared" si="78"/>
        <v>41101</v>
      </c>
      <c r="D1816" s="1">
        <v>6.8749999999999992E-2</v>
      </c>
      <c r="E1816">
        <v>35.049999999999997</v>
      </c>
    </row>
    <row r="1817" spans="1:5">
      <c r="A1817" t="s">
        <v>21</v>
      </c>
      <c r="C1817" s="2">
        <f t="shared" si="78"/>
        <v>41101</v>
      </c>
      <c r="D1817" s="1">
        <v>6.9444444444444434E-2</v>
      </c>
      <c r="E1817">
        <v>35.049999999999997</v>
      </c>
    </row>
    <row r="1818" spans="1:5">
      <c r="A1818" t="s">
        <v>21</v>
      </c>
      <c r="C1818" s="2">
        <f t="shared" si="78"/>
        <v>41101</v>
      </c>
      <c r="D1818" s="1">
        <v>7.013888888888889E-2</v>
      </c>
      <c r="E1818">
        <v>35.049999999999997</v>
      </c>
    </row>
    <row r="1819" spans="1:5">
      <c r="A1819" t="s">
        <v>21</v>
      </c>
      <c r="C1819" s="2">
        <f t="shared" si="78"/>
        <v>41101</v>
      </c>
      <c r="D1819" s="1">
        <v>7.0833333333333331E-2</v>
      </c>
      <c r="E1819">
        <v>35.049999999999997</v>
      </c>
    </row>
    <row r="1820" spans="1:5">
      <c r="A1820" t="s">
        <v>21</v>
      </c>
      <c r="C1820" s="2">
        <f t="shared" si="78"/>
        <v>41101</v>
      </c>
      <c r="D1820" s="1">
        <v>7.1527777777777787E-2</v>
      </c>
      <c r="E1820">
        <v>35.049999999999997</v>
      </c>
    </row>
    <row r="1821" spans="1:5">
      <c r="A1821" t="s">
        <v>21</v>
      </c>
      <c r="C1821" s="2">
        <f t="shared" si="78"/>
        <v>41101</v>
      </c>
      <c r="D1821" s="1">
        <v>7.2222222222222229E-2</v>
      </c>
      <c r="E1821">
        <v>35.049999999999997</v>
      </c>
    </row>
    <row r="1822" spans="1:5">
      <c r="A1822" t="s">
        <v>21</v>
      </c>
      <c r="C1822" s="2">
        <f t="shared" si="78"/>
        <v>41101</v>
      </c>
      <c r="D1822" s="1">
        <v>7.2916666666666671E-2</v>
      </c>
      <c r="E1822">
        <v>35.049999999999997</v>
      </c>
    </row>
    <row r="1823" spans="1:5">
      <c r="A1823" t="s">
        <v>21</v>
      </c>
      <c r="C1823" s="2">
        <f t="shared" si="78"/>
        <v>41101</v>
      </c>
      <c r="D1823" s="1">
        <v>7.3611111111111113E-2</v>
      </c>
      <c r="E1823">
        <v>35.049999999999997</v>
      </c>
    </row>
    <row r="1824" spans="1:5">
      <c r="A1824" t="s">
        <v>21</v>
      </c>
      <c r="C1824" s="2">
        <f t="shared" si="78"/>
        <v>41101</v>
      </c>
      <c r="D1824" s="1">
        <v>7.4305555555555555E-2</v>
      </c>
      <c r="E1824">
        <v>35.049999999999997</v>
      </c>
    </row>
    <row r="1825" spans="1:5">
      <c r="A1825" t="s">
        <v>21</v>
      </c>
      <c r="C1825" s="2">
        <f t="shared" si="78"/>
        <v>41101</v>
      </c>
      <c r="D1825" s="1">
        <v>7.4999999999999997E-2</v>
      </c>
      <c r="E1825">
        <v>35.049999999999997</v>
      </c>
    </row>
    <row r="1826" spans="1:5">
      <c r="A1826" t="s">
        <v>21</v>
      </c>
      <c r="C1826" s="2">
        <f t="shared" si="78"/>
        <v>41101</v>
      </c>
      <c r="D1826" s="1">
        <v>7.5694444444444439E-2</v>
      </c>
      <c r="E1826">
        <v>35.049999999999997</v>
      </c>
    </row>
    <row r="1827" spans="1:5">
      <c r="A1827" t="s">
        <v>21</v>
      </c>
      <c r="C1827" s="2">
        <f t="shared" si="78"/>
        <v>41101</v>
      </c>
      <c r="D1827" s="1">
        <v>7.6388888888888895E-2</v>
      </c>
      <c r="E1827">
        <v>35.049999999999997</v>
      </c>
    </row>
    <row r="1828" spans="1:5">
      <c r="A1828" t="s">
        <v>21</v>
      </c>
      <c r="C1828" s="2">
        <f t="shared" si="78"/>
        <v>41101</v>
      </c>
      <c r="D1828" s="1">
        <v>7.7083333333333337E-2</v>
      </c>
      <c r="E1828">
        <v>35.049999999999997</v>
      </c>
    </row>
    <row r="1829" spans="1:5">
      <c r="A1829" t="s">
        <v>21</v>
      </c>
      <c r="C1829" s="2">
        <f t="shared" si="78"/>
        <v>41101</v>
      </c>
      <c r="D1829" s="1">
        <v>7.7777777777777779E-2</v>
      </c>
      <c r="E1829">
        <v>35.049999999999997</v>
      </c>
    </row>
    <row r="1830" spans="1:5">
      <c r="A1830" t="s">
        <v>21</v>
      </c>
      <c r="C1830" s="2">
        <f t="shared" si="78"/>
        <v>41101</v>
      </c>
      <c r="D1830" s="1">
        <v>7.8472222222222221E-2</v>
      </c>
      <c r="E1830">
        <v>35.049999999999997</v>
      </c>
    </row>
    <row r="1831" spans="1:5">
      <c r="A1831" t="s">
        <v>21</v>
      </c>
      <c r="C1831" s="2">
        <f t="shared" si="78"/>
        <v>41101</v>
      </c>
      <c r="D1831" s="1">
        <v>7.9166666666666663E-2</v>
      </c>
      <c r="E1831">
        <v>35.049999999999997</v>
      </c>
    </row>
    <row r="1832" spans="1:5">
      <c r="A1832" t="s">
        <v>21</v>
      </c>
      <c r="C1832" s="2">
        <f t="shared" si="78"/>
        <v>41101</v>
      </c>
      <c r="D1832" s="1">
        <v>7.9861111111111105E-2</v>
      </c>
      <c r="E1832">
        <v>35.049999999999997</v>
      </c>
    </row>
    <row r="1833" spans="1:5">
      <c r="A1833" t="s">
        <v>21</v>
      </c>
      <c r="C1833" s="2">
        <f t="shared" si="78"/>
        <v>41101</v>
      </c>
      <c r="D1833" s="1">
        <v>8.0555555555555561E-2</v>
      </c>
      <c r="E1833">
        <v>35.049999999999997</v>
      </c>
    </row>
    <row r="1834" spans="1:5">
      <c r="A1834" t="s">
        <v>21</v>
      </c>
      <c r="C1834" s="2">
        <f t="shared" si="78"/>
        <v>41101</v>
      </c>
      <c r="D1834" s="1">
        <v>8.1250000000000003E-2</v>
      </c>
      <c r="E1834">
        <v>35.049999999999997</v>
      </c>
    </row>
    <row r="1835" spans="1:5">
      <c r="A1835" t="s">
        <v>21</v>
      </c>
      <c r="C1835" s="2">
        <f t="shared" si="78"/>
        <v>41101</v>
      </c>
      <c r="D1835" s="1">
        <v>8.1944444444444445E-2</v>
      </c>
      <c r="E1835">
        <v>35.049999999999997</v>
      </c>
    </row>
    <row r="1836" spans="1:5">
      <c r="A1836" t="s">
        <v>21</v>
      </c>
      <c r="C1836" s="2">
        <f t="shared" si="78"/>
        <v>41101</v>
      </c>
      <c r="D1836" s="1">
        <v>8.2638888888888887E-2</v>
      </c>
      <c r="E1836">
        <v>35.049999999999997</v>
      </c>
    </row>
    <row r="1837" spans="1:5">
      <c r="A1837" t="s">
        <v>21</v>
      </c>
      <c r="C1837" s="2">
        <f t="shared" si="78"/>
        <v>41101</v>
      </c>
      <c r="D1837" s="1">
        <v>8.3333333333333329E-2</v>
      </c>
      <c r="E1837">
        <v>35.049999999999997</v>
      </c>
    </row>
    <row r="1838" spans="1:5">
      <c r="A1838" t="s">
        <v>21</v>
      </c>
      <c r="C1838" s="2">
        <f t="shared" si="78"/>
        <v>41101</v>
      </c>
      <c r="D1838" s="1">
        <v>8.4027777777777771E-2</v>
      </c>
      <c r="E1838">
        <v>35.049999999999997</v>
      </c>
    </row>
    <row r="1839" spans="1:5">
      <c r="A1839" t="s">
        <v>21</v>
      </c>
      <c r="C1839" s="2">
        <f t="shared" si="78"/>
        <v>41101</v>
      </c>
      <c r="D1839" s="1">
        <v>8.4722222222222213E-2</v>
      </c>
      <c r="E1839">
        <v>35.049999999999997</v>
      </c>
    </row>
    <row r="1840" spans="1:5">
      <c r="A1840" t="s">
        <v>21</v>
      </c>
      <c r="C1840" s="2">
        <f t="shared" si="78"/>
        <v>41101</v>
      </c>
      <c r="D1840" s="1">
        <v>8.5416666666666655E-2</v>
      </c>
      <c r="E1840">
        <v>35.049999999999997</v>
      </c>
    </row>
    <row r="1841" spans="1:5">
      <c r="A1841" t="s">
        <v>21</v>
      </c>
      <c r="C1841" s="2">
        <f t="shared" si="78"/>
        <v>41101</v>
      </c>
      <c r="D1841" s="1">
        <v>8.6111111111111124E-2</v>
      </c>
      <c r="E1841">
        <v>35.049999999999997</v>
      </c>
    </row>
    <row r="1842" spans="1:5">
      <c r="A1842" t="s">
        <v>21</v>
      </c>
      <c r="C1842" s="2">
        <f t="shared" si="78"/>
        <v>41101</v>
      </c>
      <c r="D1842" s="1">
        <v>8.6805555555555566E-2</v>
      </c>
      <c r="E1842">
        <v>35.049999999999997</v>
      </c>
    </row>
    <row r="1843" spans="1:5">
      <c r="A1843" t="s">
        <v>21</v>
      </c>
      <c r="C1843" s="2">
        <f t="shared" si="78"/>
        <v>41101</v>
      </c>
      <c r="D1843" s="1">
        <v>8.7500000000000008E-2</v>
      </c>
      <c r="E1843">
        <v>35.049999999999997</v>
      </c>
    </row>
    <row r="1844" spans="1:5">
      <c r="A1844" t="s">
        <v>21</v>
      </c>
      <c r="C1844" s="2">
        <f t="shared" si="78"/>
        <v>41101</v>
      </c>
      <c r="D1844" s="1">
        <v>8.819444444444445E-2</v>
      </c>
      <c r="E1844">
        <v>35.049999999999997</v>
      </c>
    </row>
    <row r="1845" spans="1:5">
      <c r="A1845" t="s">
        <v>21</v>
      </c>
      <c r="C1845" s="2">
        <f t="shared" si="78"/>
        <v>41101</v>
      </c>
      <c r="D1845" s="1">
        <v>8.8888888888888892E-2</v>
      </c>
      <c r="E1845">
        <v>35.049999999999997</v>
      </c>
    </row>
    <row r="1846" spans="1:5">
      <c r="A1846" t="s">
        <v>21</v>
      </c>
      <c r="C1846" s="2">
        <f t="shared" ref="C1846:C1909" si="79">DATE(2012,7,11)</f>
        <v>41101</v>
      </c>
      <c r="D1846" s="1">
        <v>8.9583333333333334E-2</v>
      </c>
      <c r="E1846">
        <v>35.049999999999997</v>
      </c>
    </row>
    <row r="1847" spans="1:5">
      <c r="A1847" t="s">
        <v>21</v>
      </c>
      <c r="C1847" s="2">
        <f t="shared" si="79"/>
        <v>41101</v>
      </c>
      <c r="D1847" s="1">
        <v>9.0277777777777776E-2</v>
      </c>
      <c r="E1847">
        <v>35.299999999999997</v>
      </c>
    </row>
    <row r="1848" spans="1:5">
      <c r="A1848" t="s">
        <v>21</v>
      </c>
      <c r="C1848" s="2">
        <f t="shared" si="79"/>
        <v>41101</v>
      </c>
      <c r="D1848" s="1">
        <v>9.0972222222222218E-2</v>
      </c>
      <c r="E1848">
        <v>35.299999999999997</v>
      </c>
    </row>
    <row r="1849" spans="1:5">
      <c r="A1849" t="s">
        <v>21</v>
      </c>
      <c r="C1849" s="2">
        <f t="shared" si="79"/>
        <v>41101</v>
      </c>
      <c r="D1849" s="1">
        <v>9.1666666666666674E-2</v>
      </c>
      <c r="E1849">
        <v>35.56</v>
      </c>
    </row>
    <row r="1850" spans="1:5">
      <c r="A1850" t="s">
        <v>21</v>
      </c>
      <c r="C1850" s="2">
        <f t="shared" si="79"/>
        <v>41101</v>
      </c>
      <c r="D1850" s="1">
        <v>9.2361111111111116E-2</v>
      </c>
      <c r="E1850">
        <v>35.81</v>
      </c>
    </row>
    <row r="1851" spans="1:5">
      <c r="A1851" t="s">
        <v>21</v>
      </c>
      <c r="C1851" s="2">
        <f t="shared" si="79"/>
        <v>41101</v>
      </c>
      <c r="D1851" s="1">
        <v>9.3055555555555558E-2</v>
      </c>
      <c r="E1851">
        <v>35.81</v>
      </c>
    </row>
    <row r="1852" spans="1:5">
      <c r="A1852" t="s">
        <v>21</v>
      </c>
      <c r="C1852" s="2">
        <f t="shared" si="79"/>
        <v>41101</v>
      </c>
      <c r="D1852" s="1">
        <v>9.375E-2</v>
      </c>
      <c r="E1852">
        <v>36.06</v>
      </c>
    </row>
    <row r="1853" spans="1:5">
      <c r="A1853" t="s">
        <v>21</v>
      </c>
      <c r="C1853" s="2">
        <f t="shared" si="79"/>
        <v>41101</v>
      </c>
      <c r="D1853" s="1">
        <v>9.4444444444444442E-2</v>
      </c>
      <c r="E1853">
        <v>36.32</v>
      </c>
    </row>
    <row r="1854" spans="1:5">
      <c r="A1854" t="s">
        <v>21</v>
      </c>
      <c r="C1854" s="2">
        <f t="shared" si="79"/>
        <v>41101</v>
      </c>
      <c r="D1854" s="1">
        <v>9.5138888888888884E-2</v>
      </c>
      <c r="E1854">
        <v>36.32</v>
      </c>
    </row>
    <row r="1855" spans="1:5">
      <c r="A1855" t="s">
        <v>21</v>
      </c>
      <c r="C1855" s="2">
        <f t="shared" si="79"/>
        <v>41101</v>
      </c>
      <c r="D1855" s="1">
        <v>9.5833333333333326E-2</v>
      </c>
      <c r="E1855">
        <v>36.32</v>
      </c>
    </row>
    <row r="1856" spans="1:5">
      <c r="A1856" t="s">
        <v>21</v>
      </c>
      <c r="C1856" s="2">
        <f t="shared" si="79"/>
        <v>41101</v>
      </c>
      <c r="D1856" s="1">
        <v>9.6527777777777768E-2</v>
      </c>
      <c r="E1856">
        <v>36.32</v>
      </c>
    </row>
    <row r="1857" spans="1:5">
      <c r="A1857" t="s">
        <v>21</v>
      </c>
      <c r="C1857" s="2">
        <f t="shared" si="79"/>
        <v>41101</v>
      </c>
      <c r="D1857" s="1">
        <v>9.7222222222222224E-2</v>
      </c>
      <c r="E1857">
        <v>36.32</v>
      </c>
    </row>
    <row r="1858" spans="1:5">
      <c r="A1858" t="s">
        <v>21</v>
      </c>
      <c r="C1858" s="2">
        <f t="shared" si="79"/>
        <v>41101</v>
      </c>
      <c r="D1858" s="1">
        <v>9.7916666666666666E-2</v>
      </c>
      <c r="E1858">
        <v>36.32</v>
      </c>
    </row>
    <row r="1859" spans="1:5">
      <c r="A1859" t="s">
        <v>21</v>
      </c>
      <c r="C1859" s="2">
        <f t="shared" si="79"/>
        <v>41101</v>
      </c>
      <c r="D1859" s="1">
        <v>9.8611111111111108E-2</v>
      </c>
      <c r="E1859">
        <v>36.57</v>
      </c>
    </row>
    <row r="1860" spans="1:5">
      <c r="A1860" t="s">
        <v>21</v>
      </c>
      <c r="C1860" s="2">
        <f t="shared" si="79"/>
        <v>41101</v>
      </c>
      <c r="D1860" s="1">
        <v>9.930555555555555E-2</v>
      </c>
      <c r="E1860">
        <v>36.57</v>
      </c>
    </row>
    <row r="1861" spans="1:5">
      <c r="A1861" t="s">
        <v>21</v>
      </c>
      <c r="C1861" s="2">
        <f t="shared" si="79"/>
        <v>41101</v>
      </c>
      <c r="D1861" s="1">
        <v>9.9999999999999992E-2</v>
      </c>
      <c r="E1861">
        <v>36.57</v>
      </c>
    </row>
    <row r="1862" spans="1:5">
      <c r="A1862" t="s">
        <v>21</v>
      </c>
      <c r="C1862" s="2">
        <f t="shared" si="79"/>
        <v>41101</v>
      </c>
      <c r="D1862" s="1">
        <v>0.10069444444444443</v>
      </c>
      <c r="E1862">
        <v>36.57</v>
      </c>
    </row>
    <row r="1863" spans="1:5">
      <c r="A1863" t="s">
        <v>21</v>
      </c>
      <c r="C1863" s="2">
        <f t="shared" si="79"/>
        <v>41101</v>
      </c>
      <c r="D1863" s="1">
        <v>0.1013888888888889</v>
      </c>
      <c r="E1863">
        <v>36.57</v>
      </c>
    </row>
    <row r="1864" spans="1:5">
      <c r="A1864" t="s">
        <v>21</v>
      </c>
      <c r="C1864" s="2">
        <f t="shared" si="79"/>
        <v>41101</v>
      </c>
      <c r="D1864" s="1">
        <v>0.10208333333333335</v>
      </c>
      <c r="E1864">
        <v>36.57</v>
      </c>
    </row>
    <row r="1865" spans="1:5">
      <c r="A1865" t="s">
        <v>21</v>
      </c>
      <c r="C1865" s="2">
        <f t="shared" si="79"/>
        <v>41101</v>
      </c>
      <c r="D1865" s="1">
        <v>0.10277777777777779</v>
      </c>
      <c r="E1865">
        <v>36.57</v>
      </c>
    </row>
    <row r="1866" spans="1:5">
      <c r="A1866" t="s">
        <v>21</v>
      </c>
      <c r="C1866" s="2">
        <f t="shared" si="79"/>
        <v>41101</v>
      </c>
      <c r="D1866" s="1">
        <v>0.10347222222222223</v>
      </c>
      <c r="E1866">
        <v>36.57</v>
      </c>
    </row>
    <row r="1867" spans="1:5">
      <c r="A1867" t="s">
        <v>21</v>
      </c>
      <c r="C1867" s="2">
        <f t="shared" si="79"/>
        <v>41101</v>
      </c>
      <c r="D1867" s="1">
        <v>0.10416666666666667</v>
      </c>
      <c r="E1867">
        <v>36.57</v>
      </c>
    </row>
    <row r="1868" spans="1:5">
      <c r="A1868" t="s">
        <v>21</v>
      </c>
      <c r="C1868" s="2">
        <f t="shared" si="79"/>
        <v>41101</v>
      </c>
      <c r="D1868" s="1">
        <v>0.10486111111111111</v>
      </c>
      <c r="E1868">
        <v>36.57</v>
      </c>
    </row>
    <row r="1869" spans="1:5">
      <c r="A1869" t="s">
        <v>21</v>
      </c>
      <c r="C1869" s="2">
        <f t="shared" si="79"/>
        <v>41101</v>
      </c>
      <c r="D1869" s="1">
        <v>0.10555555555555556</v>
      </c>
      <c r="E1869">
        <v>36.57</v>
      </c>
    </row>
    <row r="1870" spans="1:5">
      <c r="A1870" t="s">
        <v>21</v>
      </c>
      <c r="C1870" s="2">
        <f t="shared" si="79"/>
        <v>41101</v>
      </c>
      <c r="D1870" s="1">
        <v>0.10625</v>
      </c>
      <c r="E1870">
        <v>36.57</v>
      </c>
    </row>
    <row r="1871" spans="1:5">
      <c r="A1871" t="s">
        <v>21</v>
      </c>
      <c r="C1871" s="2">
        <f t="shared" si="79"/>
        <v>41101</v>
      </c>
      <c r="D1871" s="1">
        <v>0.10694444444444444</v>
      </c>
      <c r="E1871">
        <v>36.57</v>
      </c>
    </row>
    <row r="1872" spans="1:5">
      <c r="A1872" t="s">
        <v>21</v>
      </c>
      <c r="C1872" s="2">
        <f t="shared" si="79"/>
        <v>41101</v>
      </c>
      <c r="D1872" s="1">
        <v>0.1076388888888889</v>
      </c>
      <c r="E1872">
        <v>36.57</v>
      </c>
    </row>
    <row r="1873" spans="1:5">
      <c r="A1873" t="s">
        <v>21</v>
      </c>
      <c r="C1873" s="2">
        <f t="shared" si="79"/>
        <v>41101</v>
      </c>
      <c r="D1873" s="1">
        <v>0.10833333333333334</v>
      </c>
      <c r="E1873">
        <v>36.57</v>
      </c>
    </row>
    <row r="1874" spans="1:5">
      <c r="A1874" t="s">
        <v>21</v>
      </c>
      <c r="C1874" s="2">
        <f t="shared" si="79"/>
        <v>41101</v>
      </c>
      <c r="D1874" s="1">
        <v>0.10902777777777778</v>
      </c>
      <c r="E1874">
        <v>36.57</v>
      </c>
    </row>
    <row r="1875" spans="1:5">
      <c r="A1875" t="s">
        <v>21</v>
      </c>
      <c r="C1875" s="2">
        <f t="shared" si="79"/>
        <v>41101</v>
      </c>
      <c r="D1875" s="1">
        <v>0.10972222222222222</v>
      </c>
      <c r="E1875">
        <v>36.57</v>
      </c>
    </row>
    <row r="1876" spans="1:5">
      <c r="A1876" t="s">
        <v>21</v>
      </c>
      <c r="C1876" s="2">
        <f t="shared" si="79"/>
        <v>41101</v>
      </c>
      <c r="D1876" s="1">
        <v>0.11041666666666666</v>
      </c>
      <c r="E1876">
        <v>36.57</v>
      </c>
    </row>
    <row r="1877" spans="1:5">
      <c r="A1877" t="s">
        <v>21</v>
      </c>
      <c r="C1877" s="2">
        <f t="shared" si="79"/>
        <v>41101</v>
      </c>
      <c r="D1877" s="1">
        <v>0.1111111111111111</v>
      </c>
      <c r="E1877">
        <v>36.57</v>
      </c>
    </row>
    <row r="1878" spans="1:5">
      <c r="A1878" t="s">
        <v>21</v>
      </c>
      <c r="C1878" s="2">
        <f t="shared" si="79"/>
        <v>41101</v>
      </c>
      <c r="D1878" s="1">
        <v>0.11180555555555556</v>
      </c>
      <c r="E1878">
        <v>36.57</v>
      </c>
    </row>
    <row r="1879" spans="1:5">
      <c r="A1879" t="s">
        <v>21</v>
      </c>
      <c r="C1879" s="2">
        <f t="shared" si="79"/>
        <v>41101</v>
      </c>
      <c r="D1879" s="1">
        <v>0.1125</v>
      </c>
      <c r="E1879">
        <v>36.57</v>
      </c>
    </row>
    <row r="1880" spans="1:5">
      <c r="A1880" t="s">
        <v>21</v>
      </c>
      <c r="C1880" s="2">
        <f t="shared" si="79"/>
        <v>41101</v>
      </c>
      <c r="D1880" s="1">
        <v>0.11319444444444444</v>
      </c>
      <c r="E1880">
        <v>36.57</v>
      </c>
    </row>
    <row r="1881" spans="1:5">
      <c r="A1881" t="s">
        <v>21</v>
      </c>
      <c r="C1881" s="2">
        <f t="shared" si="79"/>
        <v>41101</v>
      </c>
      <c r="D1881" s="1">
        <v>0.11388888888888889</v>
      </c>
      <c r="E1881">
        <v>36.57</v>
      </c>
    </row>
    <row r="1882" spans="1:5">
      <c r="A1882" t="s">
        <v>21</v>
      </c>
      <c r="C1882" s="2">
        <f t="shared" si="79"/>
        <v>41101</v>
      </c>
      <c r="D1882" s="1">
        <v>0.11458333333333333</v>
      </c>
      <c r="E1882">
        <v>36.57</v>
      </c>
    </row>
    <row r="1883" spans="1:5">
      <c r="A1883" t="s">
        <v>21</v>
      </c>
      <c r="C1883" s="2">
        <f t="shared" si="79"/>
        <v>41101</v>
      </c>
      <c r="D1883" s="1">
        <v>0.11527777777777777</v>
      </c>
      <c r="E1883">
        <v>36.57</v>
      </c>
    </row>
    <row r="1884" spans="1:5">
      <c r="A1884" t="s">
        <v>21</v>
      </c>
      <c r="C1884" s="2">
        <f t="shared" si="79"/>
        <v>41101</v>
      </c>
      <c r="D1884" s="1">
        <v>0.11597222222222221</v>
      </c>
      <c r="E1884">
        <v>36.57</v>
      </c>
    </row>
    <row r="1885" spans="1:5">
      <c r="A1885" t="s">
        <v>21</v>
      </c>
      <c r="C1885" s="2">
        <f t="shared" si="79"/>
        <v>41101</v>
      </c>
      <c r="D1885" s="1">
        <v>0.11666666666666665</v>
      </c>
      <c r="E1885">
        <v>36.57</v>
      </c>
    </row>
    <row r="1886" spans="1:5">
      <c r="A1886" t="s">
        <v>21</v>
      </c>
      <c r="C1886" s="2">
        <f t="shared" si="79"/>
        <v>41101</v>
      </c>
      <c r="D1886" s="1">
        <v>0.1173611111111111</v>
      </c>
      <c r="E1886">
        <v>36.57</v>
      </c>
    </row>
    <row r="1887" spans="1:5">
      <c r="A1887" t="s">
        <v>21</v>
      </c>
      <c r="C1887" s="2">
        <f t="shared" si="79"/>
        <v>41101</v>
      </c>
      <c r="D1887" s="1">
        <v>0.11805555555555557</v>
      </c>
      <c r="E1887">
        <v>36.57</v>
      </c>
    </row>
    <row r="1888" spans="1:5">
      <c r="A1888" t="s">
        <v>21</v>
      </c>
      <c r="C1888" s="2">
        <f t="shared" si="79"/>
        <v>41101</v>
      </c>
      <c r="D1888" s="1">
        <v>0.11875000000000001</v>
      </c>
      <c r="E1888">
        <v>36.57</v>
      </c>
    </row>
    <row r="1889" spans="1:5">
      <c r="A1889" t="s">
        <v>21</v>
      </c>
      <c r="C1889" s="2">
        <f t="shared" si="79"/>
        <v>41101</v>
      </c>
      <c r="D1889" s="1">
        <v>0.11944444444444445</v>
      </c>
      <c r="E1889">
        <v>36.57</v>
      </c>
    </row>
    <row r="1890" spans="1:5">
      <c r="A1890" t="s">
        <v>21</v>
      </c>
      <c r="C1890" s="2">
        <f t="shared" si="79"/>
        <v>41101</v>
      </c>
      <c r="D1890" s="1">
        <v>0.12013888888888889</v>
      </c>
      <c r="E1890">
        <v>36.57</v>
      </c>
    </row>
    <row r="1891" spans="1:5">
      <c r="A1891" t="s">
        <v>21</v>
      </c>
      <c r="C1891" s="2">
        <f t="shared" si="79"/>
        <v>41101</v>
      </c>
      <c r="D1891" s="1">
        <v>0.12083333333333333</v>
      </c>
      <c r="E1891">
        <v>36.57</v>
      </c>
    </row>
    <row r="1892" spans="1:5">
      <c r="A1892" t="s">
        <v>21</v>
      </c>
      <c r="C1892" s="2">
        <f t="shared" si="79"/>
        <v>41101</v>
      </c>
      <c r="D1892" s="1">
        <v>0.12152777777777778</v>
      </c>
      <c r="E1892">
        <v>36.57</v>
      </c>
    </row>
    <row r="1893" spans="1:5">
      <c r="A1893" t="s">
        <v>21</v>
      </c>
      <c r="C1893" s="2">
        <f t="shared" si="79"/>
        <v>41101</v>
      </c>
      <c r="D1893" s="1">
        <v>0.12222222222222223</v>
      </c>
      <c r="E1893">
        <v>36.57</v>
      </c>
    </row>
    <row r="1894" spans="1:5">
      <c r="A1894" t="s">
        <v>21</v>
      </c>
      <c r="C1894" s="2">
        <f t="shared" si="79"/>
        <v>41101</v>
      </c>
      <c r="D1894" s="1">
        <v>0.12291666666666667</v>
      </c>
      <c r="E1894">
        <v>36.57</v>
      </c>
    </row>
    <row r="1895" spans="1:5">
      <c r="A1895" t="s">
        <v>21</v>
      </c>
      <c r="C1895" s="2">
        <f t="shared" si="79"/>
        <v>41101</v>
      </c>
      <c r="D1895" s="1">
        <v>0.12361111111111112</v>
      </c>
      <c r="E1895">
        <v>36.57</v>
      </c>
    </row>
    <row r="1896" spans="1:5">
      <c r="A1896" t="s">
        <v>21</v>
      </c>
      <c r="C1896" s="2">
        <f t="shared" si="79"/>
        <v>41101</v>
      </c>
      <c r="D1896" s="1">
        <v>0.12430555555555556</v>
      </c>
      <c r="E1896">
        <v>36.57</v>
      </c>
    </row>
    <row r="1897" spans="1:5">
      <c r="A1897" t="s">
        <v>21</v>
      </c>
      <c r="C1897" s="2">
        <f t="shared" si="79"/>
        <v>41101</v>
      </c>
      <c r="D1897" s="1">
        <v>0.125</v>
      </c>
      <c r="E1897">
        <v>36.57</v>
      </c>
    </row>
    <row r="1898" spans="1:5">
      <c r="A1898" t="s">
        <v>21</v>
      </c>
      <c r="C1898" s="2">
        <f t="shared" si="79"/>
        <v>41101</v>
      </c>
      <c r="D1898" s="1">
        <v>0.12569444444444444</v>
      </c>
      <c r="E1898">
        <v>36.57</v>
      </c>
    </row>
    <row r="1899" spans="1:5">
      <c r="A1899" t="s">
        <v>21</v>
      </c>
      <c r="C1899" s="2">
        <f t="shared" si="79"/>
        <v>41101</v>
      </c>
      <c r="D1899" s="1">
        <v>0.12638888888888888</v>
      </c>
      <c r="E1899">
        <v>36.57</v>
      </c>
    </row>
    <row r="1900" spans="1:5">
      <c r="A1900" t="s">
        <v>21</v>
      </c>
      <c r="C1900" s="2">
        <f t="shared" si="79"/>
        <v>41101</v>
      </c>
      <c r="D1900" s="1">
        <v>0.12708333333333333</v>
      </c>
      <c r="E1900">
        <v>36.57</v>
      </c>
    </row>
    <row r="1901" spans="1:5">
      <c r="A1901" t="s">
        <v>21</v>
      </c>
      <c r="C1901" s="2">
        <f t="shared" si="79"/>
        <v>41101</v>
      </c>
      <c r="D1901" s="1">
        <v>0.1277777777777778</v>
      </c>
      <c r="E1901">
        <v>36.57</v>
      </c>
    </row>
    <row r="1902" spans="1:5">
      <c r="A1902" t="s">
        <v>21</v>
      </c>
      <c r="C1902" s="2">
        <f t="shared" si="79"/>
        <v>41101</v>
      </c>
      <c r="D1902" s="1">
        <v>0.12847222222222224</v>
      </c>
      <c r="E1902">
        <v>36.57</v>
      </c>
    </row>
    <row r="1903" spans="1:5">
      <c r="A1903" t="s">
        <v>21</v>
      </c>
      <c r="C1903" s="2">
        <f t="shared" si="79"/>
        <v>41101</v>
      </c>
      <c r="D1903" s="1">
        <v>0.12916666666666668</v>
      </c>
      <c r="E1903">
        <v>36.57</v>
      </c>
    </row>
    <row r="1904" spans="1:5">
      <c r="A1904" t="s">
        <v>21</v>
      </c>
      <c r="C1904" s="2">
        <f t="shared" si="79"/>
        <v>41101</v>
      </c>
      <c r="D1904" s="1">
        <v>0.12986111111111112</v>
      </c>
      <c r="E1904">
        <v>36.57</v>
      </c>
    </row>
    <row r="1905" spans="1:5">
      <c r="A1905" t="s">
        <v>21</v>
      </c>
      <c r="C1905" s="2">
        <f t="shared" si="79"/>
        <v>41101</v>
      </c>
      <c r="D1905" s="1">
        <v>0.13055555555555556</v>
      </c>
      <c r="E1905">
        <v>36.57</v>
      </c>
    </row>
    <row r="1906" spans="1:5">
      <c r="A1906" t="s">
        <v>21</v>
      </c>
      <c r="C1906" s="2">
        <f t="shared" si="79"/>
        <v>41101</v>
      </c>
      <c r="D1906" s="1">
        <v>0.13125000000000001</v>
      </c>
      <c r="E1906">
        <v>36.57</v>
      </c>
    </row>
    <row r="1907" spans="1:5">
      <c r="A1907" t="s">
        <v>21</v>
      </c>
      <c r="C1907" s="2">
        <f t="shared" si="79"/>
        <v>41101</v>
      </c>
      <c r="D1907" s="1">
        <v>0.13194444444444445</v>
      </c>
      <c r="E1907">
        <v>36.57</v>
      </c>
    </row>
    <row r="1908" spans="1:5">
      <c r="A1908" t="s">
        <v>21</v>
      </c>
      <c r="C1908" s="2">
        <f t="shared" si="79"/>
        <v>41101</v>
      </c>
      <c r="D1908" s="1">
        <v>0.13263888888888889</v>
      </c>
      <c r="E1908">
        <v>36.57</v>
      </c>
    </row>
    <row r="1909" spans="1:5">
      <c r="A1909" t="s">
        <v>21</v>
      </c>
      <c r="C1909" s="2">
        <f t="shared" si="79"/>
        <v>41101</v>
      </c>
      <c r="D1909" s="1">
        <v>0.13333333333333333</v>
      </c>
      <c r="E1909">
        <v>36.57</v>
      </c>
    </row>
    <row r="1910" spans="1:5">
      <c r="A1910" t="s">
        <v>21</v>
      </c>
      <c r="C1910" s="2">
        <f t="shared" ref="C1910:C1973" si="80">DATE(2012,7,11)</f>
        <v>41101</v>
      </c>
      <c r="D1910" s="1">
        <v>0.13402777777777777</v>
      </c>
      <c r="E1910">
        <v>36.57</v>
      </c>
    </row>
    <row r="1911" spans="1:5">
      <c r="A1911" t="s">
        <v>21</v>
      </c>
      <c r="C1911" s="2">
        <f t="shared" si="80"/>
        <v>41101</v>
      </c>
      <c r="D1911" s="1">
        <v>0.13472222222222222</v>
      </c>
      <c r="E1911">
        <v>36.57</v>
      </c>
    </row>
    <row r="1912" spans="1:5">
      <c r="A1912" t="s">
        <v>21</v>
      </c>
      <c r="C1912" s="2">
        <f t="shared" si="80"/>
        <v>41101</v>
      </c>
      <c r="D1912" s="1">
        <v>0.13541666666666666</v>
      </c>
      <c r="E1912">
        <v>36.57</v>
      </c>
    </row>
    <row r="1913" spans="1:5">
      <c r="A1913" t="s">
        <v>21</v>
      </c>
      <c r="C1913" s="2">
        <f t="shared" si="80"/>
        <v>41101</v>
      </c>
      <c r="D1913" s="1">
        <v>0.1361111111111111</v>
      </c>
      <c r="E1913">
        <v>36.57</v>
      </c>
    </row>
    <row r="1914" spans="1:5">
      <c r="A1914" t="s">
        <v>21</v>
      </c>
      <c r="C1914" s="2">
        <f t="shared" si="80"/>
        <v>41101</v>
      </c>
      <c r="D1914" s="1">
        <v>0.13680555555555554</v>
      </c>
      <c r="E1914">
        <v>36.57</v>
      </c>
    </row>
    <row r="1915" spans="1:5">
      <c r="A1915" t="s">
        <v>21</v>
      </c>
      <c r="C1915" s="2">
        <f t="shared" si="80"/>
        <v>41101</v>
      </c>
      <c r="D1915" s="1">
        <v>0.13749999999999998</v>
      </c>
      <c r="E1915">
        <v>36.57</v>
      </c>
    </row>
    <row r="1916" spans="1:5">
      <c r="A1916" t="s">
        <v>21</v>
      </c>
      <c r="C1916" s="2">
        <f t="shared" si="80"/>
        <v>41101</v>
      </c>
      <c r="D1916" s="1">
        <v>0.13819444444444443</v>
      </c>
      <c r="E1916">
        <v>36.57</v>
      </c>
    </row>
    <row r="1917" spans="1:5">
      <c r="A1917" t="s">
        <v>21</v>
      </c>
      <c r="C1917" s="2">
        <f t="shared" si="80"/>
        <v>41101</v>
      </c>
      <c r="D1917" s="1">
        <v>0.1388888888888889</v>
      </c>
      <c r="E1917">
        <v>36.57</v>
      </c>
    </row>
    <row r="1918" spans="1:5">
      <c r="A1918" t="s">
        <v>21</v>
      </c>
      <c r="C1918" s="2">
        <f t="shared" si="80"/>
        <v>41101</v>
      </c>
      <c r="D1918" s="1">
        <v>0.13958333333333334</v>
      </c>
      <c r="E1918">
        <v>36.57</v>
      </c>
    </row>
    <row r="1919" spans="1:5">
      <c r="A1919" t="s">
        <v>21</v>
      </c>
      <c r="C1919" s="2">
        <f t="shared" si="80"/>
        <v>41101</v>
      </c>
      <c r="D1919" s="1">
        <v>0.14027777777777778</v>
      </c>
      <c r="E1919">
        <v>36.57</v>
      </c>
    </row>
    <row r="1920" spans="1:5">
      <c r="A1920" t="s">
        <v>21</v>
      </c>
      <c r="C1920" s="2">
        <f t="shared" si="80"/>
        <v>41101</v>
      </c>
      <c r="D1920" s="1">
        <v>0.14097222222222222</v>
      </c>
      <c r="E1920">
        <v>36.57</v>
      </c>
    </row>
    <row r="1921" spans="1:5">
      <c r="A1921" t="s">
        <v>21</v>
      </c>
      <c r="C1921" s="2">
        <f t="shared" si="80"/>
        <v>41101</v>
      </c>
      <c r="D1921" s="1">
        <v>0.14166666666666666</v>
      </c>
      <c r="E1921">
        <v>36.57</v>
      </c>
    </row>
    <row r="1922" spans="1:5">
      <c r="A1922" t="s">
        <v>21</v>
      </c>
      <c r="C1922" s="2">
        <f t="shared" si="80"/>
        <v>41101</v>
      </c>
      <c r="D1922" s="1">
        <v>0.1423611111111111</v>
      </c>
      <c r="E1922">
        <v>36.57</v>
      </c>
    </row>
    <row r="1923" spans="1:5">
      <c r="A1923" t="s">
        <v>21</v>
      </c>
      <c r="C1923" s="2">
        <f t="shared" si="80"/>
        <v>41101</v>
      </c>
      <c r="D1923" s="1">
        <v>0.14305555555555557</v>
      </c>
      <c r="E1923">
        <v>36.57</v>
      </c>
    </row>
    <row r="1924" spans="1:5">
      <c r="A1924" t="s">
        <v>21</v>
      </c>
      <c r="C1924" s="2">
        <f t="shared" si="80"/>
        <v>41101</v>
      </c>
      <c r="D1924" s="1">
        <v>0.14375000000000002</v>
      </c>
      <c r="E1924">
        <v>36.57</v>
      </c>
    </row>
    <row r="1925" spans="1:5">
      <c r="A1925" t="s">
        <v>21</v>
      </c>
      <c r="C1925" s="2">
        <f t="shared" si="80"/>
        <v>41101</v>
      </c>
      <c r="D1925" s="1">
        <v>0.14444444444444446</v>
      </c>
      <c r="E1925">
        <v>36.57</v>
      </c>
    </row>
    <row r="1926" spans="1:5">
      <c r="A1926" t="s">
        <v>21</v>
      </c>
      <c r="C1926" s="2">
        <f t="shared" si="80"/>
        <v>41101</v>
      </c>
      <c r="D1926" s="1">
        <v>0.1451388888888889</v>
      </c>
      <c r="E1926">
        <v>36.57</v>
      </c>
    </row>
    <row r="1927" spans="1:5">
      <c r="A1927" t="s">
        <v>21</v>
      </c>
      <c r="C1927" s="2">
        <f t="shared" si="80"/>
        <v>41101</v>
      </c>
      <c r="D1927" s="1">
        <v>0.14583333333333334</v>
      </c>
      <c r="E1927">
        <v>36.57</v>
      </c>
    </row>
    <row r="1928" spans="1:5">
      <c r="A1928" t="s">
        <v>21</v>
      </c>
      <c r="C1928" s="2">
        <f t="shared" si="80"/>
        <v>41101</v>
      </c>
      <c r="D1928" s="1">
        <v>0.14652777777777778</v>
      </c>
      <c r="E1928">
        <v>36.57</v>
      </c>
    </row>
    <row r="1929" spans="1:5">
      <c r="A1929" t="s">
        <v>21</v>
      </c>
      <c r="C1929" s="2">
        <f t="shared" si="80"/>
        <v>41101</v>
      </c>
      <c r="D1929" s="1">
        <v>0.14722222222222223</v>
      </c>
      <c r="E1929">
        <v>36.57</v>
      </c>
    </row>
    <row r="1930" spans="1:5">
      <c r="A1930" t="s">
        <v>21</v>
      </c>
      <c r="C1930" s="2">
        <f t="shared" si="80"/>
        <v>41101</v>
      </c>
      <c r="D1930" s="1">
        <v>0.14791666666666667</v>
      </c>
      <c r="E1930">
        <v>36.57</v>
      </c>
    </row>
    <row r="1931" spans="1:5">
      <c r="A1931" t="s">
        <v>21</v>
      </c>
      <c r="C1931" s="2">
        <f t="shared" si="80"/>
        <v>41101</v>
      </c>
      <c r="D1931" s="1">
        <v>0.14861111111111111</v>
      </c>
      <c r="E1931">
        <v>36.57</v>
      </c>
    </row>
    <row r="1932" spans="1:5">
      <c r="A1932" t="s">
        <v>21</v>
      </c>
      <c r="C1932" s="2">
        <f t="shared" si="80"/>
        <v>41101</v>
      </c>
      <c r="D1932" s="1">
        <v>0.14930555555555555</v>
      </c>
      <c r="E1932">
        <v>36.57</v>
      </c>
    </row>
    <row r="1933" spans="1:5">
      <c r="A1933" t="s">
        <v>21</v>
      </c>
      <c r="C1933" s="2">
        <f t="shared" si="80"/>
        <v>41101</v>
      </c>
      <c r="D1933" s="1">
        <v>0.15</v>
      </c>
      <c r="E1933">
        <v>36.57</v>
      </c>
    </row>
    <row r="1934" spans="1:5">
      <c r="A1934" t="s">
        <v>21</v>
      </c>
      <c r="C1934" s="2">
        <f t="shared" si="80"/>
        <v>41101</v>
      </c>
      <c r="D1934" s="1">
        <v>0.15069444444444444</v>
      </c>
      <c r="E1934">
        <v>36.57</v>
      </c>
    </row>
    <row r="1935" spans="1:5">
      <c r="A1935" t="s">
        <v>21</v>
      </c>
      <c r="C1935" s="2">
        <f t="shared" si="80"/>
        <v>41101</v>
      </c>
      <c r="D1935" s="1">
        <v>0.15138888888888888</v>
      </c>
      <c r="E1935">
        <v>36.57</v>
      </c>
    </row>
    <row r="1936" spans="1:5">
      <c r="A1936" t="s">
        <v>21</v>
      </c>
      <c r="C1936" s="2">
        <f t="shared" si="80"/>
        <v>41101</v>
      </c>
      <c r="D1936" s="1">
        <v>0.15208333333333332</v>
      </c>
      <c r="E1936">
        <v>36.57</v>
      </c>
    </row>
    <row r="1937" spans="1:5">
      <c r="A1937" t="s">
        <v>21</v>
      </c>
      <c r="C1937" s="2">
        <f t="shared" si="80"/>
        <v>41101</v>
      </c>
      <c r="D1937" s="1">
        <v>0.15277777777777776</v>
      </c>
      <c r="E1937">
        <v>36.57</v>
      </c>
    </row>
    <row r="1938" spans="1:5">
      <c r="A1938" t="s">
        <v>21</v>
      </c>
      <c r="C1938" s="2">
        <f t="shared" si="80"/>
        <v>41101</v>
      </c>
      <c r="D1938" s="1">
        <v>0.15347222222222223</v>
      </c>
      <c r="E1938">
        <v>36.57</v>
      </c>
    </row>
    <row r="1939" spans="1:5">
      <c r="A1939" t="s">
        <v>21</v>
      </c>
      <c r="C1939" s="2">
        <f t="shared" si="80"/>
        <v>41101</v>
      </c>
      <c r="D1939" s="1">
        <v>0.15416666666666667</v>
      </c>
      <c r="E1939">
        <v>36.57</v>
      </c>
    </row>
    <row r="1940" spans="1:5">
      <c r="A1940" t="s">
        <v>21</v>
      </c>
      <c r="C1940" s="2">
        <f t="shared" si="80"/>
        <v>41101</v>
      </c>
      <c r="D1940" s="1">
        <v>0.15486111111111112</v>
      </c>
      <c r="E1940">
        <v>36.57</v>
      </c>
    </row>
    <row r="1941" spans="1:5">
      <c r="A1941" t="s">
        <v>21</v>
      </c>
      <c r="C1941" s="2">
        <f t="shared" si="80"/>
        <v>41101</v>
      </c>
      <c r="D1941" s="1">
        <v>0.15555555555555556</v>
      </c>
      <c r="E1941">
        <v>36.57</v>
      </c>
    </row>
    <row r="1942" spans="1:5">
      <c r="A1942" t="s">
        <v>21</v>
      </c>
      <c r="C1942" s="2">
        <f t="shared" si="80"/>
        <v>41101</v>
      </c>
      <c r="D1942" s="1">
        <v>0.15625</v>
      </c>
      <c r="E1942">
        <v>36.57</v>
      </c>
    </row>
    <row r="1943" spans="1:5">
      <c r="A1943" t="s">
        <v>21</v>
      </c>
      <c r="C1943" s="2">
        <f t="shared" si="80"/>
        <v>41101</v>
      </c>
      <c r="D1943" s="1">
        <v>0.15694444444444444</v>
      </c>
      <c r="E1943">
        <v>36.57</v>
      </c>
    </row>
    <row r="1944" spans="1:5">
      <c r="A1944" t="s">
        <v>21</v>
      </c>
      <c r="C1944" s="2">
        <f t="shared" si="80"/>
        <v>41101</v>
      </c>
      <c r="D1944" s="1">
        <v>0.15763888888888888</v>
      </c>
      <c r="E1944">
        <v>36.57</v>
      </c>
    </row>
    <row r="1945" spans="1:5">
      <c r="A1945" t="s">
        <v>21</v>
      </c>
      <c r="C1945" s="2">
        <f t="shared" si="80"/>
        <v>41101</v>
      </c>
      <c r="D1945" s="1">
        <v>0.15833333333333333</v>
      </c>
      <c r="E1945">
        <v>36.57</v>
      </c>
    </row>
    <row r="1946" spans="1:5">
      <c r="A1946" t="s">
        <v>21</v>
      </c>
      <c r="C1946" s="2">
        <f t="shared" si="80"/>
        <v>41101</v>
      </c>
      <c r="D1946" s="1">
        <v>0.15902777777777777</v>
      </c>
      <c r="E1946">
        <v>36.57</v>
      </c>
    </row>
    <row r="1947" spans="1:5">
      <c r="A1947" t="s">
        <v>21</v>
      </c>
      <c r="C1947" s="2">
        <f t="shared" si="80"/>
        <v>41101</v>
      </c>
      <c r="D1947" s="1">
        <v>0.15972222222222224</v>
      </c>
      <c r="E1947">
        <v>36.57</v>
      </c>
    </row>
    <row r="1948" spans="1:5">
      <c r="A1948" t="s">
        <v>21</v>
      </c>
      <c r="C1948" s="2">
        <f t="shared" si="80"/>
        <v>41101</v>
      </c>
      <c r="D1948" s="1">
        <v>0.16041666666666668</v>
      </c>
      <c r="E1948">
        <v>36.57</v>
      </c>
    </row>
    <row r="1949" spans="1:5">
      <c r="A1949" t="s">
        <v>21</v>
      </c>
      <c r="C1949" s="2">
        <f t="shared" si="80"/>
        <v>41101</v>
      </c>
      <c r="D1949" s="1">
        <v>0.16111111111111112</v>
      </c>
      <c r="E1949">
        <v>36.57</v>
      </c>
    </row>
    <row r="1950" spans="1:5">
      <c r="A1950" t="s">
        <v>21</v>
      </c>
      <c r="C1950" s="2">
        <f t="shared" si="80"/>
        <v>41101</v>
      </c>
      <c r="D1950" s="1">
        <v>0.16180555555555556</v>
      </c>
      <c r="E1950">
        <v>36.57</v>
      </c>
    </row>
    <row r="1951" spans="1:5">
      <c r="A1951" t="s">
        <v>21</v>
      </c>
      <c r="C1951" s="2">
        <f t="shared" si="80"/>
        <v>41101</v>
      </c>
      <c r="D1951" s="1">
        <v>0.16250000000000001</v>
      </c>
      <c r="E1951">
        <v>36.57</v>
      </c>
    </row>
    <row r="1952" spans="1:5">
      <c r="A1952" t="s">
        <v>21</v>
      </c>
      <c r="C1952" s="2">
        <f t="shared" si="80"/>
        <v>41101</v>
      </c>
      <c r="D1952" s="1">
        <v>0.16319444444444445</v>
      </c>
      <c r="E1952">
        <v>36.57</v>
      </c>
    </row>
    <row r="1953" spans="1:5">
      <c r="A1953" t="s">
        <v>21</v>
      </c>
      <c r="C1953" s="2">
        <f t="shared" si="80"/>
        <v>41101</v>
      </c>
      <c r="D1953" s="1">
        <v>0.16388888888888889</v>
      </c>
      <c r="E1953">
        <v>36.57</v>
      </c>
    </row>
    <row r="1954" spans="1:5">
      <c r="A1954" t="s">
        <v>21</v>
      </c>
      <c r="C1954" s="2">
        <f t="shared" si="80"/>
        <v>41101</v>
      </c>
      <c r="D1954" s="1">
        <v>0.16458333333333333</v>
      </c>
      <c r="E1954">
        <v>36.57</v>
      </c>
    </row>
    <row r="1955" spans="1:5">
      <c r="A1955" t="s">
        <v>21</v>
      </c>
      <c r="C1955" s="2">
        <f t="shared" si="80"/>
        <v>41101</v>
      </c>
      <c r="D1955" s="1">
        <v>0.16527777777777777</v>
      </c>
      <c r="E1955">
        <v>36.57</v>
      </c>
    </row>
    <row r="1956" spans="1:5">
      <c r="A1956" t="s">
        <v>21</v>
      </c>
      <c r="C1956" s="2">
        <f t="shared" si="80"/>
        <v>41101</v>
      </c>
      <c r="D1956" s="1">
        <v>0.16597222222222222</v>
      </c>
      <c r="E1956">
        <v>36.57</v>
      </c>
    </row>
    <row r="1957" spans="1:5">
      <c r="A1957" t="s">
        <v>21</v>
      </c>
      <c r="C1957" s="2">
        <f t="shared" si="80"/>
        <v>41101</v>
      </c>
      <c r="D1957" s="1">
        <v>0.16666666666666666</v>
      </c>
      <c r="E1957">
        <v>36.57</v>
      </c>
    </row>
    <row r="1958" spans="1:5">
      <c r="A1958" t="s">
        <v>21</v>
      </c>
      <c r="C1958" s="2">
        <f t="shared" si="80"/>
        <v>41101</v>
      </c>
      <c r="D1958" s="1">
        <v>0.1673611111111111</v>
      </c>
      <c r="E1958">
        <v>36.57</v>
      </c>
    </row>
    <row r="1959" spans="1:5">
      <c r="A1959" t="s">
        <v>21</v>
      </c>
      <c r="C1959" s="2">
        <f t="shared" si="80"/>
        <v>41101</v>
      </c>
      <c r="D1959" s="1">
        <v>0.16805555555555554</v>
      </c>
      <c r="E1959">
        <v>36.57</v>
      </c>
    </row>
    <row r="1960" spans="1:5">
      <c r="A1960" t="s">
        <v>21</v>
      </c>
      <c r="C1960" s="2">
        <f t="shared" si="80"/>
        <v>41101</v>
      </c>
      <c r="D1960" s="1">
        <v>0.16874999999999998</v>
      </c>
      <c r="E1960">
        <v>36.57</v>
      </c>
    </row>
    <row r="1961" spans="1:5">
      <c r="A1961" t="s">
        <v>21</v>
      </c>
      <c r="C1961" s="2">
        <f t="shared" si="80"/>
        <v>41101</v>
      </c>
      <c r="D1961" s="1">
        <v>0.16944444444444443</v>
      </c>
      <c r="E1961">
        <v>36.57</v>
      </c>
    </row>
    <row r="1962" spans="1:5">
      <c r="A1962" t="s">
        <v>21</v>
      </c>
      <c r="C1962" s="2">
        <f t="shared" si="80"/>
        <v>41101</v>
      </c>
      <c r="D1962" s="1">
        <v>0.17013888888888887</v>
      </c>
      <c r="E1962">
        <v>36.57</v>
      </c>
    </row>
    <row r="1963" spans="1:5">
      <c r="A1963" t="s">
        <v>21</v>
      </c>
      <c r="C1963" s="2">
        <f t="shared" si="80"/>
        <v>41101</v>
      </c>
      <c r="D1963" s="1">
        <v>0.17083333333333331</v>
      </c>
      <c r="E1963">
        <v>36.57</v>
      </c>
    </row>
    <row r="1964" spans="1:5">
      <c r="A1964" t="s">
        <v>21</v>
      </c>
      <c r="C1964" s="2">
        <f t="shared" si="80"/>
        <v>41101</v>
      </c>
      <c r="D1964" s="1">
        <v>0.17152777777777775</v>
      </c>
      <c r="E1964">
        <v>36.57</v>
      </c>
    </row>
    <row r="1965" spans="1:5">
      <c r="A1965" t="s">
        <v>21</v>
      </c>
      <c r="C1965" s="2">
        <f t="shared" si="80"/>
        <v>41101</v>
      </c>
      <c r="D1965" s="1">
        <v>0.17222222222222225</v>
      </c>
      <c r="E1965">
        <v>36.57</v>
      </c>
    </row>
    <row r="1966" spans="1:5">
      <c r="A1966" t="s">
        <v>21</v>
      </c>
      <c r="C1966" s="2">
        <f t="shared" si="80"/>
        <v>41101</v>
      </c>
      <c r="D1966" s="1">
        <v>0.17291666666666669</v>
      </c>
      <c r="E1966">
        <v>36.57</v>
      </c>
    </row>
    <row r="1967" spans="1:5">
      <c r="A1967" t="s">
        <v>21</v>
      </c>
      <c r="C1967" s="2">
        <f t="shared" si="80"/>
        <v>41101</v>
      </c>
      <c r="D1967" s="1">
        <v>0.17361111111111113</v>
      </c>
      <c r="E1967">
        <v>36.57</v>
      </c>
    </row>
    <row r="1968" spans="1:5">
      <c r="A1968" t="s">
        <v>21</v>
      </c>
      <c r="C1968" s="2">
        <f t="shared" si="80"/>
        <v>41101</v>
      </c>
      <c r="D1968" s="1">
        <v>0.17430555555555557</v>
      </c>
      <c r="E1968">
        <v>36.57</v>
      </c>
    </row>
    <row r="1969" spans="1:5">
      <c r="A1969" t="s">
        <v>21</v>
      </c>
      <c r="C1969" s="2">
        <f t="shared" si="80"/>
        <v>41101</v>
      </c>
      <c r="D1969" s="1">
        <v>0.17500000000000002</v>
      </c>
      <c r="E1969">
        <v>36.57</v>
      </c>
    </row>
    <row r="1970" spans="1:5">
      <c r="A1970" t="s">
        <v>21</v>
      </c>
      <c r="C1970" s="2">
        <f t="shared" si="80"/>
        <v>41101</v>
      </c>
      <c r="D1970" s="1">
        <v>0.17569444444444446</v>
      </c>
      <c r="E1970">
        <v>36.57</v>
      </c>
    </row>
    <row r="1971" spans="1:5">
      <c r="A1971" t="s">
        <v>21</v>
      </c>
      <c r="C1971" s="2">
        <f t="shared" si="80"/>
        <v>41101</v>
      </c>
      <c r="D1971" s="1">
        <v>0.1763888888888889</v>
      </c>
      <c r="E1971">
        <v>36.57</v>
      </c>
    </row>
    <row r="1972" spans="1:5">
      <c r="A1972" t="s">
        <v>21</v>
      </c>
      <c r="C1972" s="2">
        <f t="shared" si="80"/>
        <v>41101</v>
      </c>
      <c r="D1972" s="1">
        <v>0.17708333333333334</v>
      </c>
      <c r="E1972">
        <v>36.57</v>
      </c>
    </row>
    <row r="1973" spans="1:5">
      <c r="A1973" t="s">
        <v>21</v>
      </c>
      <c r="C1973" s="2">
        <f t="shared" si="80"/>
        <v>41101</v>
      </c>
      <c r="D1973" s="1">
        <v>0.17777777777777778</v>
      </c>
      <c r="E1973">
        <v>36.57</v>
      </c>
    </row>
    <row r="1974" spans="1:5">
      <c r="A1974" t="s">
        <v>21</v>
      </c>
      <c r="C1974" s="2">
        <f t="shared" ref="C1974:C2037" si="81">DATE(2012,7,11)</f>
        <v>41101</v>
      </c>
      <c r="D1974" s="1">
        <v>0.17847222222222223</v>
      </c>
      <c r="E1974">
        <v>36.57</v>
      </c>
    </row>
    <row r="1975" spans="1:5">
      <c r="A1975" t="s">
        <v>21</v>
      </c>
      <c r="C1975" s="2">
        <f t="shared" si="81"/>
        <v>41101</v>
      </c>
      <c r="D1975" s="1">
        <v>0.17916666666666667</v>
      </c>
      <c r="E1975">
        <v>36.57</v>
      </c>
    </row>
    <row r="1976" spans="1:5">
      <c r="A1976" t="s">
        <v>21</v>
      </c>
      <c r="C1976" s="2">
        <f t="shared" si="81"/>
        <v>41101</v>
      </c>
      <c r="D1976" s="1">
        <v>0.17986111111111111</v>
      </c>
      <c r="E1976">
        <v>36.57</v>
      </c>
    </row>
    <row r="1977" spans="1:5">
      <c r="A1977" t="s">
        <v>21</v>
      </c>
      <c r="C1977" s="2">
        <f t="shared" si="81"/>
        <v>41101</v>
      </c>
      <c r="D1977" s="1">
        <v>0.18055555555555555</v>
      </c>
      <c r="E1977">
        <v>36.57</v>
      </c>
    </row>
    <row r="1978" spans="1:5">
      <c r="A1978" t="s">
        <v>21</v>
      </c>
      <c r="C1978" s="2">
        <f t="shared" si="81"/>
        <v>41101</v>
      </c>
      <c r="D1978" s="1">
        <v>0.18124999999999999</v>
      </c>
      <c r="E1978">
        <v>36.57</v>
      </c>
    </row>
    <row r="1979" spans="1:5">
      <c r="A1979" t="s">
        <v>21</v>
      </c>
      <c r="C1979" s="2">
        <f t="shared" si="81"/>
        <v>41101</v>
      </c>
      <c r="D1979" s="1">
        <v>0.18194444444444444</v>
      </c>
      <c r="E1979">
        <v>36.57</v>
      </c>
    </row>
    <row r="1980" spans="1:5">
      <c r="A1980" t="s">
        <v>21</v>
      </c>
      <c r="C1980" s="2">
        <f t="shared" si="81"/>
        <v>41101</v>
      </c>
      <c r="D1980" s="1">
        <v>0.18263888888888891</v>
      </c>
      <c r="E1980">
        <v>36.57</v>
      </c>
    </row>
    <row r="1981" spans="1:5">
      <c r="A1981" t="s">
        <v>21</v>
      </c>
      <c r="C1981" s="2">
        <f t="shared" si="81"/>
        <v>41101</v>
      </c>
      <c r="D1981" s="1">
        <v>0.18333333333333335</v>
      </c>
      <c r="E1981">
        <v>36.57</v>
      </c>
    </row>
    <row r="1982" spans="1:5">
      <c r="A1982" t="s">
        <v>21</v>
      </c>
      <c r="C1982" s="2">
        <f t="shared" si="81"/>
        <v>41101</v>
      </c>
      <c r="D1982" s="1">
        <v>0.18402777777777779</v>
      </c>
      <c r="E1982">
        <v>36.57</v>
      </c>
    </row>
    <row r="1983" spans="1:5">
      <c r="A1983" t="s">
        <v>21</v>
      </c>
      <c r="C1983" s="2">
        <f t="shared" si="81"/>
        <v>41101</v>
      </c>
      <c r="D1983" s="1">
        <v>0.18472222222222223</v>
      </c>
      <c r="E1983">
        <v>36.57</v>
      </c>
    </row>
    <row r="1984" spans="1:5">
      <c r="A1984" t="s">
        <v>21</v>
      </c>
      <c r="C1984" s="2">
        <f t="shared" si="81"/>
        <v>41101</v>
      </c>
      <c r="D1984" s="1">
        <v>0.18541666666666667</v>
      </c>
      <c r="E1984">
        <v>36.57</v>
      </c>
    </row>
    <row r="1985" spans="1:5">
      <c r="A1985" t="s">
        <v>21</v>
      </c>
      <c r="C1985" s="2">
        <f t="shared" si="81"/>
        <v>41101</v>
      </c>
      <c r="D1985" s="1">
        <v>0.18611111111111112</v>
      </c>
      <c r="E1985">
        <v>36.57</v>
      </c>
    </row>
    <row r="1986" spans="1:5">
      <c r="A1986" t="s">
        <v>21</v>
      </c>
      <c r="C1986" s="2">
        <f t="shared" si="81"/>
        <v>41101</v>
      </c>
      <c r="D1986" s="1">
        <v>0.18680555555555556</v>
      </c>
      <c r="E1986">
        <v>36.57</v>
      </c>
    </row>
    <row r="1987" spans="1:5">
      <c r="A1987" t="s">
        <v>21</v>
      </c>
      <c r="C1987" s="2">
        <f t="shared" si="81"/>
        <v>41101</v>
      </c>
      <c r="D1987" s="1">
        <v>0.1875</v>
      </c>
      <c r="E1987">
        <v>36.83</v>
      </c>
    </row>
    <row r="1988" spans="1:5">
      <c r="A1988" t="s">
        <v>21</v>
      </c>
      <c r="C1988" s="2">
        <f t="shared" si="81"/>
        <v>41101</v>
      </c>
      <c r="D1988" s="1">
        <v>0.18819444444444444</v>
      </c>
      <c r="E1988">
        <v>36.83</v>
      </c>
    </row>
    <row r="1989" spans="1:5">
      <c r="A1989" t="s">
        <v>21</v>
      </c>
      <c r="C1989" s="2">
        <f t="shared" si="81"/>
        <v>41101</v>
      </c>
      <c r="D1989" s="1">
        <v>0.18888888888888888</v>
      </c>
      <c r="E1989">
        <v>36.83</v>
      </c>
    </row>
    <row r="1990" spans="1:5">
      <c r="A1990" t="s">
        <v>21</v>
      </c>
      <c r="C1990" s="2">
        <f t="shared" si="81"/>
        <v>41101</v>
      </c>
      <c r="D1990" s="1">
        <v>0.18958333333333333</v>
      </c>
      <c r="E1990">
        <v>36.83</v>
      </c>
    </row>
    <row r="1991" spans="1:5">
      <c r="A1991" t="s">
        <v>21</v>
      </c>
      <c r="C1991" s="2">
        <f t="shared" si="81"/>
        <v>41101</v>
      </c>
      <c r="D1991" s="1">
        <v>0.19027777777777777</v>
      </c>
      <c r="E1991">
        <v>36.83</v>
      </c>
    </row>
    <row r="1992" spans="1:5">
      <c r="A1992" t="s">
        <v>21</v>
      </c>
      <c r="C1992" s="2">
        <f t="shared" si="81"/>
        <v>41101</v>
      </c>
      <c r="D1992" s="1">
        <v>0.19097222222222221</v>
      </c>
      <c r="E1992">
        <v>36.83</v>
      </c>
    </row>
    <row r="1993" spans="1:5">
      <c r="A1993" t="s">
        <v>21</v>
      </c>
      <c r="C1993" s="2">
        <f t="shared" si="81"/>
        <v>41101</v>
      </c>
      <c r="D1993" s="1">
        <v>0.19166666666666665</v>
      </c>
      <c r="E1993">
        <v>36.83</v>
      </c>
    </row>
    <row r="1994" spans="1:5">
      <c r="A1994" t="s">
        <v>21</v>
      </c>
      <c r="C1994" s="2">
        <f t="shared" si="81"/>
        <v>41101</v>
      </c>
      <c r="D1994" s="1">
        <v>0.19236111111111112</v>
      </c>
      <c r="E1994">
        <v>36.83</v>
      </c>
    </row>
    <row r="1995" spans="1:5">
      <c r="A1995" t="s">
        <v>21</v>
      </c>
      <c r="C1995" s="2">
        <f t="shared" si="81"/>
        <v>41101</v>
      </c>
      <c r="D1995" s="1">
        <v>0.19305555555555554</v>
      </c>
      <c r="E1995">
        <v>36.83</v>
      </c>
    </row>
    <row r="1996" spans="1:5">
      <c r="A1996" t="s">
        <v>21</v>
      </c>
      <c r="C1996" s="2">
        <f t="shared" si="81"/>
        <v>41101</v>
      </c>
      <c r="D1996" s="1">
        <v>0.19375000000000001</v>
      </c>
      <c r="E1996">
        <v>36.83</v>
      </c>
    </row>
    <row r="1997" spans="1:5">
      <c r="A1997" t="s">
        <v>21</v>
      </c>
      <c r="C1997" s="2">
        <f t="shared" si="81"/>
        <v>41101</v>
      </c>
      <c r="D1997" s="1">
        <v>0.19444444444444445</v>
      </c>
      <c r="E1997">
        <v>36.83</v>
      </c>
    </row>
    <row r="1998" spans="1:5">
      <c r="A1998" t="s">
        <v>21</v>
      </c>
      <c r="C1998" s="2">
        <f t="shared" si="81"/>
        <v>41101</v>
      </c>
      <c r="D1998" s="1">
        <v>0.19513888888888889</v>
      </c>
      <c r="E1998">
        <v>36.83</v>
      </c>
    </row>
    <row r="1999" spans="1:5">
      <c r="A1999" t="s">
        <v>21</v>
      </c>
      <c r="C1999" s="2">
        <f t="shared" si="81"/>
        <v>41101</v>
      </c>
      <c r="D1999" s="1">
        <v>0.19583333333333333</v>
      </c>
      <c r="E1999">
        <v>36.83</v>
      </c>
    </row>
    <row r="2000" spans="1:5">
      <c r="A2000" t="s">
        <v>21</v>
      </c>
      <c r="C2000" s="2">
        <f t="shared" si="81"/>
        <v>41101</v>
      </c>
      <c r="D2000" s="1">
        <v>0.19652777777777777</v>
      </c>
      <c r="E2000">
        <v>36.83</v>
      </c>
    </row>
    <row r="2001" spans="1:5">
      <c r="A2001" t="s">
        <v>21</v>
      </c>
      <c r="C2001" s="2">
        <f t="shared" si="81"/>
        <v>41101</v>
      </c>
      <c r="D2001" s="1">
        <v>0.19722222222222222</v>
      </c>
      <c r="E2001">
        <v>36.83</v>
      </c>
    </row>
    <row r="2002" spans="1:5">
      <c r="A2002" t="s">
        <v>21</v>
      </c>
      <c r="C2002" s="2">
        <f t="shared" si="81"/>
        <v>41101</v>
      </c>
      <c r="D2002" s="1">
        <v>0.19791666666666666</v>
      </c>
      <c r="E2002">
        <v>36.83</v>
      </c>
    </row>
    <row r="2003" spans="1:5">
      <c r="A2003" t="s">
        <v>21</v>
      </c>
      <c r="C2003" s="2">
        <f t="shared" si="81"/>
        <v>41101</v>
      </c>
      <c r="D2003" s="1">
        <v>0.1986111111111111</v>
      </c>
      <c r="E2003">
        <v>36.83</v>
      </c>
    </row>
    <row r="2004" spans="1:5">
      <c r="A2004" t="s">
        <v>21</v>
      </c>
      <c r="C2004" s="2">
        <f t="shared" si="81"/>
        <v>41101</v>
      </c>
      <c r="D2004" s="1">
        <v>0.19930555555555554</v>
      </c>
      <c r="E2004">
        <v>36.83</v>
      </c>
    </row>
    <row r="2005" spans="1:5">
      <c r="A2005" t="s">
        <v>21</v>
      </c>
      <c r="C2005" s="2">
        <f t="shared" si="81"/>
        <v>41101</v>
      </c>
      <c r="D2005" s="1">
        <v>0.19999999999999998</v>
      </c>
      <c r="E2005">
        <v>36.83</v>
      </c>
    </row>
    <row r="2006" spans="1:5">
      <c r="A2006" t="s">
        <v>21</v>
      </c>
      <c r="C2006" s="2">
        <f t="shared" si="81"/>
        <v>41101</v>
      </c>
      <c r="D2006" s="1">
        <v>0.20069444444444443</v>
      </c>
      <c r="E2006">
        <v>36.83</v>
      </c>
    </row>
    <row r="2007" spans="1:5">
      <c r="A2007" t="s">
        <v>21</v>
      </c>
      <c r="C2007" s="2">
        <f t="shared" si="81"/>
        <v>41101</v>
      </c>
      <c r="D2007" s="1">
        <v>0.20138888888888887</v>
      </c>
      <c r="E2007">
        <v>36.83</v>
      </c>
    </row>
    <row r="2008" spans="1:5">
      <c r="A2008" t="s">
        <v>21</v>
      </c>
      <c r="C2008" s="2">
        <f t="shared" si="81"/>
        <v>41101</v>
      </c>
      <c r="D2008" s="1">
        <v>0.20208333333333331</v>
      </c>
      <c r="E2008">
        <v>36.83</v>
      </c>
    </row>
    <row r="2009" spans="1:5">
      <c r="A2009" t="s">
        <v>21</v>
      </c>
      <c r="C2009" s="2">
        <f t="shared" si="81"/>
        <v>41101</v>
      </c>
      <c r="D2009" s="1">
        <v>0.20277777777777781</v>
      </c>
      <c r="E2009">
        <v>36.83</v>
      </c>
    </row>
    <row r="2010" spans="1:5">
      <c r="A2010" t="s">
        <v>21</v>
      </c>
      <c r="C2010" s="2">
        <f t="shared" si="81"/>
        <v>41101</v>
      </c>
      <c r="D2010" s="1">
        <v>0.20347222222222219</v>
      </c>
      <c r="E2010">
        <v>37.08</v>
      </c>
    </row>
    <row r="2011" spans="1:5">
      <c r="A2011" t="s">
        <v>21</v>
      </c>
      <c r="C2011" s="2">
        <f t="shared" si="81"/>
        <v>41101</v>
      </c>
      <c r="D2011" s="1">
        <v>0.20416666666666669</v>
      </c>
      <c r="E2011">
        <v>37.08</v>
      </c>
    </row>
    <row r="2012" spans="1:5">
      <c r="A2012" t="s">
        <v>21</v>
      </c>
      <c r="C2012" s="2">
        <f t="shared" si="81"/>
        <v>41101</v>
      </c>
      <c r="D2012" s="1">
        <v>0.20486111111111113</v>
      </c>
      <c r="E2012">
        <v>37.08</v>
      </c>
    </row>
    <row r="2013" spans="1:5">
      <c r="A2013" t="s">
        <v>21</v>
      </c>
      <c r="C2013" s="2">
        <f t="shared" si="81"/>
        <v>41101</v>
      </c>
      <c r="D2013" s="1">
        <v>0.20555555555555557</v>
      </c>
      <c r="E2013">
        <v>37.08</v>
      </c>
    </row>
    <row r="2014" spans="1:5">
      <c r="A2014" t="s">
        <v>21</v>
      </c>
      <c r="C2014" s="2">
        <f t="shared" si="81"/>
        <v>41101</v>
      </c>
      <c r="D2014" s="1">
        <v>0.20625000000000002</v>
      </c>
      <c r="E2014">
        <v>37.08</v>
      </c>
    </row>
    <row r="2015" spans="1:5">
      <c r="A2015" t="s">
        <v>21</v>
      </c>
      <c r="C2015" s="2">
        <f t="shared" si="81"/>
        <v>41101</v>
      </c>
      <c r="D2015" s="1">
        <v>0.20694444444444446</v>
      </c>
      <c r="E2015">
        <v>37.08</v>
      </c>
    </row>
    <row r="2016" spans="1:5">
      <c r="A2016" t="s">
        <v>21</v>
      </c>
      <c r="C2016" s="2">
        <f t="shared" si="81"/>
        <v>41101</v>
      </c>
      <c r="D2016" s="1">
        <v>0.2076388888888889</v>
      </c>
      <c r="E2016">
        <v>37.08</v>
      </c>
    </row>
    <row r="2017" spans="1:5">
      <c r="A2017" t="s">
        <v>21</v>
      </c>
      <c r="C2017" s="2">
        <f t="shared" si="81"/>
        <v>41101</v>
      </c>
      <c r="D2017" s="1">
        <v>0.20833333333333334</v>
      </c>
      <c r="E2017">
        <v>37.08</v>
      </c>
    </row>
    <row r="2018" spans="1:5">
      <c r="A2018" t="s">
        <v>21</v>
      </c>
      <c r="C2018" s="2">
        <f t="shared" si="81"/>
        <v>41101</v>
      </c>
      <c r="D2018" s="1">
        <v>0.20902777777777778</v>
      </c>
      <c r="E2018">
        <v>37.08</v>
      </c>
    </row>
    <row r="2019" spans="1:5">
      <c r="A2019" t="s">
        <v>21</v>
      </c>
      <c r="C2019" s="2">
        <f t="shared" si="81"/>
        <v>41101</v>
      </c>
      <c r="D2019" s="1">
        <v>0.20972222222222223</v>
      </c>
      <c r="E2019">
        <v>37.08</v>
      </c>
    </row>
    <row r="2020" spans="1:5">
      <c r="A2020" t="s">
        <v>21</v>
      </c>
      <c r="C2020" s="2">
        <f t="shared" si="81"/>
        <v>41101</v>
      </c>
      <c r="D2020" s="1">
        <v>0.21041666666666667</v>
      </c>
      <c r="E2020">
        <v>37.08</v>
      </c>
    </row>
    <row r="2021" spans="1:5">
      <c r="A2021" t="s">
        <v>21</v>
      </c>
      <c r="C2021" s="2">
        <f t="shared" si="81"/>
        <v>41101</v>
      </c>
      <c r="D2021" s="1">
        <v>0.21111111111111111</v>
      </c>
      <c r="E2021">
        <v>37.08</v>
      </c>
    </row>
    <row r="2022" spans="1:5">
      <c r="A2022" t="s">
        <v>21</v>
      </c>
      <c r="C2022" s="2">
        <f t="shared" si="81"/>
        <v>41101</v>
      </c>
      <c r="D2022" s="1">
        <v>0.21180555555555555</v>
      </c>
      <c r="E2022">
        <v>37.08</v>
      </c>
    </row>
    <row r="2023" spans="1:5">
      <c r="A2023" t="s">
        <v>21</v>
      </c>
      <c r="C2023" s="2">
        <f t="shared" si="81"/>
        <v>41101</v>
      </c>
      <c r="D2023" s="1">
        <v>0.21249999999999999</v>
      </c>
      <c r="E2023">
        <v>37.08</v>
      </c>
    </row>
    <row r="2024" spans="1:5">
      <c r="A2024" t="s">
        <v>21</v>
      </c>
      <c r="C2024" s="2">
        <f t="shared" si="81"/>
        <v>41101</v>
      </c>
      <c r="D2024" s="1">
        <v>0.21319444444444444</v>
      </c>
      <c r="E2024">
        <v>37.08</v>
      </c>
    </row>
    <row r="2025" spans="1:5">
      <c r="A2025" t="s">
        <v>21</v>
      </c>
      <c r="C2025" s="2">
        <f t="shared" si="81"/>
        <v>41101</v>
      </c>
      <c r="D2025" s="1">
        <v>0.21388888888888891</v>
      </c>
      <c r="E2025">
        <v>37.08</v>
      </c>
    </row>
    <row r="2026" spans="1:5">
      <c r="A2026" t="s">
        <v>21</v>
      </c>
      <c r="C2026" s="2">
        <f t="shared" si="81"/>
        <v>41101</v>
      </c>
      <c r="D2026" s="1">
        <v>0.21458333333333335</v>
      </c>
      <c r="E2026">
        <v>37.08</v>
      </c>
    </row>
    <row r="2027" spans="1:5">
      <c r="A2027" t="s">
        <v>21</v>
      </c>
      <c r="C2027" s="2">
        <f t="shared" si="81"/>
        <v>41101</v>
      </c>
      <c r="D2027" s="1">
        <v>0.21527777777777779</v>
      </c>
      <c r="E2027">
        <v>37.08</v>
      </c>
    </row>
    <row r="2028" spans="1:5">
      <c r="A2028" t="s">
        <v>21</v>
      </c>
      <c r="C2028" s="2">
        <f t="shared" si="81"/>
        <v>41101</v>
      </c>
      <c r="D2028" s="1">
        <v>0.21597222222222223</v>
      </c>
      <c r="E2028">
        <v>37.08</v>
      </c>
    </row>
    <row r="2029" spans="1:5">
      <c r="A2029" t="s">
        <v>21</v>
      </c>
      <c r="C2029" s="2">
        <f t="shared" si="81"/>
        <v>41101</v>
      </c>
      <c r="D2029" s="1">
        <v>0.21666666666666667</v>
      </c>
      <c r="E2029">
        <v>37.08</v>
      </c>
    </row>
    <row r="2030" spans="1:5">
      <c r="A2030" t="s">
        <v>21</v>
      </c>
      <c r="C2030" s="2">
        <f t="shared" si="81"/>
        <v>41101</v>
      </c>
      <c r="D2030" s="1">
        <v>0.21736111111111112</v>
      </c>
      <c r="E2030">
        <v>37.08</v>
      </c>
    </row>
    <row r="2031" spans="1:5">
      <c r="A2031" t="s">
        <v>21</v>
      </c>
      <c r="C2031" s="2">
        <f t="shared" si="81"/>
        <v>41101</v>
      </c>
      <c r="D2031" s="1">
        <v>0.21805555555555556</v>
      </c>
      <c r="E2031">
        <v>37.08</v>
      </c>
    </row>
    <row r="2032" spans="1:5">
      <c r="A2032" t="s">
        <v>21</v>
      </c>
      <c r="C2032" s="2">
        <f t="shared" si="81"/>
        <v>41101</v>
      </c>
      <c r="D2032" s="1">
        <v>0.21875</v>
      </c>
      <c r="E2032">
        <v>37.08</v>
      </c>
    </row>
    <row r="2033" spans="1:5">
      <c r="A2033" t="s">
        <v>21</v>
      </c>
      <c r="C2033" s="2">
        <f t="shared" si="81"/>
        <v>41101</v>
      </c>
      <c r="D2033" s="1">
        <v>0.21944444444444444</v>
      </c>
      <c r="E2033">
        <v>37.08</v>
      </c>
    </row>
    <row r="2034" spans="1:5">
      <c r="A2034" t="s">
        <v>21</v>
      </c>
      <c r="C2034" s="2">
        <f t="shared" si="81"/>
        <v>41101</v>
      </c>
      <c r="D2034" s="1">
        <v>0.22013888888888888</v>
      </c>
      <c r="E2034">
        <v>37.08</v>
      </c>
    </row>
    <row r="2035" spans="1:5">
      <c r="A2035" t="s">
        <v>21</v>
      </c>
      <c r="C2035" s="2">
        <f t="shared" si="81"/>
        <v>41101</v>
      </c>
      <c r="D2035" s="1">
        <v>0.22083333333333333</v>
      </c>
      <c r="E2035">
        <v>37.08</v>
      </c>
    </row>
    <row r="2036" spans="1:5">
      <c r="A2036" t="s">
        <v>21</v>
      </c>
      <c r="C2036" s="2">
        <f t="shared" si="81"/>
        <v>41101</v>
      </c>
      <c r="D2036" s="1">
        <v>0.22152777777777777</v>
      </c>
      <c r="E2036">
        <v>37.08</v>
      </c>
    </row>
    <row r="2037" spans="1:5">
      <c r="A2037" t="s">
        <v>21</v>
      </c>
      <c r="C2037" s="2">
        <f t="shared" si="81"/>
        <v>41101</v>
      </c>
      <c r="D2037" s="1">
        <v>0.22222222222222221</v>
      </c>
      <c r="E2037">
        <v>37.08</v>
      </c>
    </row>
    <row r="2038" spans="1:5">
      <c r="A2038" t="s">
        <v>21</v>
      </c>
      <c r="C2038" s="2">
        <f t="shared" ref="C2038:C2101" si="82">DATE(2012,7,11)</f>
        <v>41101</v>
      </c>
      <c r="D2038" s="1">
        <v>0.22291666666666665</v>
      </c>
      <c r="E2038">
        <v>37.08</v>
      </c>
    </row>
    <row r="2039" spans="1:5">
      <c r="A2039" t="s">
        <v>21</v>
      </c>
      <c r="C2039" s="2">
        <f t="shared" si="82"/>
        <v>41101</v>
      </c>
      <c r="D2039" s="1">
        <v>0.22361111111111109</v>
      </c>
      <c r="E2039">
        <v>37.08</v>
      </c>
    </row>
    <row r="2040" spans="1:5">
      <c r="A2040" t="s">
        <v>21</v>
      </c>
      <c r="C2040" s="2">
        <f t="shared" si="82"/>
        <v>41101</v>
      </c>
      <c r="D2040" s="1">
        <v>0.22430555555555556</v>
      </c>
      <c r="E2040">
        <v>37.08</v>
      </c>
    </row>
    <row r="2041" spans="1:5">
      <c r="A2041" t="s">
        <v>21</v>
      </c>
      <c r="C2041" s="2">
        <f t="shared" si="82"/>
        <v>41101</v>
      </c>
      <c r="D2041" s="1">
        <v>0.22500000000000001</v>
      </c>
      <c r="E2041">
        <v>37.08</v>
      </c>
    </row>
    <row r="2042" spans="1:5">
      <c r="A2042" t="s">
        <v>21</v>
      </c>
      <c r="C2042" s="2">
        <f t="shared" si="82"/>
        <v>41101</v>
      </c>
      <c r="D2042" s="1">
        <v>0.22569444444444445</v>
      </c>
      <c r="E2042">
        <v>37.08</v>
      </c>
    </row>
    <row r="2043" spans="1:5">
      <c r="A2043" t="s">
        <v>21</v>
      </c>
      <c r="C2043" s="2">
        <f t="shared" si="82"/>
        <v>41101</v>
      </c>
      <c r="D2043" s="1">
        <v>0.22638888888888889</v>
      </c>
      <c r="E2043">
        <v>37.08</v>
      </c>
    </row>
    <row r="2044" spans="1:5">
      <c r="A2044" t="s">
        <v>21</v>
      </c>
      <c r="C2044" s="2">
        <f t="shared" si="82"/>
        <v>41101</v>
      </c>
      <c r="D2044" s="1">
        <v>0.22708333333333333</v>
      </c>
      <c r="E2044">
        <v>37.08</v>
      </c>
    </row>
    <row r="2045" spans="1:5">
      <c r="A2045" t="s">
        <v>21</v>
      </c>
      <c r="C2045" s="2">
        <f t="shared" si="82"/>
        <v>41101</v>
      </c>
      <c r="D2045" s="1">
        <v>0.22777777777777777</v>
      </c>
      <c r="E2045">
        <v>37.08</v>
      </c>
    </row>
    <row r="2046" spans="1:5">
      <c r="A2046" t="s">
        <v>21</v>
      </c>
      <c r="C2046" s="2">
        <f t="shared" si="82"/>
        <v>41101</v>
      </c>
      <c r="D2046" s="1">
        <v>0.22847222222222222</v>
      </c>
      <c r="E2046">
        <v>37.08</v>
      </c>
    </row>
    <row r="2047" spans="1:5">
      <c r="A2047" t="s">
        <v>21</v>
      </c>
      <c r="C2047" s="2">
        <f t="shared" si="82"/>
        <v>41101</v>
      </c>
      <c r="D2047" s="1">
        <v>0.22916666666666666</v>
      </c>
      <c r="E2047">
        <v>37.08</v>
      </c>
    </row>
    <row r="2048" spans="1:5">
      <c r="A2048" t="s">
        <v>21</v>
      </c>
      <c r="C2048" s="2">
        <f t="shared" si="82"/>
        <v>41101</v>
      </c>
      <c r="D2048" s="1">
        <v>0.2298611111111111</v>
      </c>
      <c r="E2048">
        <v>37.08</v>
      </c>
    </row>
    <row r="2049" spans="1:5">
      <c r="A2049" t="s">
        <v>21</v>
      </c>
      <c r="C2049" s="2">
        <f t="shared" si="82"/>
        <v>41101</v>
      </c>
      <c r="D2049" s="1">
        <v>0.23055555555555554</v>
      </c>
      <c r="E2049">
        <v>37.08</v>
      </c>
    </row>
    <row r="2050" spans="1:5">
      <c r="A2050" t="s">
        <v>21</v>
      </c>
      <c r="C2050" s="2">
        <f t="shared" si="82"/>
        <v>41101</v>
      </c>
      <c r="D2050" s="1">
        <v>0.23124999999999998</v>
      </c>
      <c r="E2050">
        <v>37.08</v>
      </c>
    </row>
    <row r="2051" spans="1:5">
      <c r="A2051" t="s">
        <v>21</v>
      </c>
      <c r="C2051" s="2">
        <f t="shared" si="82"/>
        <v>41101</v>
      </c>
      <c r="D2051" s="1">
        <v>0.23194444444444443</v>
      </c>
      <c r="E2051">
        <v>37.08</v>
      </c>
    </row>
    <row r="2052" spans="1:5">
      <c r="A2052" t="s">
        <v>21</v>
      </c>
      <c r="C2052" s="2">
        <f t="shared" si="82"/>
        <v>41101</v>
      </c>
      <c r="D2052" s="1">
        <v>0.23263888888888887</v>
      </c>
      <c r="E2052">
        <v>37.08</v>
      </c>
    </row>
    <row r="2053" spans="1:5">
      <c r="A2053" t="s">
        <v>21</v>
      </c>
      <c r="C2053" s="2">
        <f t="shared" si="82"/>
        <v>41101</v>
      </c>
      <c r="D2053" s="1">
        <v>0.23333333333333331</v>
      </c>
      <c r="E2053">
        <v>37.08</v>
      </c>
    </row>
    <row r="2054" spans="1:5">
      <c r="A2054" t="s">
        <v>21</v>
      </c>
      <c r="C2054" s="2">
        <f t="shared" si="82"/>
        <v>41101</v>
      </c>
      <c r="D2054" s="1">
        <v>0.23402777777777781</v>
      </c>
      <c r="E2054">
        <v>37.08</v>
      </c>
    </row>
    <row r="2055" spans="1:5">
      <c r="A2055" t="s">
        <v>21</v>
      </c>
      <c r="C2055" s="2">
        <f t="shared" si="82"/>
        <v>41101</v>
      </c>
      <c r="D2055" s="1">
        <v>0.23472222222222219</v>
      </c>
      <c r="E2055">
        <v>37.08</v>
      </c>
    </row>
    <row r="2056" spans="1:5">
      <c r="A2056" t="s">
        <v>21</v>
      </c>
      <c r="C2056" s="2">
        <f t="shared" si="82"/>
        <v>41101</v>
      </c>
      <c r="D2056" s="1">
        <v>0.23541666666666669</v>
      </c>
      <c r="E2056">
        <v>37.08</v>
      </c>
    </row>
    <row r="2057" spans="1:5">
      <c r="A2057" t="s">
        <v>21</v>
      </c>
      <c r="C2057" s="2">
        <f t="shared" si="82"/>
        <v>41101</v>
      </c>
      <c r="D2057" s="1">
        <v>0.23611111111111113</v>
      </c>
      <c r="E2057">
        <v>37.08</v>
      </c>
    </row>
    <row r="2058" spans="1:5">
      <c r="A2058" t="s">
        <v>21</v>
      </c>
      <c r="C2058" s="2">
        <f t="shared" si="82"/>
        <v>41101</v>
      </c>
      <c r="D2058" s="1">
        <v>0.23680555555555557</v>
      </c>
      <c r="E2058">
        <v>37.08</v>
      </c>
    </row>
    <row r="2059" spans="1:5">
      <c r="A2059" t="s">
        <v>21</v>
      </c>
      <c r="C2059" s="2">
        <f t="shared" si="82"/>
        <v>41101</v>
      </c>
      <c r="D2059" s="1">
        <v>0.23750000000000002</v>
      </c>
      <c r="E2059">
        <v>37.08</v>
      </c>
    </row>
    <row r="2060" spans="1:5">
      <c r="A2060" t="s">
        <v>21</v>
      </c>
      <c r="C2060" s="2">
        <f t="shared" si="82"/>
        <v>41101</v>
      </c>
      <c r="D2060" s="1">
        <v>0.23819444444444446</v>
      </c>
      <c r="E2060">
        <v>37.08</v>
      </c>
    </row>
    <row r="2061" spans="1:5">
      <c r="A2061" t="s">
        <v>21</v>
      </c>
      <c r="C2061" s="2">
        <f t="shared" si="82"/>
        <v>41101</v>
      </c>
      <c r="D2061" s="1">
        <v>0.2388888888888889</v>
      </c>
      <c r="E2061">
        <v>37.08</v>
      </c>
    </row>
    <row r="2062" spans="1:5">
      <c r="A2062" t="s">
        <v>21</v>
      </c>
      <c r="C2062" s="2">
        <f t="shared" si="82"/>
        <v>41101</v>
      </c>
      <c r="D2062" s="1">
        <v>0.23958333333333334</v>
      </c>
      <c r="E2062">
        <v>37.08</v>
      </c>
    </row>
    <row r="2063" spans="1:5">
      <c r="A2063" t="s">
        <v>21</v>
      </c>
      <c r="C2063" s="2">
        <f t="shared" si="82"/>
        <v>41101</v>
      </c>
      <c r="D2063" s="1">
        <v>0.24027777777777778</v>
      </c>
      <c r="E2063">
        <v>37.08</v>
      </c>
    </row>
    <row r="2064" spans="1:5">
      <c r="A2064" t="s">
        <v>21</v>
      </c>
      <c r="C2064" s="2">
        <f t="shared" si="82"/>
        <v>41101</v>
      </c>
      <c r="D2064" s="1">
        <v>0.24097222222222223</v>
      </c>
      <c r="E2064">
        <v>37.08</v>
      </c>
    </row>
    <row r="2065" spans="1:5">
      <c r="A2065" t="s">
        <v>21</v>
      </c>
      <c r="C2065" s="2">
        <f t="shared" si="82"/>
        <v>41101</v>
      </c>
      <c r="D2065" s="1">
        <v>0.24166666666666667</v>
      </c>
      <c r="E2065">
        <v>37.08</v>
      </c>
    </row>
    <row r="2066" spans="1:5">
      <c r="A2066" t="s">
        <v>21</v>
      </c>
      <c r="C2066" s="2">
        <f t="shared" si="82"/>
        <v>41101</v>
      </c>
      <c r="D2066" s="1">
        <v>0.24236111111111111</v>
      </c>
      <c r="E2066">
        <v>37.08</v>
      </c>
    </row>
    <row r="2067" spans="1:5">
      <c r="A2067" t="s">
        <v>21</v>
      </c>
      <c r="C2067" s="2">
        <f t="shared" si="82"/>
        <v>41101</v>
      </c>
      <c r="D2067" s="1">
        <v>0.24305555555555555</v>
      </c>
      <c r="E2067">
        <v>37.08</v>
      </c>
    </row>
    <row r="2068" spans="1:5">
      <c r="A2068" t="s">
        <v>21</v>
      </c>
      <c r="C2068" s="2">
        <f t="shared" si="82"/>
        <v>41101</v>
      </c>
      <c r="D2068" s="1">
        <v>0.24374999999999999</v>
      </c>
      <c r="E2068">
        <v>37.08</v>
      </c>
    </row>
    <row r="2069" spans="1:5">
      <c r="A2069" t="s">
        <v>21</v>
      </c>
      <c r="C2069" s="2">
        <f t="shared" si="82"/>
        <v>41101</v>
      </c>
      <c r="D2069" s="1">
        <v>0.24444444444444446</v>
      </c>
      <c r="E2069">
        <v>37.08</v>
      </c>
    </row>
    <row r="2070" spans="1:5">
      <c r="A2070" t="s">
        <v>21</v>
      </c>
      <c r="C2070" s="2">
        <f t="shared" si="82"/>
        <v>41101</v>
      </c>
      <c r="D2070" s="1">
        <v>0.24513888888888888</v>
      </c>
      <c r="E2070">
        <v>37.08</v>
      </c>
    </row>
    <row r="2071" spans="1:5">
      <c r="A2071" t="s">
        <v>21</v>
      </c>
      <c r="C2071" s="2">
        <f t="shared" si="82"/>
        <v>41101</v>
      </c>
      <c r="D2071" s="1">
        <v>0.24583333333333335</v>
      </c>
      <c r="E2071">
        <v>37.08</v>
      </c>
    </row>
    <row r="2072" spans="1:5">
      <c r="A2072" t="s">
        <v>21</v>
      </c>
      <c r="C2072" s="2">
        <f t="shared" si="82"/>
        <v>41101</v>
      </c>
      <c r="D2072" s="1">
        <v>0.24652777777777779</v>
      </c>
      <c r="E2072">
        <v>37.08</v>
      </c>
    </row>
    <row r="2073" spans="1:5">
      <c r="A2073" t="s">
        <v>21</v>
      </c>
      <c r="C2073" s="2">
        <f t="shared" si="82"/>
        <v>41101</v>
      </c>
      <c r="D2073" s="1">
        <v>0.24722222222222223</v>
      </c>
      <c r="E2073">
        <v>37.08</v>
      </c>
    </row>
    <row r="2074" spans="1:5">
      <c r="A2074" t="s">
        <v>21</v>
      </c>
      <c r="C2074" s="2">
        <f t="shared" si="82"/>
        <v>41101</v>
      </c>
      <c r="D2074" s="1">
        <v>0.24791666666666667</v>
      </c>
      <c r="E2074">
        <v>37.08</v>
      </c>
    </row>
    <row r="2075" spans="1:5">
      <c r="A2075" t="s">
        <v>21</v>
      </c>
      <c r="C2075" s="2">
        <f t="shared" si="82"/>
        <v>41101</v>
      </c>
      <c r="D2075" s="1">
        <v>0.24861111111111112</v>
      </c>
      <c r="E2075">
        <v>37.08</v>
      </c>
    </row>
    <row r="2076" spans="1:5">
      <c r="A2076" t="s">
        <v>21</v>
      </c>
      <c r="C2076" s="2">
        <f t="shared" si="82"/>
        <v>41101</v>
      </c>
      <c r="D2076" s="1">
        <v>0.24930555555555556</v>
      </c>
      <c r="E2076">
        <v>37.08</v>
      </c>
    </row>
    <row r="2077" spans="1:5">
      <c r="A2077" t="s">
        <v>21</v>
      </c>
      <c r="C2077" s="2">
        <f t="shared" si="82"/>
        <v>41101</v>
      </c>
      <c r="D2077" s="1">
        <v>0.25</v>
      </c>
      <c r="E2077">
        <v>37.08</v>
      </c>
    </row>
    <row r="2078" spans="1:5">
      <c r="A2078" t="s">
        <v>21</v>
      </c>
      <c r="C2078" s="2">
        <f t="shared" si="82"/>
        <v>41101</v>
      </c>
      <c r="D2078" s="1">
        <v>0.25069444444444444</v>
      </c>
      <c r="E2078">
        <v>37.08</v>
      </c>
    </row>
    <row r="2079" spans="1:5">
      <c r="A2079" t="s">
        <v>21</v>
      </c>
      <c r="C2079" s="2">
        <f t="shared" si="82"/>
        <v>41101</v>
      </c>
      <c r="D2079" s="1">
        <v>0.25138888888888888</v>
      </c>
      <c r="E2079">
        <v>37.08</v>
      </c>
    </row>
    <row r="2080" spans="1:5">
      <c r="A2080" t="s">
        <v>21</v>
      </c>
      <c r="C2080" s="2">
        <f t="shared" si="82"/>
        <v>41101</v>
      </c>
      <c r="D2080" s="1">
        <v>0.25208333333333333</v>
      </c>
      <c r="E2080">
        <v>37.08</v>
      </c>
    </row>
    <row r="2081" spans="1:5">
      <c r="A2081" t="s">
        <v>21</v>
      </c>
      <c r="C2081" s="2">
        <f t="shared" si="82"/>
        <v>41101</v>
      </c>
      <c r="D2081" s="1">
        <v>0.25277777777777777</v>
      </c>
      <c r="E2081">
        <v>37.08</v>
      </c>
    </row>
    <row r="2082" spans="1:5">
      <c r="A2082" t="s">
        <v>21</v>
      </c>
      <c r="C2082" s="2">
        <f t="shared" si="82"/>
        <v>41101</v>
      </c>
      <c r="D2082" s="1">
        <v>0.25347222222222221</v>
      </c>
      <c r="E2082">
        <v>37.08</v>
      </c>
    </row>
    <row r="2083" spans="1:5">
      <c r="A2083" t="s">
        <v>21</v>
      </c>
      <c r="C2083" s="2">
        <f t="shared" si="82"/>
        <v>41101</v>
      </c>
      <c r="D2083" s="1">
        <v>0.25416666666666665</v>
      </c>
      <c r="E2083">
        <v>37.08</v>
      </c>
    </row>
    <row r="2084" spans="1:5">
      <c r="A2084" t="s">
        <v>21</v>
      </c>
      <c r="C2084" s="2">
        <f t="shared" si="82"/>
        <v>41101</v>
      </c>
      <c r="D2084" s="1">
        <v>0.25486111111111109</v>
      </c>
      <c r="E2084">
        <v>37.08</v>
      </c>
    </row>
    <row r="2085" spans="1:5">
      <c r="A2085" t="s">
        <v>21</v>
      </c>
      <c r="C2085" s="2">
        <f t="shared" si="82"/>
        <v>41101</v>
      </c>
      <c r="D2085" s="1">
        <v>0.25555555555555559</v>
      </c>
      <c r="E2085">
        <v>37.08</v>
      </c>
    </row>
    <row r="2086" spans="1:5">
      <c r="A2086" t="s">
        <v>21</v>
      </c>
      <c r="C2086" s="2">
        <f t="shared" si="82"/>
        <v>41101</v>
      </c>
      <c r="D2086" s="1">
        <v>0.25625000000000003</v>
      </c>
      <c r="E2086">
        <v>37.08</v>
      </c>
    </row>
    <row r="2087" spans="1:5">
      <c r="A2087" t="s">
        <v>21</v>
      </c>
      <c r="C2087" s="2">
        <f t="shared" si="82"/>
        <v>41101</v>
      </c>
      <c r="D2087" s="1">
        <v>0.25694444444444448</v>
      </c>
      <c r="E2087">
        <v>37.08</v>
      </c>
    </row>
    <row r="2088" spans="1:5">
      <c r="A2088" t="s">
        <v>21</v>
      </c>
      <c r="C2088" s="2">
        <f t="shared" si="82"/>
        <v>41101</v>
      </c>
      <c r="D2088" s="1">
        <v>0.25763888888888892</v>
      </c>
      <c r="E2088">
        <v>37.08</v>
      </c>
    </row>
    <row r="2089" spans="1:5">
      <c r="A2089" t="s">
        <v>21</v>
      </c>
      <c r="C2089" s="2">
        <f t="shared" si="82"/>
        <v>41101</v>
      </c>
      <c r="D2089" s="1">
        <v>0.25833333333333336</v>
      </c>
      <c r="E2089">
        <v>37.08</v>
      </c>
    </row>
    <row r="2090" spans="1:5">
      <c r="A2090" t="s">
        <v>21</v>
      </c>
      <c r="C2090" s="2">
        <f t="shared" si="82"/>
        <v>41101</v>
      </c>
      <c r="D2090" s="1">
        <v>0.2590277777777778</v>
      </c>
      <c r="E2090">
        <v>37.08</v>
      </c>
    </row>
    <row r="2091" spans="1:5">
      <c r="A2091" t="s">
        <v>21</v>
      </c>
      <c r="C2091" s="2">
        <f t="shared" si="82"/>
        <v>41101</v>
      </c>
      <c r="D2091" s="1">
        <v>0.25972222222222224</v>
      </c>
      <c r="E2091">
        <v>37.08</v>
      </c>
    </row>
    <row r="2092" spans="1:5">
      <c r="A2092" t="s">
        <v>21</v>
      </c>
      <c r="C2092" s="2">
        <f t="shared" si="82"/>
        <v>41101</v>
      </c>
      <c r="D2092" s="1">
        <v>0.26041666666666669</v>
      </c>
      <c r="E2092">
        <v>37.08</v>
      </c>
    </row>
    <row r="2093" spans="1:5">
      <c r="A2093" t="s">
        <v>21</v>
      </c>
      <c r="C2093" s="2">
        <f t="shared" si="82"/>
        <v>41101</v>
      </c>
      <c r="D2093" s="1">
        <v>0.26111111111111113</v>
      </c>
      <c r="E2093">
        <v>37.08</v>
      </c>
    </row>
    <row r="2094" spans="1:5">
      <c r="A2094" t="s">
        <v>21</v>
      </c>
      <c r="C2094" s="2">
        <f t="shared" si="82"/>
        <v>41101</v>
      </c>
      <c r="D2094" s="1">
        <v>0.26180555555555557</v>
      </c>
      <c r="E2094">
        <v>37.08</v>
      </c>
    </row>
    <row r="2095" spans="1:5">
      <c r="A2095" t="s">
        <v>21</v>
      </c>
      <c r="C2095" s="2">
        <f t="shared" si="82"/>
        <v>41101</v>
      </c>
      <c r="D2095" s="1">
        <v>0.26250000000000001</v>
      </c>
      <c r="E2095">
        <v>37.08</v>
      </c>
    </row>
    <row r="2096" spans="1:5">
      <c r="A2096" t="s">
        <v>21</v>
      </c>
      <c r="C2096" s="2">
        <f t="shared" si="82"/>
        <v>41101</v>
      </c>
      <c r="D2096" s="1">
        <v>0.26319444444444445</v>
      </c>
      <c r="E2096">
        <v>37.08</v>
      </c>
    </row>
    <row r="2097" spans="1:5">
      <c r="A2097" t="s">
        <v>21</v>
      </c>
      <c r="C2097" s="2">
        <f t="shared" si="82"/>
        <v>41101</v>
      </c>
      <c r="D2097" s="1">
        <v>0.2638888888888889</v>
      </c>
      <c r="E2097">
        <v>37.08</v>
      </c>
    </row>
    <row r="2098" spans="1:5">
      <c r="A2098" t="s">
        <v>21</v>
      </c>
      <c r="C2098" s="2">
        <f t="shared" si="82"/>
        <v>41101</v>
      </c>
      <c r="D2098" s="1">
        <v>0.26458333333333334</v>
      </c>
      <c r="E2098">
        <v>37.08</v>
      </c>
    </row>
    <row r="2099" spans="1:5">
      <c r="A2099" t="s">
        <v>21</v>
      </c>
      <c r="C2099" s="2">
        <f t="shared" si="82"/>
        <v>41101</v>
      </c>
      <c r="D2099" s="1">
        <v>0.26527777777777778</v>
      </c>
      <c r="E2099">
        <v>37.08</v>
      </c>
    </row>
    <row r="2100" spans="1:5">
      <c r="A2100" t="s">
        <v>21</v>
      </c>
      <c r="C2100" s="2">
        <f t="shared" si="82"/>
        <v>41101</v>
      </c>
      <c r="D2100" s="1">
        <v>0.26597222222222222</v>
      </c>
      <c r="E2100">
        <v>37.08</v>
      </c>
    </row>
    <row r="2101" spans="1:5">
      <c r="A2101" t="s">
        <v>21</v>
      </c>
      <c r="C2101" s="2">
        <f t="shared" si="82"/>
        <v>41101</v>
      </c>
      <c r="D2101" s="1">
        <v>0.26666666666666666</v>
      </c>
      <c r="E2101">
        <v>37.08</v>
      </c>
    </row>
    <row r="2102" spans="1:5">
      <c r="A2102" t="s">
        <v>21</v>
      </c>
      <c r="C2102" s="2">
        <f t="shared" ref="C2102:C2165" si="83">DATE(2012,7,11)</f>
        <v>41101</v>
      </c>
      <c r="D2102" s="1">
        <v>0.2673611111111111</v>
      </c>
      <c r="E2102">
        <v>37.08</v>
      </c>
    </row>
    <row r="2103" spans="1:5">
      <c r="A2103" t="s">
        <v>21</v>
      </c>
      <c r="C2103" s="2">
        <f t="shared" si="83"/>
        <v>41101</v>
      </c>
      <c r="D2103" s="1">
        <v>0.26805555555555555</v>
      </c>
      <c r="E2103">
        <v>37.08</v>
      </c>
    </row>
    <row r="2104" spans="1:5">
      <c r="A2104" t="s">
        <v>21</v>
      </c>
      <c r="C2104" s="2">
        <f t="shared" si="83"/>
        <v>41101</v>
      </c>
      <c r="D2104" s="1">
        <v>0.26874999999999999</v>
      </c>
      <c r="E2104">
        <v>37.33</v>
      </c>
    </row>
    <row r="2105" spans="1:5">
      <c r="A2105" t="s">
        <v>21</v>
      </c>
      <c r="C2105" s="2">
        <f t="shared" si="83"/>
        <v>41101</v>
      </c>
      <c r="D2105" s="1">
        <v>0.26944444444444443</v>
      </c>
      <c r="E2105">
        <v>37.33</v>
      </c>
    </row>
    <row r="2106" spans="1:5">
      <c r="A2106" t="s">
        <v>21</v>
      </c>
      <c r="C2106" s="2">
        <f t="shared" si="83"/>
        <v>41101</v>
      </c>
      <c r="D2106" s="1">
        <v>0.27013888888888887</v>
      </c>
      <c r="E2106">
        <v>37.33</v>
      </c>
    </row>
    <row r="2107" spans="1:5">
      <c r="A2107" t="s">
        <v>21</v>
      </c>
      <c r="C2107" s="2">
        <f t="shared" si="83"/>
        <v>41101</v>
      </c>
      <c r="D2107" s="1">
        <v>0.27083333333333331</v>
      </c>
      <c r="E2107">
        <v>37.33</v>
      </c>
    </row>
    <row r="2108" spans="1:5">
      <c r="A2108" t="s">
        <v>21</v>
      </c>
      <c r="C2108" s="2">
        <f t="shared" si="83"/>
        <v>41101</v>
      </c>
      <c r="D2108" s="1">
        <v>0.27152777777777776</v>
      </c>
      <c r="E2108">
        <v>37.33</v>
      </c>
    </row>
    <row r="2109" spans="1:5">
      <c r="A2109" t="s">
        <v>21</v>
      </c>
      <c r="C2109" s="2">
        <f t="shared" si="83"/>
        <v>41101</v>
      </c>
      <c r="D2109" s="1">
        <v>0.2722222222222222</v>
      </c>
      <c r="E2109">
        <v>37.33</v>
      </c>
    </row>
    <row r="2110" spans="1:5">
      <c r="A2110" t="s">
        <v>21</v>
      </c>
      <c r="C2110" s="2">
        <f t="shared" si="83"/>
        <v>41101</v>
      </c>
      <c r="D2110" s="1">
        <v>0.27291666666666664</v>
      </c>
      <c r="E2110">
        <v>37.33</v>
      </c>
    </row>
    <row r="2111" spans="1:5">
      <c r="A2111" t="s">
        <v>21</v>
      </c>
      <c r="C2111" s="2">
        <f t="shared" si="83"/>
        <v>41101</v>
      </c>
      <c r="D2111" s="1">
        <v>0.27361111111111108</v>
      </c>
      <c r="E2111">
        <v>37.33</v>
      </c>
    </row>
    <row r="2112" spans="1:5">
      <c r="A2112" t="s">
        <v>21</v>
      </c>
      <c r="C2112" s="2">
        <f t="shared" si="83"/>
        <v>41101</v>
      </c>
      <c r="D2112" s="1">
        <v>0.27430555555555552</v>
      </c>
      <c r="E2112">
        <v>37.33</v>
      </c>
    </row>
    <row r="2113" spans="1:5">
      <c r="A2113" t="s">
        <v>21</v>
      </c>
      <c r="C2113" s="2">
        <f t="shared" si="83"/>
        <v>41101</v>
      </c>
      <c r="D2113" s="1">
        <v>0.27499999999999997</v>
      </c>
      <c r="E2113">
        <v>37.33</v>
      </c>
    </row>
    <row r="2114" spans="1:5">
      <c r="A2114" t="s">
        <v>21</v>
      </c>
      <c r="C2114" s="2">
        <f t="shared" si="83"/>
        <v>41101</v>
      </c>
      <c r="D2114" s="1">
        <v>0.27569444444444446</v>
      </c>
      <c r="E2114">
        <v>37.33</v>
      </c>
    </row>
    <row r="2115" spans="1:5">
      <c r="A2115" t="s">
        <v>21</v>
      </c>
      <c r="C2115" s="2">
        <f t="shared" si="83"/>
        <v>41101</v>
      </c>
      <c r="D2115" s="1">
        <v>0.27638888888888885</v>
      </c>
      <c r="E2115">
        <v>37.33</v>
      </c>
    </row>
    <row r="2116" spans="1:5">
      <c r="A2116" t="s">
        <v>21</v>
      </c>
      <c r="C2116" s="2">
        <f t="shared" si="83"/>
        <v>41101</v>
      </c>
      <c r="D2116" s="1">
        <v>0.27708333333333335</v>
      </c>
      <c r="E2116">
        <v>37.33</v>
      </c>
    </row>
    <row r="2117" spans="1:5">
      <c r="A2117" t="s">
        <v>21</v>
      </c>
      <c r="C2117" s="2">
        <f t="shared" si="83"/>
        <v>41101</v>
      </c>
      <c r="D2117" s="1">
        <v>0.27777777777777779</v>
      </c>
      <c r="E2117">
        <v>37.33</v>
      </c>
    </row>
    <row r="2118" spans="1:5">
      <c r="A2118" t="s">
        <v>21</v>
      </c>
      <c r="C2118" s="2">
        <f t="shared" si="83"/>
        <v>41101</v>
      </c>
      <c r="D2118" s="1">
        <v>0.27847222222222223</v>
      </c>
      <c r="E2118">
        <v>37.33</v>
      </c>
    </row>
    <row r="2119" spans="1:5">
      <c r="A2119" t="s">
        <v>21</v>
      </c>
      <c r="C2119" s="2">
        <f t="shared" si="83"/>
        <v>41101</v>
      </c>
      <c r="D2119" s="1">
        <v>0.27916666666666667</v>
      </c>
      <c r="E2119">
        <v>37.33</v>
      </c>
    </row>
    <row r="2120" spans="1:5">
      <c r="A2120" t="s">
        <v>21</v>
      </c>
      <c r="C2120" s="2">
        <f t="shared" si="83"/>
        <v>41101</v>
      </c>
      <c r="D2120" s="1">
        <v>0.27986111111111112</v>
      </c>
      <c r="E2120">
        <v>37.33</v>
      </c>
    </row>
    <row r="2121" spans="1:5">
      <c r="A2121" t="s">
        <v>21</v>
      </c>
      <c r="C2121" s="2">
        <f t="shared" si="83"/>
        <v>41101</v>
      </c>
      <c r="D2121" s="1">
        <v>0.28055555555555556</v>
      </c>
      <c r="E2121">
        <v>37.33</v>
      </c>
    </row>
    <row r="2122" spans="1:5">
      <c r="A2122" t="s">
        <v>21</v>
      </c>
      <c r="C2122" s="2">
        <f t="shared" si="83"/>
        <v>41101</v>
      </c>
      <c r="D2122" s="1">
        <v>0.28125</v>
      </c>
      <c r="E2122">
        <v>37.33</v>
      </c>
    </row>
    <row r="2123" spans="1:5">
      <c r="A2123" t="s">
        <v>21</v>
      </c>
      <c r="C2123" s="2">
        <f t="shared" si="83"/>
        <v>41101</v>
      </c>
      <c r="D2123" s="1">
        <v>0.28194444444444444</v>
      </c>
      <c r="E2123">
        <v>37.33</v>
      </c>
    </row>
    <row r="2124" spans="1:5">
      <c r="A2124" t="s">
        <v>21</v>
      </c>
      <c r="C2124" s="2">
        <f t="shared" si="83"/>
        <v>41101</v>
      </c>
      <c r="D2124" s="1">
        <v>0.28263888888888888</v>
      </c>
      <c r="E2124">
        <v>37.33</v>
      </c>
    </row>
    <row r="2125" spans="1:5">
      <c r="A2125" t="s">
        <v>21</v>
      </c>
      <c r="C2125" s="2">
        <f t="shared" si="83"/>
        <v>41101</v>
      </c>
      <c r="D2125" s="1">
        <v>0.28333333333333333</v>
      </c>
      <c r="E2125">
        <v>37.33</v>
      </c>
    </row>
    <row r="2126" spans="1:5">
      <c r="A2126" t="s">
        <v>21</v>
      </c>
      <c r="C2126" s="2">
        <f t="shared" si="83"/>
        <v>41101</v>
      </c>
      <c r="D2126" s="1">
        <v>0.28402777777777777</v>
      </c>
      <c r="E2126">
        <v>37.33</v>
      </c>
    </row>
    <row r="2127" spans="1:5">
      <c r="A2127" t="s">
        <v>21</v>
      </c>
      <c r="C2127" s="2">
        <f t="shared" si="83"/>
        <v>41101</v>
      </c>
      <c r="D2127" s="1">
        <v>0.28472222222222221</v>
      </c>
      <c r="E2127">
        <v>37.33</v>
      </c>
    </row>
    <row r="2128" spans="1:5">
      <c r="A2128" t="s">
        <v>21</v>
      </c>
      <c r="C2128" s="2">
        <f t="shared" si="83"/>
        <v>41101</v>
      </c>
      <c r="D2128" s="1">
        <v>0.28541666666666665</v>
      </c>
      <c r="E2128">
        <v>37.33</v>
      </c>
    </row>
    <row r="2129" spans="1:5">
      <c r="A2129" t="s">
        <v>21</v>
      </c>
      <c r="C2129" s="2">
        <f t="shared" si="83"/>
        <v>41101</v>
      </c>
      <c r="D2129" s="1">
        <v>0.28611111111111115</v>
      </c>
      <c r="E2129">
        <v>37.33</v>
      </c>
    </row>
    <row r="2130" spans="1:5">
      <c r="A2130" t="s">
        <v>21</v>
      </c>
      <c r="C2130" s="2">
        <f t="shared" si="83"/>
        <v>41101</v>
      </c>
      <c r="D2130" s="1">
        <v>0.28680555555555554</v>
      </c>
      <c r="E2130">
        <v>37.33</v>
      </c>
    </row>
    <row r="2131" spans="1:5">
      <c r="A2131" t="s">
        <v>21</v>
      </c>
      <c r="C2131" s="2">
        <f t="shared" si="83"/>
        <v>41101</v>
      </c>
      <c r="D2131" s="1">
        <v>0.28750000000000003</v>
      </c>
      <c r="E2131">
        <v>37.33</v>
      </c>
    </row>
    <row r="2132" spans="1:5">
      <c r="A2132" t="s">
        <v>21</v>
      </c>
      <c r="C2132" s="2">
        <f t="shared" si="83"/>
        <v>41101</v>
      </c>
      <c r="D2132" s="1">
        <v>0.28819444444444448</v>
      </c>
      <c r="E2132">
        <v>37.33</v>
      </c>
    </row>
    <row r="2133" spans="1:5">
      <c r="A2133" t="s">
        <v>21</v>
      </c>
      <c r="C2133" s="2">
        <f t="shared" si="83"/>
        <v>41101</v>
      </c>
      <c r="D2133" s="1">
        <v>0.28888888888888892</v>
      </c>
      <c r="E2133">
        <v>37.33</v>
      </c>
    </row>
    <row r="2134" spans="1:5">
      <c r="A2134" t="s">
        <v>21</v>
      </c>
      <c r="C2134" s="2">
        <f t="shared" si="83"/>
        <v>41101</v>
      </c>
      <c r="D2134" s="1">
        <v>0.28958333333333336</v>
      </c>
      <c r="E2134">
        <v>37.33</v>
      </c>
    </row>
    <row r="2135" spans="1:5">
      <c r="A2135" t="s">
        <v>21</v>
      </c>
      <c r="C2135" s="2">
        <f t="shared" si="83"/>
        <v>41101</v>
      </c>
      <c r="D2135" s="1">
        <v>0.2902777777777778</v>
      </c>
      <c r="E2135">
        <v>37.33</v>
      </c>
    </row>
    <row r="2136" spans="1:5">
      <c r="A2136" t="s">
        <v>21</v>
      </c>
      <c r="C2136" s="2">
        <f t="shared" si="83"/>
        <v>41101</v>
      </c>
      <c r="D2136" s="1">
        <v>0.29097222222222224</v>
      </c>
      <c r="E2136">
        <v>37.33</v>
      </c>
    </row>
    <row r="2137" spans="1:5">
      <c r="A2137" t="s">
        <v>21</v>
      </c>
      <c r="C2137" s="2">
        <f t="shared" si="83"/>
        <v>41101</v>
      </c>
      <c r="D2137" s="1">
        <v>0.29166666666666669</v>
      </c>
      <c r="E2137">
        <v>37.33</v>
      </c>
    </row>
    <row r="2138" spans="1:5">
      <c r="A2138" t="s">
        <v>21</v>
      </c>
      <c r="C2138" s="2">
        <f t="shared" si="83"/>
        <v>41101</v>
      </c>
      <c r="D2138" s="1">
        <v>0.29236111111111113</v>
      </c>
      <c r="E2138">
        <v>37.33</v>
      </c>
    </row>
    <row r="2139" spans="1:5">
      <c r="A2139" t="s">
        <v>21</v>
      </c>
      <c r="C2139" s="2">
        <f t="shared" si="83"/>
        <v>41101</v>
      </c>
      <c r="D2139" s="1">
        <v>0.29305555555555557</v>
      </c>
      <c r="E2139">
        <v>37.33</v>
      </c>
    </row>
    <row r="2140" spans="1:5">
      <c r="A2140" t="s">
        <v>21</v>
      </c>
      <c r="C2140" s="2">
        <f t="shared" si="83"/>
        <v>41101</v>
      </c>
      <c r="D2140" s="1">
        <v>0.29375000000000001</v>
      </c>
      <c r="E2140">
        <v>37.33</v>
      </c>
    </row>
    <row r="2141" spans="1:5">
      <c r="A2141" t="s">
        <v>21</v>
      </c>
      <c r="C2141" s="2">
        <f t="shared" si="83"/>
        <v>41101</v>
      </c>
      <c r="D2141" s="1">
        <v>0.29444444444444445</v>
      </c>
      <c r="E2141">
        <v>37.33</v>
      </c>
    </row>
    <row r="2142" spans="1:5">
      <c r="A2142" t="s">
        <v>21</v>
      </c>
      <c r="C2142" s="2">
        <f t="shared" si="83"/>
        <v>41101</v>
      </c>
      <c r="D2142" s="1">
        <v>0.2951388888888889</v>
      </c>
      <c r="E2142">
        <v>37.33</v>
      </c>
    </row>
    <row r="2143" spans="1:5">
      <c r="A2143" t="s">
        <v>21</v>
      </c>
      <c r="C2143" s="2">
        <f t="shared" si="83"/>
        <v>41101</v>
      </c>
      <c r="D2143" s="1">
        <v>0.29583333333333334</v>
      </c>
      <c r="E2143">
        <v>37.33</v>
      </c>
    </row>
    <row r="2144" spans="1:5">
      <c r="A2144" t="s">
        <v>21</v>
      </c>
      <c r="C2144" s="2">
        <f t="shared" si="83"/>
        <v>41101</v>
      </c>
      <c r="D2144" s="1">
        <v>0.29652777777777778</v>
      </c>
      <c r="E2144">
        <v>37.33</v>
      </c>
    </row>
    <row r="2145" spans="1:5">
      <c r="A2145" t="s">
        <v>21</v>
      </c>
      <c r="C2145" s="2">
        <f t="shared" si="83"/>
        <v>41101</v>
      </c>
      <c r="D2145" s="1">
        <v>0.29722222222222222</v>
      </c>
      <c r="E2145">
        <v>37.33</v>
      </c>
    </row>
    <row r="2146" spans="1:5">
      <c r="A2146" t="s">
        <v>21</v>
      </c>
      <c r="C2146" s="2">
        <f t="shared" si="83"/>
        <v>41101</v>
      </c>
      <c r="D2146" s="1">
        <v>0.29791666666666666</v>
      </c>
      <c r="E2146">
        <v>37.33</v>
      </c>
    </row>
    <row r="2147" spans="1:5">
      <c r="A2147" t="s">
        <v>21</v>
      </c>
      <c r="C2147" s="2">
        <f t="shared" si="83"/>
        <v>41101</v>
      </c>
      <c r="D2147" s="1">
        <v>0.2986111111111111</v>
      </c>
      <c r="E2147">
        <v>37.33</v>
      </c>
    </row>
    <row r="2148" spans="1:5">
      <c r="A2148" t="s">
        <v>21</v>
      </c>
      <c r="C2148" s="2">
        <f t="shared" si="83"/>
        <v>41101</v>
      </c>
      <c r="D2148" s="1">
        <v>0.29930555555555555</v>
      </c>
      <c r="E2148">
        <v>37.33</v>
      </c>
    </row>
    <row r="2149" spans="1:5">
      <c r="A2149" t="s">
        <v>21</v>
      </c>
      <c r="C2149" s="2">
        <f t="shared" si="83"/>
        <v>41101</v>
      </c>
      <c r="D2149" s="1">
        <v>0.3</v>
      </c>
      <c r="E2149">
        <v>37.33</v>
      </c>
    </row>
    <row r="2150" spans="1:5">
      <c r="A2150" t="s">
        <v>21</v>
      </c>
      <c r="C2150" s="2">
        <f t="shared" si="83"/>
        <v>41101</v>
      </c>
      <c r="D2150" s="1">
        <v>0.30069444444444443</v>
      </c>
      <c r="E2150">
        <v>37.33</v>
      </c>
    </row>
    <row r="2151" spans="1:5">
      <c r="A2151" t="s">
        <v>21</v>
      </c>
      <c r="C2151" s="2">
        <f t="shared" si="83"/>
        <v>41101</v>
      </c>
      <c r="D2151" s="1">
        <v>0.30138888888888887</v>
      </c>
      <c r="E2151">
        <v>37.33</v>
      </c>
    </row>
    <row r="2152" spans="1:5">
      <c r="A2152" t="s">
        <v>21</v>
      </c>
      <c r="C2152" s="2">
        <f t="shared" si="83"/>
        <v>41101</v>
      </c>
      <c r="D2152" s="1">
        <v>0.30208333333333331</v>
      </c>
      <c r="E2152">
        <v>37.33</v>
      </c>
    </row>
    <row r="2153" spans="1:5">
      <c r="A2153" t="s">
        <v>21</v>
      </c>
      <c r="C2153" s="2">
        <f t="shared" si="83"/>
        <v>41101</v>
      </c>
      <c r="D2153" s="1">
        <v>0.30277777777777776</v>
      </c>
      <c r="E2153">
        <v>37.33</v>
      </c>
    </row>
    <row r="2154" spans="1:5">
      <c r="A2154" t="s">
        <v>21</v>
      </c>
      <c r="C2154" s="2">
        <f t="shared" si="83"/>
        <v>41101</v>
      </c>
      <c r="D2154" s="1">
        <v>0.3034722222222222</v>
      </c>
      <c r="E2154">
        <v>37.33</v>
      </c>
    </row>
    <row r="2155" spans="1:5">
      <c r="A2155" t="s">
        <v>21</v>
      </c>
      <c r="C2155" s="2">
        <f t="shared" si="83"/>
        <v>41101</v>
      </c>
      <c r="D2155" s="1">
        <v>0.30416666666666664</v>
      </c>
      <c r="E2155">
        <v>37.33</v>
      </c>
    </row>
    <row r="2156" spans="1:5">
      <c r="A2156" t="s">
        <v>21</v>
      </c>
      <c r="C2156" s="2">
        <f t="shared" si="83"/>
        <v>41101</v>
      </c>
      <c r="D2156" s="1">
        <v>0.30486111111111108</v>
      </c>
      <c r="E2156">
        <v>37.33</v>
      </c>
    </row>
    <row r="2157" spans="1:5">
      <c r="A2157" t="s">
        <v>21</v>
      </c>
      <c r="C2157" s="2">
        <f t="shared" si="83"/>
        <v>41101</v>
      </c>
      <c r="D2157" s="1">
        <v>0.30555555555555552</v>
      </c>
      <c r="E2157">
        <v>37.33</v>
      </c>
    </row>
    <row r="2158" spans="1:5">
      <c r="A2158" t="s">
        <v>21</v>
      </c>
      <c r="C2158" s="2">
        <f t="shared" si="83"/>
        <v>41101</v>
      </c>
      <c r="D2158" s="1">
        <v>0.30624999999999997</v>
      </c>
      <c r="E2158">
        <v>37.33</v>
      </c>
    </row>
    <row r="2159" spans="1:5">
      <c r="A2159" t="s">
        <v>21</v>
      </c>
      <c r="C2159" s="2">
        <f t="shared" si="83"/>
        <v>41101</v>
      </c>
      <c r="D2159" s="1">
        <v>0.30694444444444441</v>
      </c>
      <c r="E2159">
        <v>37.33</v>
      </c>
    </row>
    <row r="2160" spans="1:5">
      <c r="A2160" t="s">
        <v>21</v>
      </c>
      <c r="C2160" s="2">
        <f t="shared" si="83"/>
        <v>41101</v>
      </c>
      <c r="D2160" s="1">
        <v>0.30763888888888891</v>
      </c>
      <c r="E2160">
        <v>37.33</v>
      </c>
    </row>
    <row r="2161" spans="1:5">
      <c r="A2161" t="s">
        <v>21</v>
      </c>
      <c r="C2161" s="2">
        <f t="shared" si="83"/>
        <v>41101</v>
      </c>
      <c r="D2161" s="1">
        <v>0.30833333333333335</v>
      </c>
      <c r="E2161">
        <v>37.33</v>
      </c>
    </row>
    <row r="2162" spans="1:5">
      <c r="A2162" t="s">
        <v>21</v>
      </c>
      <c r="C2162" s="2">
        <f t="shared" si="83"/>
        <v>41101</v>
      </c>
      <c r="D2162" s="1">
        <v>0.30902777777777779</v>
      </c>
      <c r="E2162">
        <v>37.33</v>
      </c>
    </row>
    <row r="2163" spans="1:5">
      <c r="A2163" t="s">
        <v>21</v>
      </c>
      <c r="C2163" s="2">
        <f t="shared" si="83"/>
        <v>41101</v>
      </c>
      <c r="D2163" s="1">
        <v>0.30972222222222223</v>
      </c>
      <c r="E2163">
        <v>37.33</v>
      </c>
    </row>
    <row r="2164" spans="1:5">
      <c r="A2164" t="s">
        <v>21</v>
      </c>
      <c r="C2164" s="2">
        <f t="shared" si="83"/>
        <v>41101</v>
      </c>
      <c r="D2164" s="1">
        <v>0.31041666666666667</v>
      </c>
      <c r="E2164">
        <v>37.33</v>
      </c>
    </row>
    <row r="2165" spans="1:5">
      <c r="A2165" t="s">
        <v>21</v>
      </c>
      <c r="C2165" s="2">
        <f t="shared" si="83"/>
        <v>41101</v>
      </c>
      <c r="D2165" s="1">
        <v>0.31111111111111112</v>
      </c>
      <c r="E2165">
        <v>37.33</v>
      </c>
    </row>
    <row r="2166" spans="1:5">
      <c r="A2166" t="s">
        <v>21</v>
      </c>
      <c r="C2166" s="2">
        <f t="shared" ref="C2166:C2229" si="84">DATE(2012,7,11)</f>
        <v>41101</v>
      </c>
      <c r="D2166" s="1">
        <v>0.31180555555555556</v>
      </c>
      <c r="E2166">
        <v>37.33</v>
      </c>
    </row>
    <row r="2167" spans="1:5">
      <c r="A2167" t="s">
        <v>21</v>
      </c>
      <c r="C2167" s="2">
        <f t="shared" si="84"/>
        <v>41101</v>
      </c>
      <c r="D2167" s="1">
        <v>0.3125</v>
      </c>
      <c r="E2167">
        <v>37.33</v>
      </c>
    </row>
    <row r="2168" spans="1:5">
      <c r="A2168" t="s">
        <v>21</v>
      </c>
      <c r="C2168" s="2">
        <f t="shared" si="84"/>
        <v>41101</v>
      </c>
      <c r="D2168" s="1">
        <v>0.31319444444444444</v>
      </c>
      <c r="E2168">
        <v>37.33</v>
      </c>
    </row>
    <row r="2169" spans="1:5">
      <c r="A2169" t="s">
        <v>21</v>
      </c>
      <c r="C2169" s="2">
        <f t="shared" si="84"/>
        <v>41101</v>
      </c>
      <c r="D2169" s="1">
        <v>0.31388888888888888</v>
      </c>
      <c r="E2169">
        <v>37.33</v>
      </c>
    </row>
    <row r="2170" spans="1:5">
      <c r="A2170" t="s">
        <v>21</v>
      </c>
      <c r="C2170" s="2">
        <f t="shared" si="84"/>
        <v>41101</v>
      </c>
      <c r="D2170" s="1">
        <v>0.31458333333333333</v>
      </c>
      <c r="E2170">
        <v>37.33</v>
      </c>
    </row>
    <row r="2171" spans="1:5">
      <c r="A2171" t="s">
        <v>21</v>
      </c>
      <c r="C2171" s="2">
        <f t="shared" si="84"/>
        <v>41101</v>
      </c>
      <c r="D2171" s="1">
        <v>0.31527777777777777</v>
      </c>
      <c r="E2171">
        <v>37.33</v>
      </c>
    </row>
    <row r="2172" spans="1:5">
      <c r="A2172" t="s">
        <v>21</v>
      </c>
      <c r="C2172" s="2">
        <f t="shared" si="84"/>
        <v>41101</v>
      </c>
      <c r="D2172" s="1">
        <v>0.31597222222222221</v>
      </c>
      <c r="E2172">
        <v>37.33</v>
      </c>
    </row>
    <row r="2173" spans="1:5">
      <c r="A2173" t="s">
        <v>21</v>
      </c>
      <c r="C2173" s="2">
        <f t="shared" si="84"/>
        <v>41101</v>
      </c>
      <c r="D2173" s="1">
        <v>0.31666666666666665</v>
      </c>
      <c r="E2173">
        <v>37.33</v>
      </c>
    </row>
    <row r="2174" spans="1:5">
      <c r="A2174" t="s">
        <v>21</v>
      </c>
      <c r="C2174" s="2">
        <f t="shared" si="84"/>
        <v>41101</v>
      </c>
      <c r="D2174" s="1">
        <v>0.31736111111111115</v>
      </c>
      <c r="E2174">
        <v>37.33</v>
      </c>
    </row>
    <row r="2175" spans="1:5">
      <c r="A2175" t="s">
        <v>21</v>
      </c>
      <c r="C2175" s="2">
        <f t="shared" si="84"/>
        <v>41101</v>
      </c>
      <c r="D2175" s="1">
        <v>0.31805555555555554</v>
      </c>
      <c r="E2175">
        <v>37.33</v>
      </c>
    </row>
    <row r="2176" spans="1:5">
      <c r="A2176" t="s">
        <v>21</v>
      </c>
      <c r="C2176" s="2">
        <f t="shared" si="84"/>
        <v>41101</v>
      </c>
      <c r="D2176" s="1">
        <v>0.31875000000000003</v>
      </c>
      <c r="E2176">
        <v>37.33</v>
      </c>
    </row>
    <row r="2177" spans="1:5">
      <c r="A2177" t="s">
        <v>21</v>
      </c>
      <c r="C2177" s="2">
        <f t="shared" si="84"/>
        <v>41101</v>
      </c>
      <c r="D2177" s="1">
        <v>0.31944444444444448</v>
      </c>
      <c r="E2177">
        <v>37.33</v>
      </c>
    </row>
    <row r="2178" spans="1:5">
      <c r="A2178" t="s">
        <v>21</v>
      </c>
      <c r="C2178" s="2">
        <f t="shared" si="84"/>
        <v>41101</v>
      </c>
      <c r="D2178" s="1">
        <v>0.32013888888888892</v>
      </c>
      <c r="E2178">
        <v>37.33</v>
      </c>
    </row>
    <row r="2179" spans="1:5">
      <c r="A2179" t="s">
        <v>21</v>
      </c>
      <c r="C2179" s="2">
        <f t="shared" si="84"/>
        <v>41101</v>
      </c>
      <c r="D2179" s="1">
        <v>0.32083333333333336</v>
      </c>
      <c r="E2179">
        <v>37.33</v>
      </c>
    </row>
    <row r="2180" spans="1:5">
      <c r="A2180" t="s">
        <v>21</v>
      </c>
      <c r="C2180" s="2">
        <f t="shared" si="84"/>
        <v>41101</v>
      </c>
      <c r="D2180" s="1">
        <v>0.3215277777777778</v>
      </c>
      <c r="E2180">
        <v>37.33</v>
      </c>
    </row>
    <row r="2181" spans="1:5">
      <c r="A2181" t="s">
        <v>21</v>
      </c>
      <c r="C2181" s="2">
        <f t="shared" si="84"/>
        <v>41101</v>
      </c>
      <c r="D2181" s="1">
        <v>0.32222222222222224</v>
      </c>
      <c r="E2181">
        <v>37.33</v>
      </c>
    </row>
    <row r="2182" spans="1:5">
      <c r="A2182" t="s">
        <v>21</v>
      </c>
      <c r="C2182" s="2">
        <f t="shared" si="84"/>
        <v>41101</v>
      </c>
      <c r="D2182" s="1">
        <v>0.32291666666666669</v>
      </c>
      <c r="E2182">
        <v>37.33</v>
      </c>
    </row>
    <row r="2183" spans="1:5">
      <c r="A2183" t="s">
        <v>21</v>
      </c>
      <c r="C2183" s="2">
        <f t="shared" si="84"/>
        <v>41101</v>
      </c>
      <c r="D2183" s="1">
        <v>0.32361111111111113</v>
      </c>
      <c r="E2183">
        <v>37.33</v>
      </c>
    </row>
    <row r="2184" spans="1:5">
      <c r="A2184" t="s">
        <v>21</v>
      </c>
      <c r="C2184" s="2">
        <f t="shared" si="84"/>
        <v>41101</v>
      </c>
      <c r="D2184" s="1">
        <v>0.32430555555555557</v>
      </c>
      <c r="E2184">
        <v>37.33</v>
      </c>
    </row>
    <row r="2185" spans="1:5">
      <c r="A2185" t="s">
        <v>21</v>
      </c>
      <c r="C2185" s="2">
        <f t="shared" si="84"/>
        <v>41101</v>
      </c>
      <c r="D2185" s="1">
        <v>0.32500000000000001</v>
      </c>
      <c r="E2185">
        <v>37.33</v>
      </c>
    </row>
    <row r="2186" spans="1:5">
      <c r="A2186" t="s">
        <v>21</v>
      </c>
      <c r="C2186" s="2">
        <f t="shared" si="84"/>
        <v>41101</v>
      </c>
      <c r="D2186" s="1">
        <v>0.32569444444444445</v>
      </c>
      <c r="E2186">
        <v>37.33</v>
      </c>
    </row>
    <row r="2187" spans="1:5">
      <c r="A2187" t="s">
        <v>21</v>
      </c>
      <c r="C2187" s="2">
        <f t="shared" si="84"/>
        <v>41101</v>
      </c>
      <c r="D2187" s="1">
        <v>0.3263888888888889</v>
      </c>
      <c r="E2187">
        <v>37.33</v>
      </c>
    </row>
    <row r="2188" spans="1:5">
      <c r="A2188" t="s">
        <v>21</v>
      </c>
      <c r="C2188" s="2">
        <f t="shared" si="84"/>
        <v>41101</v>
      </c>
      <c r="D2188" s="1">
        <v>0.32708333333333334</v>
      </c>
      <c r="E2188">
        <v>37.33</v>
      </c>
    </row>
    <row r="2189" spans="1:5">
      <c r="A2189" t="s">
        <v>21</v>
      </c>
      <c r="C2189" s="2">
        <f t="shared" si="84"/>
        <v>41101</v>
      </c>
      <c r="D2189" s="1">
        <v>0.32777777777777778</v>
      </c>
      <c r="E2189">
        <v>37.33</v>
      </c>
    </row>
    <row r="2190" spans="1:5">
      <c r="A2190" t="s">
        <v>21</v>
      </c>
      <c r="C2190" s="2">
        <f t="shared" si="84"/>
        <v>41101</v>
      </c>
      <c r="D2190" s="1">
        <v>0.32847222222222222</v>
      </c>
      <c r="E2190">
        <v>37.33</v>
      </c>
    </row>
    <row r="2191" spans="1:5">
      <c r="A2191" t="s">
        <v>21</v>
      </c>
      <c r="C2191" s="2">
        <f t="shared" si="84"/>
        <v>41101</v>
      </c>
      <c r="D2191" s="1">
        <v>0.32916666666666666</v>
      </c>
      <c r="E2191">
        <v>37.33</v>
      </c>
    </row>
    <row r="2192" spans="1:5">
      <c r="A2192" t="s">
        <v>21</v>
      </c>
      <c r="C2192" s="2">
        <f t="shared" si="84"/>
        <v>41101</v>
      </c>
      <c r="D2192" s="1">
        <v>0.3298611111111111</v>
      </c>
      <c r="E2192">
        <v>37.33</v>
      </c>
    </row>
    <row r="2193" spans="1:5">
      <c r="A2193" t="s">
        <v>21</v>
      </c>
      <c r="C2193" s="2">
        <f t="shared" si="84"/>
        <v>41101</v>
      </c>
      <c r="D2193" s="1">
        <v>0.33055555555555555</v>
      </c>
      <c r="E2193">
        <v>37.33</v>
      </c>
    </row>
    <row r="2194" spans="1:5">
      <c r="A2194" t="s">
        <v>21</v>
      </c>
      <c r="C2194" s="2">
        <f t="shared" si="84"/>
        <v>41101</v>
      </c>
      <c r="D2194" s="1">
        <v>0.33124999999999999</v>
      </c>
      <c r="E2194">
        <v>37.33</v>
      </c>
    </row>
    <row r="2195" spans="1:5">
      <c r="A2195" t="s">
        <v>21</v>
      </c>
      <c r="C2195" s="2">
        <f t="shared" si="84"/>
        <v>41101</v>
      </c>
      <c r="D2195" s="1">
        <v>0.33194444444444443</v>
      </c>
      <c r="E2195">
        <v>37.33</v>
      </c>
    </row>
    <row r="2196" spans="1:5">
      <c r="A2196" t="s">
        <v>21</v>
      </c>
      <c r="C2196" s="2">
        <f t="shared" si="84"/>
        <v>41101</v>
      </c>
      <c r="D2196" s="1">
        <v>0.33263888888888887</v>
      </c>
      <c r="E2196">
        <v>37.33</v>
      </c>
    </row>
    <row r="2197" spans="1:5">
      <c r="A2197" t="s">
        <v>21</v>
      </c>
      <c r="C2197" s="2">
        <f t="shared" si="84"/>
        <v>41101</v>
      </c>
      <c r="D2197" s="1">
        <v>0.33333333333333331</v>
      </c>
      <c r="E2197">
        <v>37.33</v>
      </c>
    </row>
    <row r="2198" spans="1:5">
      <c r="A2198" t="s">
        <v>21</v>
      </c>
      <c r="C2198" s="2">
        <f t="shared" si="84"/>
        <v>41101</v>
      </c>
      <c r="D2198" s="1">
        <v>0.33402777777777781</v>
      </c>
      <c r="E2198">
        <v>37.33</v>
      </c>
    </row>
    <row r="2199" spans="1:5">
      <c r="A2199" t="s">
        <v>21</v>
      </c>
      <c r="C2199" s="2">
        <f t="shared" si="84"/>
        <v>41101</v>
      </c>
      <c r="D2199" s="1">
        <v>0.3347222222222222</v>
      </c>
      <c r="E2199">
        <v>37.33</v>
      </c>
    </row>
    <row r="2200" spans="1:5">
      <c r="A2200" t="s">
        <v>21</v>
      </c>
      <c r="C2200" s="2">
        <f t="shared" si="84"/>
        <v>41101</v>
      </c>
      <c r="D2200" s="1">
        <v>0.3354166666666667</v>
      </c>
      <c r="E2200">
        <v>37.33</v>
      </c>
    </row>
    <row r="2201" spans="1:5">
      <c r="A2201" t="s">
        <v>21</v>
      </c>
      <c r="C2201" s="2">
        <f t="shared" si="84"/>
        <v>41101</v>
      </c>
      <c r="D2201" s="1">
        <v>0.33611111111111108</v>
      </c>
      <c r="E2201">
        <v>37.33</v>
      </c>
    </row>
    <row r="2202" spans="1:5">
      <c r="A2202" t="s">
        <v>21</v>
      </c>
      <c r="C2202" s="2">
        <f t="shared" si="84"/>
        <v>41101</v>
      </c>
      <c r="D2202" s="1">
        <v>0.33680555555555558</v>
      </c>
      <c r="E2202">
        <v>37.33</v>
      </c>
    </row>
    <row r="2203" spans="1:5">
      <c r="A2203" t="s">
        <v>21</v>
      </c>
      <c r="C2203" s="2">
        <f t="shared" si="84"/>
        <v>41101</v>
      </c>
      <c r="D2203" s="1">
        <v>0.33749999999999997</v>
      </c>
      <c r="E2203">
        <v>37.33</v>
      </c>
    </row>
    <row r="2204" spans="1:5">
      <c r="A2204" t="s">
        <v>21</v>
      </c>
      <c r="C2204" s="2">
        <f t="shared" si="84"/>
        <v>41101</v>
      </c>
      <c r="D2204" s="1">
        <v>0.33819444444444446</v>
      </c>
      <c r="E2204">
        <v>37.33</v>
      </c>
    </row>
    <row r="2205" spans="1:5">
      <c r="A2205" t="s">
        <v>21</v>
      </c>
      <c r="C2205" s="2">
        <f t="shared" si="84"/>
        <v>41101</v>
      </c>
      <c r="D2205" s="1">
        <v>0.33888888888888885</v>
      </c>
      <c r="E2205">
        <v>37.33</v>
      </c>
    </row>
    <row r="2206" spans="1:5">
      <c r="A2206" t="s">
        <v>21</v>
      </c>
      <c r="C2206" s="2">
        <f t="shared" si="84"/>
        <v>41101</v>
      </c>
      <c r="D2206" s="1">
        <v>0.33958333333333335</v>
      </c>
      <c r="E2206">
        <v>37.33</v>
      </c>
    </row>
    <row r="2207" spans="1:5">
      <c r="A2207" t="s">
        <v>21</v>
      </c>
      <c r="C2207" s="2">
        <f t="shared" si="84"/>
        <v>41101</v>
      </c>
      <c r="D2207" s="1">
        <v>0.34027777777777773</v>
      </c>
      <c r="E2207">
        <v>37.33</v>
      </c>
    </row>
    <row r="2208" spans="1:5">
      <c r="A2208" t="s">
        <v>21</v>
      </c>
      <c r="C2208" s="2">
        <f t="shared" si="84"/>
        <v>41101</v>
      </c>
      <c r="D2208" s="1">
        <v>0.34097222222222223</v>
      </c>
      <c r="E2208">
        <v>37.33</v>
      </c>
    </row>
    <row r="2209" spans="1:5">
      <c r="A2209" t="s">
        <v>21</v>
      </c>
      <c r="C2209" s="2">
        <f t="shared" si="84"/>
        <v>41101</v>
      </c>
      <c r="D2209" s="1">
        <v>0.34166666666666662</v>
      </c>
      <c r="E2209">
        <v>37.33</v>
      </c>
    </row>
    <row r="2210" spans="1:5">
      <c r="A2210" t="s">
        <v>21</v>
      </c>
      <c r="C2210" s="2">
        <f t="shared" si="84"/>
        <v>41101</v>
      </c>
      <c r="D2210" s="1">
        <v>0.34236111111111112</v>
      </c>
      <c r="E2210">
        <v>37.33</v>
      </c>
    </row>
    <row r="2211" spans="1:5">
      <c r="A2211" t="s">
        <v>21</v>
      </c>
      <c r="C2211" s="2">
        <f t="shared" si="84"/>
        <v>41101</v>
      </c>
      <c r="D2211" s="1">
        <v>0.3430555555555555</v>
      </c>
      <c r="E2211">
        <v>37.33</v>
      </c>
    </row>
    <row r="2212" spans="1:5">
      <c r="A2212" t="s">
        <v>21</v>
      </c>
      <c r="C2212" s="2">
        <f t="shared" si="84"/>
        <v>41101</v>
      </c>
      <c r="D2212" s="1">
        <v>0.34375</v>
      </c>
      <c r="E2212">
        <v>37.33</v>
      </c>
    </row>
    <row r="2213" spans="1:5">
      <c r="A2213" t="s">
        <v>21</v>
      </c>
      <c r="C2213" s="2">
        <f t="shared" si="84"/>
        <v>41101</v>
      </c>
      <c r="D2213" s="1">
        <v>0.3444444444444445</v>
      </c>
      <c r="E2213">
        <v>37.33</v>
      </c>
    </row>
    <row r="2214" spans="1:5">
      <c r="A2214" t="s">
        <v>21</v>
      </c>
      <c r="C2214" s="2">
        <f t="shared" si="84"/>
        <v>41101</v>
      </c>
      <c r="D2214" s="1">
        <v>0.34513888888888888</v>
      </c>
      <c r="E2214">
        <v>37.33</v>
      </c>
    </row>
    <row r="2215" spans="1:5">
      <c r="A2215" t="s">
        <v>21</v>
      </c>
      <c r="C2215" s="2">
        <f t="shared" si="84"/>
        <v>41101</v>
      </c>
      <c r="D2215" s="1">
        <v>0.34583333333333338</v>
      </c>
      <c r="E2215">
        <v>37.33</v>
      </c>
    </row>
    <row r="2216" spans="1:5">
      <c r="A2216" t="s">
        <v>21</v>
      </c>
      <c r="C2216" s="2">
        <f t="shared" si="84"/>
        <v>41101</v>
      </c>
      <c r="D2216" s="1">
        <v>0.34652777777777777</v>
      </c>
      <c r="E2216">
        <v>37.33</v>
      </c>
    </row>
    <row r="2217" spans="1:5">
      <c r="A2217" t="s">
        <v>21</v>
      </c>
      <c r="C2217" s="2">
        <f t="shared" si="84"/>
        <v>41101</v>
      </c>
      <c r="D2217" s="1">
        <v>0.34722222222222227</v>
      </c>
      <c r="E2217">
        <v>37.33</v>
      </c>
    </row>
    <row r="2218" spans="1:5">
      <c r="A2218" t="s">
        <v>21</v>
      </c>
      <c r="C2218" s="2">
        <f t="shared" si="84"/>
        <v>41101</v>
      </c>
      <c r="D2218" s="1">
        <v>0.34791666666666665</v>
      </c>
      <c r="E2218">
        <v>37.33</v>
      </c>
    </row>
    <row r="2219" spans="1:5">
      <c r="A2219" t="s">
        <v>21</v>
      </c>
      <c r="C2219" s="2">
        <f t="shared" si="84"/>
        <v>41101</v>
      </c>
      <c r="D2219" s="1">
        <v>0.34861111111111115</v>
      </c>
      <c r="E2219">
        <v>37.33</v>
      </c>
    </row>
    <row r="2220" spans="1:5">
      <c r="A2220" t="s">
        <v>21</v>
      </c>
      <c r="C2220" s="2">
        <f t="shared" si="84"/>
        <v>41101</v>
      </c>
      <c r="D2220" s="1">
        <v>0.34930555555555554</v>
      </c>
      <c r="E2220">
        <v>37.33</v>
      </c>
    </row>
    <row r="2221" spans="1:5">
      <c r="A2221" t="s">
        <v>21</v>
      </c>
      <c r="C2221" s="2">
        <f t="shared" si="84"/>
        <v>41101</v>
      </c>
      <c r="D2221" s="1">
        <v>0.35000000000000003</v>
      </c>
      <c r="E2221">
        <v>37.33</v>
      </c>
    </row>
    <row r="2222" spans="1:5">
      <c r="A2222" t="s">
        <v>21</v>
      </c>
      <c r="C2222" s="2">
        <f t="shared" si="84"/>
        <v>41101</v>
      </c>
      <c r="D2222" s="1">
        <v>0.35069444444444442</v>
      </c>
      <c r="E2222">
        <v>37.33</v>
      </c>
    </row>
    <row r="2223" spans="1:5">
      <c r="A2223" t="s">
        <v>21</v>
      </c>
      <c r="C2223" s="2">
        <f t="shared" si="84"/>
        <v>41101</v>
      </c>
      <c r="D2223" s="1">
        <v>0.35138888888888892</v>
      </c>
      <c r="E2223">
        <v>37.33</v>
      </c>
    </row>
    <row r="2224" spans="1:5">
      <c r="A2224" t="s">
        <v>21</v>
      </c>
      <c r="C2224" s="2">
        <f t="shared" si="84"/>
        <v>41101</v>
      </c>
      <c r="D2224" s="1">
        <v>0.3520833333333333</v>
      </c>
      <c r="E2224">
        <v>37.33</v>
      </c>
    </row>
    <row r="2225" spans="1:5">
      <c r="A2225" t="s">
        <v>21</v>
      </c>
      <c r="C2225" s="2">
        <f t="shared" si="84"/>
        <v>41101</v>
      </c>
      <c r="D2225" s="1">
        <v>0.3527777777777778</v>
      </c>
      <c r="E2225">
        <v>37.33</v>
      </c>
    </row>
    <row r="2226" spans="1:5">
      <c r="A2226" t="s">
        <v>21</v>
      </c>
      <c r="C2226" s="2">
        <f t="shared" si="84"/>
        <v>41101</v>
      </c>
      <c r="D2226" s="1">
        <v>0.35347222222222219</v>
      </c>
      <c r="E2226">
        <v>37.33</v>
      </c>
    </row>
    <row r="2227" spans="1:5">
      <c r="A2227" t="s">
        <v>21</v>
      </c>
      <c r="C2227" s="2">
        <f t="shared" si="84"/>
        <v>41101</v>
      </c>
      <c r="D2227" s="1">
        <v>0.35416666666666669</v>
      </c>
      <c r="E2227">
        <v>37.33</v>
      </c>
    </row>
    <row r="2228" spans="1:5">
      <c r="A2228" t="s">
        <v>21</v>
      </c>
      <c r="C2228" s="2">
        <f t="shared" si="84"/>
        <v>41101</v>
      </c>
      <c r="D2228" s="1">
        <v>0.35486111111111113</v>
      </c>
      <c r="E2228">
        <v>37.33</v>
      </c>
    </row>
    <row r="2229" spans="1:5">
      <c r="A2229" t="s">
        <v>21</v>
      </c>
      <c r="C2229" s="2">
        <f t="shared" si="84"/>
        <v>41101</v>
      </c>
      <c r="D2229" s="1">
        <v>0.35555555555555557</v>
      </c>
      <c r="E2229">
        <v>37.33</v>
      </c>
    </row>
    <row r="2230" spans="1:5">
      <c r="A2230" t="s">
        <v>21</v>
      </c>
      <c r="C2230" s="2">
        <f t="shared" ref="C2230:C2257" si="85">DATE(2012,7,11)</f>
        <v>41101</v>
      </c>
      <c r="D2230" s="1">
        <v>0.35625000000000001</v>
      </c>
      <c r="E2230">
        <v>37.33</v>
      </c>
    </row>
    <row r="2231" spans="1:5">
      <c r="A2231" t="s">
        <v>21</v>
      </c>
      <c r="C2231" s="2">
        <f t="shared" si="85"/>
        <v>41101</v>
      </c>
      <c r="D2231" s="1">
        <v>0.35694444444444445</v>
      </c>
      <c r="E2231">
        <v>37.33</v>
      </c>
    </row>
    <row r="2232" spans="1:5">
      <c r="A2232" t="s">
        <v>21</v>
      </c>
      <c r="C2232" s="2">
        <f t="shared" si="85"/>
        <v>41101</v>
      </c>
      <c r="D2232" s="1">
        <v>0.3576388888888889</v>
      </c>
      <c r="E2232">
        <v>37.33</v>
      </c>
    </row>
    <row r="2233" spans="1:5">
      <c r="A2233" t="s">
        <v>21</v>
      </c>
      <c r="C2233" s="2">
        <f t="shared" si="85"/>
        <v>41101</v>
      </c>
      <c r="D2233" s="1">
        <v>0.35833333333333334</v>
      </c>
      <c r="E2233">
        <v>37.33</v>
      </c>
    </row>
    <row r="2234" spans="1:5">
      <c r="A2234" t="s">
        <v>21</v>
      </c>
      <c r="C2234" s="2">
        <f t="shared" si="85"/>
        <v>41101</v>
      </c>
      <c r="D2234" s="1">
        <v>0.35902777777777778</v>
      </c>
      <c r="E2234">
        <v>37.33</v>
      </c>
    </row>
    <row r="2235" spans="1:5">
      <c r="A2235" t="s">
        <v>21</v>
      </c>
      <c r="C2235" s="2">
        <f t="shared" si="85"/>
        <v>41101</v>
      </c>
      <c r="D2235" s="1">
        <v>0.35972222222222222</v>
      </c>
      <c r="E2235">
        <v>37.33</v>
      </c>
    </row>
    <row r="2236" spans="1:5">
      <c r="A2236" t="s">
        <v>21</v>
      </c>
      <c r="C2236" s="2">
        <f t="shared" si="85"/>
        <v>41101</v>
      </c>
      <c r="D2236" s="1">
        <v>0.36041666666666666</v>
      </c>
      <c r="E2236">
        <v>37.33</v>
      </c>
    </row>
    <row r="2237" spans="1:5">
      <c r="A2237" t="s">
        <v>21</v>
      </c>
      <c r="C2237" s="2">
        <f t="shared" si="85"/>
        <v>41101</v>
      </c>
      <c r="D2237" s="1">
        <v>0.3611111111111111</v>
      </c>
      <c r="E2237">
        <v>37.33</v>
      </c>
    </row>
    <row r="2238" spans="1:5">
      <c r="A2238" t="s">
        <v>21</v>
      </c>
      <c r="C2238" s="2">
        <f t="shared" si="85"/>
        <v>41101</v>
      </c>
      <c r="D2238" s="1">
        <v>0.36180555555555555</v>
      </c>
      <c r="E2238">
        <v>37.33</v>
      </c>
    </row>
    <row r="2239" spans="1:5">
      <c r="A2239" t="s">
        <v>21</v>
      </c>
      <c r="C2239" s="2">
        <f t="shared" si="85"/>
        <v>41101</v>
      </c>
      <c r="D2239" s="1">
        <v>0.36249999999999999</v>
      </c>
      <c r="E2239">
        <v>37.33</v>
      </c>
    </row>
    <row r="2240" spans="1:5">
      <c r="A2240" t="s">
        <v>21</v>
      </c>
      <c r="C2240" s="2">
        <f t="shared" si="85"/>
        <v>41101</v>
      </c>
      <c r="D2240" s="1">
        <v>0.36319444444444443</v>
      </c>
      <c r="E2240">
        <v>37.33</v>
      </c>
    </row>
    <row r="2241" spans="1:5">
      <c r="A2241" t="s">
        <v>21</v>
      </c>
      <c r="C2241" s="2">
        <f t="shared" si="85"/>
        <v>41101</v>
      </c>
      <c r="D2241" s="1">
        <v>0.36388888888888887</v>
      </c>
      <c r="E2241">
        <v>37.33</v>
      </c>
    </row>
    <row r="2242" spans="1:5">
      <c r="A2242" t="s">
        <v>21</v>
      </c>
      <c r="C2242" s="2">
        <f t="shared" si="85"/>
        <v>41101</v>
      </c>
      <c r="D2242" s="1">
        <v>0.36458333333333331</v>
      </c>
      <c r="E2242">
        <v>37.33</v>
      </c>
    </row>
    <row r="2243" spans="1:5">
      <c r="A2243" t="s">
        <v>21</v>
      </c>
      <c r="C2243" s="2">
        <f t="shared" si="85"/>
        <v>41101</v>
      </c>
      <c r="D2243" s="1">
        <v>0.36527777777777781</v>
      </c>
      <c r="E2243">
        <v>37.33</v>
      </c>
    </row>
    <row r="2244" spans="1:5">
      <c r="A2244" t="s">
        <v>21</v>
      </c>
      <c r="C2244" s="2">
        <f t="shared" si="85"/>
        <v>41101</v>
      </c>
      <c r="D2244" s="1">
        <v>0.3659722222222222</v>
      </c>
      <c r="E2244">
        <v>37.33</v>
      </c>
    </row>
    <row r="2245" spans="1:5">
      <c r="A2245" t="s">
        <v>21</v>
      </c>
      <c r="C2245" s="2">
        <f t="shared" si="85"/>
        <v>41101</v>
      </c>
      <c r="D2245" s="1">
        <v>0.3666666666666667</v>
      </c>
      <c r="E2245">
        <v>37.33</v>
      </c>
    </row>
    <row r="2246" spans="1:5">
      <c r="A2246" t="s">
        <v>21</v>
      </c>
      <c r="C2246" s="2">
        <f t="shared" si="85"/>
        <v>41101</v>
      </c>
      <c r="D2246" s="1">
        <v>0.36736111111111108</v>
      </c>
      <c r="E2246">
        <v>37.33</v>
      </c>
    </row>
    <row r="2247" spans="1:5">
      <c r="A2247" t="s">
        <v>21</v>
      </c>
      <c r="C2247" s="2">
        <f t="shared" si="85"/>
        <v>41101</v>
      </c>
      <c r="D2247" s="1">
        <v>0.36805555555555558</v>
      </c>
      <c r="E2247">
        <v>37.33</v>
      </c>
    </row>
    <row r="2248" spans="1:5">
      <c r="A2248" t="s">
        <v>21</v>
      </c>
      <c r="C2248" s="2">
        <f t="shared" si="85"/>
        <v>41101</v>
      </c>
      <c r="D2248" s="1">
        <v>0.36874999999999997</v>
      </c>
      <c r="E2248">
        <v>37.33</v>
      </c>
    </row>
    <row r="2249" spans="1:5">
      <c r="A2249" t="s">
        <v>21</v>
      </c>
      <c r="C2249" s="2">
        <f t="shared" si="85"/>
        <v>41101</v>
      </c>
      <c r="D2249" s="1">
        <v>0.36944444444444446</v>
      </c>
      <c r="E2249">
        <v>37.33</v>
      </c>
    </row>
    <row r="2250" spans="1:5">
      <c r="A2250" t="s">
        <v>21</v>
      </c>
      <c r="C2250" s="2">
        <f t="shared" si="85"/>
        <v>41101</v>
      </c>
      <c r="D2250" s="1">
        <v>0.37013888888888885</v>
      </c>
      <c r="E2250">
        <v>37.33</v>
      </c>
    </row>
    <row r="2251" spans="1:5">
      <c r="A2251" t="s">
        <v>21</v>
      </c>
      <c r="C2251" s="2">
        <f t="shared" si="85"/>
        <v>41101</v>
      </c>
      <c r="D2251" s="1">
        <v>0.37083333333333335</v>
      </c>
      <c r="E2251">
        <v>37.33</v>
      </c>
    </row>
    <row r="2252" spans="1:5">
      <c r="A2252" t="s">
        <v>21</v>
      </c>
      <c r="C2252" s="2">
        <f t="shared" si="85"/>
        <v>41101</v>
      </c>
      <c r="D2252" s="1">
        <v>0.37152777777777773</v>
      </c>
      <c r="E2252">
        <v>37.33</v>
      </c>
    </row>
    <row r="2253" spans="1:5">
      <c r="A2253" t="s">
        <v>21</v>
      </c>
      <c r="C2253" s="2">
        <f t="shared" si="85"/>
        <v>41101</v>
      </c>
      <c r="D2253" s="1">
        <v>0.37222222222222223</v>
      </c>
      <c r="E2253">
        <v>37.33</v>
      </c>
    </row>
    <row r="2254" spans="1:5">
      <c r="A2254" t="s">
        <v>21</v>
      </c>
      <c r="C2254" s="2">
        <f t="shared" si="85"/>
        <v>41101</v>
      </c>
      <c r="D2254" s="1">
        <v>0.37291666666666662</v>
      </c>
      <c r="E2254">
        <v>37.33</v>
      </c>
    </row>
    <row r="2255" spans="1:5">
      <c r="A2255" t="s">
        <v>21</v>
      </c>
      <c r="C2255" s="2">
        <f t="shared" si="85"/>
        <v>41101</v>
      </c>
      <c r="D2255" s="1">
        <v>0.37361111111111112</v>
      </c>
      <c r="E2255">
        <v>37.33</v>
      </c>
    </row>
    <row r="2256" spans="1:5">
      <c r="A2256" t="s">
        <v>21</v>
      </c>
      <c r="C2256" s="2">
        <f t="shared" si="85"/>
        <v>41101</v>
      </c>
      <c r="D2256" s="1">
        <v>0.3743055555555555</v>
      </c>
      <c r="E2256">
        <v>37.33</v>
      </c>
    </row>
    <row r="2257" spans="1:7">
      <c r="A2257" t="s">
        <v>21</v>
      </c>
      <c r="C2257" s="2">
        <f t="shared" si="85"/>
        <v>41101</v>
      </c>
      <c r="D2257" s="1">
        <v>0.375</v>
      </c>
      <c r="E2257">
        <v>37.33</v>
      </c>
    </row>
    <row r="2259" spans="1:7">
      <c r="A2259" t="s">
        <v>22</v>
      </c>
      <c r="B2259" s="8" t="s">
        <v>30</v>
      </c>
      <c r="C2259" s="2">
        <f>DATE(2012,8,20)</f>
        <v>41141</v>
      </c>
      <c r="D2259" s="1">
        <v>0</v>
      </c>
      <c r="E2259">
        <v>0</v>
      </c>
      <c r="F2259" t="str">
        <f t="shared" ref="F2259" si="86">CONCATENATE(B2259," ",TEXT(C2259,"M/D/Y")," ",TEXT(D2259,"H:MM")," ",E2259)</f>
        <v>300_main_st 8/20/12 0:00 0</v>
      </c>
      <c r="G2259" s="7" t="str">
        <f t="shared" ref="G2259:G2322" si="87">CLEAN(F2259)</f>
        <v>300_main_st 8/20/12 0:00 0</v>
      </c>
    </row>
    <row r="2260" spans="1:7">
      <c r="A2260" t="s">
        <v>22</v>
      </c>
      <c r="B2260" s="8" t="s">
        <v>30</v>
      </c>
      <c r="C2260" s="2">
        <f t="shared" ref="C2260:C2323" si="88">DATE(2012,8,20)</f>
        <v>41141</v>
      </c>
      <c r="D2260" s="1">
        <v>6.9444444444444447E-4</v>
      </c>
      <c r="E2260">
        <v>0</v>
      </c>
      <c r="F2260" t="str">
        <f t="shared" ref="F2260:F2323" si="89">CONCATENATE(B2260," ",TEXT(C2260,"M/D/Y")," ",TEXT(D2260,"H:MM")," ",E2260)</f>
        <v>300_main_st 8/20/12 0:01 0</v>
      </c>
      <c r="G2260" s="7" t="str">
        <f t="shared" si="87"/>
        <v>300_main_st 8/20/12 0:01 0</v>
      </c>
    </row>
    <row r="2261" spans="1:7">
      <c r="A2261" t="s">
        <v>22</v>
      </c>
      <c r="B2261" s="8" t="s">
        <v>30</v>
      </c>
      <c r="C2261" s="2">
        <f t="shared" si="88"/>
        <v>41141</v>
      </c>
      <c r="D2261" s="1">
        <v>1.3888888888888889E-3</v>
      </c>
      <c r="E2261">
        <v>0</v>
      </c>
      <c r="F2261" t="str">
        <f t="shared" si="89"/>
        <v>300_main_st 8/20/12 0:02 0</v>
      </c>
      <c r="G2261" s="7" t="str">
        <f t="shared" si="87"/>
        <v>300_main_st 8/20/12 0:02 0</v>
      </c>
    </row>
    <row r="2262" spans="1:7">
      <c r="A2262" t="s">
        <v>22</v>
      </c>
      <c r="B2262" s="8" t="s">
        <v>30</v>
      </c>
      <c r="C2262" s="2">
        <f t="shared" si="88"/>
        <v>41141</v>
      </c>
      <c r="D2262" s="1">
        <v>2.0833333333333333E-3</v>
      </c>
      <c r="E2262">
        <v>0</v>
      </c>
      <c r="F2262" t="str">
        <f t="shared" si="89"/>
        <v>300_main_st 8/20/12 0:03 0</v>
      </c>
      <c r="G2262" s="7" t="str">
        <f t="shared" si="87"/>
        <v>300_main_st 8/20/12 0:03 0</v>
      </c>
    </row>
    <row r="2263" spans="1:7">
      <c r="A2263" t="s">
        <v>22</v>
      </c>
      <c r="B2263" s="8" t="s">
        <v>30</v>
      </c>
      <c r="C2263" s="2">
        <f t="shared" si="88"/>
        <v>41141</v>
      </c>
      <c r="D2263" s="1">
        <v>2.7777777777777779E-3</v>
      </c>
      <c r="E2263">
        <v>0</v>
      </c>
      <c r="F2263" t="str">
        <f t="shared" si="89"/>
        <v>300_main_st 8/20/12 0:04 0</v>
      </c>
      <c r="G2263" s="7" t="str">
        <f t="shared" si="87"/>
        <v>300_main_st 8/20/12 0:04 0</v>
      </c>
    </row>
    <row r="2264" spans="1:7">
      <c r="A2264" t="s">
        <v>22</v>
      </c>
      <c r="B2264" s="8" t="s">
        <v>30</v>
      </c>
      <c r="C2264" s="2">
        <f t="shared" si="88"/>
        <v>41141</v>
      </c>
      <c r="D2264" s="1">
        <v>3.472222222222222E-3</v>
      </c>
      <c r="E2264">
        <v>0</v>
      </c>
      <c r="F2264" t="str">
        <f t="shared" si="89"/>
        <v>300_main_st 8/20/12 0:05 0</v>
      </c>
      <c r="G2264" s="7" t="str">
        <f t="shared" si="87"/>
        <v>300_main_st 8/20/12 0:05 0</v>
      </c>
    </row>
    <row r="2265" spans="1:7">
      <c r="A2265" t="s">
        <v>22</v>
      </c>
      <c r="B2265" s="8" t="s">
        <v>30</v>
      </c>
      <c r="C2265" s="2">
        <f t="shared" si="88"/>
        <v>41141</v>
      </c>
      <c r="D2265" s="1">
        <v>4.1666666666666666E-3</v>
      </c>
      <c r="E2265">
        <v>0</v>
      </c>
      <c r="F2265" t="str">
        <f t="shared" si="89"/>
        <v>300_main_st 8/20/12 0:06 0</v>
      </c>
      <c r="G2265" s="7" t="str">
        <f t="shared" si="87"/>
        <v>300_main_st 8/20/12 0:06 0</v>
      </c>
    </row>
    <row r="2266" spans="1:7">
      <c r="A2266" t="s">
        <v>22</v>
      </c>
      <c r="B2266" s="8" t="s">
        <v>30</v>
      </c>
      <c r="C2266" s="2">
        <f t="shared" si="88"/>
        <v>41141</v>
      </c>
      <c r="D2266" s="1">
        <v>4.8611111111111112E-3</v>
      </c>
      <c r="E2266">
        <v>0.254</v>
      </c>
      <c r="F2266" t="str">
        <f t="shared" si="89"/>
        <v>300_main_st 8/20/12 0:07 0.254</v>
      </c>
      <c r="G2266" s="7" t="str">
        <f t="shared" si="87"/>
        <v>300_main_st 8/20/12 0:07 0.254</v>
      </c>
    </row>
    <row r="2267" spans="1:7">
      <c r="A2267" t="s">
        <v>22</v>
      </c>
      <c r="B2267" s="8" t="s">
        <v>30</v>
      </c>
      <c r="C2267" s="2">
        <f t="shared" si="88"/>
        <v>41141</v>
      </c>
      <c r="D2267" s="1">
        <v>5.5555555555555558E-3</v>
      </c>
      <c r="E2267">
        <v>0.254</v>
      </c>
      <c r="F2267" t="str">
        <f t="shared" si="89"/>
        <v>300_main_st 8/20/12 0:08 0.254</v>
      </c>
      <c r="G2267" s="7" t="str">
        <f t="shared" si="87"/>
        <v>300_main_st 8/20/12 0:08 0.254</v>
      </c>
    </row>
    <row r="2268" spans="1:7">
      <c r="A2268" t="s">
        <v>22</v>
      </c>
      <c r="B2268" s="8" t="s">
        <v>30</v>
      </c>
      <c r="C2268" s="2">
        <f t="shared" si="88"/>
        <v>41141</v>
      </c>
      <c r="D2268" s="1">
        <v>6.2499999999999995E-3</v>
      </c>
      <c r="E2268">
        <v>0.254</v>
      </c>
      <c r="F2268" t="str">
        <f t="shared" si="89"/>
        <v>300_main_st 8/20/12 0:09 0.254</v>
      </c>
      <c r="G2268" s="7" t="str">
        <f t="shared" si="87"/>
        <v>300_main_st 8/20/12 0:09 0.254</v>
      </c>
    </row>
    <row r="2269" spans="1:7">
      <c r="A2269" t="s">
        <v>22</v>
      </c>
      <c r="B2269" s="8" t="s">
        <v>30</v>
      </c>
      <c r="C2269" s="2">
        <f t="shared" si="88"/>
        <v>41141</v>
      </c>
      <c r="D2269" s="1">
        <v>6.9444444444444441E-3</v>
      </c>
      <c r="E2269">
        <v>0.254</v>
      </c>
      <c r="F2269" t="str">
        <f t="shared" si="89"/>
        <v>300_main_st 8/20/12 0:10 0.254</v>
      </c>
      <c r="G2269" s="7" t="str">
        <f t="shared" si="87"/>
        <v>300_main_st 8/20/12 0:10 0.254</v>
      </c>
    </row>
    <row r="2270" spans="1:7">
      <c r="A2270" t="s">
        <v>22</v>
      </c>
      <c r="B2270" s="8" t="s">
        <v>30</v>
      </c>
      <c r="C2270" s="2">
        <f t="shared" si="88"/>
        <v>41141</v>
      </c>
      <c r="D2270" s="1">
        <v>7.6388888888888886E-3</v>
      </c>
      <c r="E2270">
        <v>0.254</v>
      </c>
      <c r="F2270" t="str">
        <f t="shared" si="89"/>
        <v>300_main_st 8/20/12 0:11 0.254</v>
      </c>
      <c r="G2270" s="7" t="str">
        <f t="shared" si="87"/>
        <v>300_main_st 8/20/12 0:11 0.254</v>
      </c>
    </row>
    <row r="2271" spans="1:7">
      <c r="A2271" t="s">
        <v>22</v>
      </c>
      <c r="B2271" s="8" t="s">
        <v>30</v>
      </c>
      <c r="C2271" s="2">
        <f t="shared" si="88"/>
        <v>41141</v>
      </c>
      <c r="D2271" s="1">
        <v>8.3333333333333332E-3</v>
      </c>
      <c r="E2271">
        <v>0.50800000000000001</v>
      </c>
      <c r="F2271" t="str">
        <f t="shared" si="89"/>
        <v>300_main_st 8/20/12 0:12 0.508</v>
      </c>
      <c r="G2271" s="7" t="str">
        <f t="shared" si="87"/>
        <v>300_main_st 8/20/12 0:12 0.508</v>
      </c>
    </row>
    <row r="2272" spans="1:7">
      <c r="A2272" t="s">
        <v>22</v>
      </c>
      <c r="B2272" s="8" t="s">
        <v>30</v>
      </c>
      <c r="C2272" s="2">
        <f t="shared" si="88"/>
        <v>41141</v>
      </c>
      <c r="D2272" s="1">
        <v>9.0277777777777787E-3</v>
      </c>
      <c r="E2272">
        <v>0.50800000000000001</v>
      </c>
      <c r="F2272" t="str">
        <f t="shared" si="89"/>
        <v>300_main_st 8/20/12 0:13 0.508</v>
      </c>
      <c r="G2272" s="7" t="str">
        <f t="shared" si="87"/>
        <v>300_main_st 8/20/12 0:13 0.508</v>
      </c>
    </row>
    <row r="2273" spans="1:7">
      <c r="A2273" t="s">
        <v>22</v>
      </c>
      <c r="B2273" s="8" t="s">
        <v>30</v>
      </c>
      <c r="C2273" s="2">
        <f t="shared" si="88"/>
        <v>41141</v>
      </c>
      <c r="D2273" s="1">
        <v>9.7222222222222224E-3</v>
      </c>
      <c r="E2273">
        <v>0.76200000000000001</v>
      </c>
      <c r="F2273" t="str">
        <f t="shared" si="89"/>
        <v>300_main_st 8/20/12 0:14 0.762</v>
      </c>
      <c r="G2273" s="7" t="str">
        <f t="shared" si="87"/>
        <v>300_main_st 8/20/12 0:14 0.762</v>
      </c>
    </row>
    <row r="2274" spans="1:7">
      <c r="A2274" t="s">
        <v>22</v>
      </c>
      <c r="B2274" s="8" t="s">
        <v>30</v>
      </c>
      <c r="C2274" s="2">
        <f t="shared" si="88"/>
        <v>41141</v>
      </c>
      <c r="D2274" s="1">
        <v>1.0416666666666666E-2</v>
      </c>
      <c r="E2274">
        <v>1.016</v>
      </c>
      <c r="F2274" t="str">
        <f t="shared" si="89"/>
        <v>300_main_st 8/20/12 0:15 1.016</v>
      </c>
      <c r="G2274" s="7" t="str">
        <f t="shared" si="87"/>
        <v>300_main_st 8/20/12 0:15 1.016</v>
      </c>
    </row>
    <row r="2275" spans="1:7">
      <c r="A2275" t="s">
        <v>22</v>
      </c>
      <c r="B2275" s="8" t="s">
        <v>30</v>
      </c>
      <c r="C2275" s="2">
        <f t="shared" si="88"/>
        <v>41141</v>
      </c>
      <c r="D2275" s="1">
        <v>1.1111111111111112E-2</v>
      </c>
      <c r="E2275">
        <v>1.016</v>
      </c>
      <c r="F2275" t="str">
        <f t="shared" si="89"/>
        <v>300_main_st 8/20/12 0:16 1.016</v>
      </c>
      <c r="G2275" s="7" t="str">
        <f t="shared" si="87"/>
        <v>300_main_st 8/20/12 0:16 1.016</v>
      </c>
    </row>
    <row r="2276" spans="1:7">
      <c r="A2276" t="s">
        <v>22</v>
      </c>
      <c r="B2276" s="8" t="s">
        <v>30</v>
      </c>
      <c r="C2276" s="2">
        <f t="shared" si="88"/>
        <v>41141</v>
      </c>
      <c r="D2276" s="1">
        <v>1.1805555555555555E-2</v>
      </c>
      <c r="E2276">
        <v>1.016</v>
      </c>
      <c r="F2276" t="str">
        <f t="shared" si="89"/>
        <v>300_main_st 8/20/12 0:17 1.016</v>
      </c>
      <c r="G2276" s="7" t="str">
        <f t="shared" si="87"/>
        <v>300_main_st 8/20/12 0:17 1.016</v>
      </c>
    </row>
    <row r="2277" spans="1:7">
      <c r="A2277" t="s">
        <v>22</v>
      </c>
      <c r="B2277" s="8" t="s">
        <v>30</v>
      </c>
      <c r="C2277" s="2">
        <f t="shared" si="88"/>
        <v>41141</v>
      </c>
      <c r="D2277" s="1">
        <v>1.2499999999999999E-2</v>
      </c>
      <c r="E2277">
        <v>1.016</v>
      </c>
      <c r="F2277" t="str">
        <f t="shared" si="89"/>
        <v>300_main_st 8/20/12 0:18 1.016</v>
      </c>
      <c r="G2277" s="7" t="str">
        <f t="shared" si="87"/>
        <v>300_main_st 8/20/12 0:18 1.016</v>
      </c>
    </row>
    <row r="2278" spans="1:7">
      <c r="A2278" t="s">
        <v>22</v>
      </c>
      <c r="B2278" s="8" t="s">
        <v>30</v>
      </c>
      <c r="C2278" s="2">
        <f t="shared" si="88"/>
        <v>41141</v>
      </c>
      <c r="D2278" s="1">
        <v>1.3194444444444444E-2</v>
      </c>
      <c r="E2278">
        <v>1.27</v>
      </c>
      <c r="F2278" t="str">
        <f t="shared" si="89"/>
        <v>300_main_st 8/20/12 0:19 1.27</v>
      </c>
      <c r="G2278" s="7" t="str">
        <f t="shared" si="87"/>
        <v>300_main_st 8/20/12 0:19 1.27</v>
      </c>
    </row>
    <row r="2279" spans="1:7">
      <c r="A2279" t="s">
        <v>22</v>
      </c>
      <c r="B2279" s="8" t="s">
        <v>30</v>
      </c>
      <c r="C2279" s="2">
        <f t="shared" si="88"/>
        <v>41141</v>
      </c>
      <c r="D2279" s="1">
        <v>1.3888888888888888E-2</v>
      </c>
      <c r="E2279">
        <v>1.524</v>
      </c>
      <c r="F2279" t="str">
        <f t="shared" si="89"/>
        <v>300_main_st 8/20/12 0:20 1.524</v>
      </c>
      <c r="G2279" s="7" t="str">
        <f t="shared" si="87"/>
        <v>300_main_st 8/20/12 0:20 1.524</v>
      </c>
    </row>
    <row r="2280" spans="1:7">
      <c r="A2280" t="s">
        <v>22</v>
      </c>
      <c r="B2280" s="8" t="s">
        <v>30</v>
      </c>
      <c r="C2280" s="2">
        <f t="shared" si="88"/>
        <v>41141</v>
      </c>
      <c r="D2280" s="1">
        <v>1.4583333333333332E-2</v>
      </c>
      <c r="E2280">
        <v>1.524</v>
      </c>
      <c r="F2280" t="str">
        <f t="shared" si="89"/>
        <v>300_main_st 8/20/12 0:21 1.524</v>
      </c>
      <c r="G2280" s="7" t="str">
        <f t="shared" si="87"/>
        <v>300_main_st 8/20/12 0:21 1.524</v>
      </c>
    </row>
    <row r="2281" spans="1:7">
      <c r="A2281" t="s">
        <v>22</v>
      </c>
      <c r="B2281" s="8" t="s">
        <v>30</v>
      </c>
      <c r="C2281" s="2">
        <f t="shared" si="88"/>
        <v>41141</v>
      </c>
      <c r="D2281" s="1">
        <v>1.5277777777777777E-2</v>
      </c>
      <c r="E2281">
        <v>1.524</v>
      </c>
      <c r="F2281" t="str">
        <f t="shared" si="89"/>
        <v>300_main_st 8/20/12 0:22 1.524</v>
      </c>
      <c r="G2281" s="7" t="str">
        <f t="shared" si="87"/>
        <v>300_main_st 8/20/12 0:22 1.524</v>
      </c>
    </row>
    <row r="2282" spans="1:7">
      <c r="A2282" t="s">
        <v>22</v>
      </c>
      <c r="B2282" s="8" t="s">
        <v>30</v>
      </c>
      <c r="C2282" s="2">
        <f t="shared" si="88"/>
        <v>41141</v>
      </c>
      <c r="D2282" s="1">
        <v>1.5972222222222224E-2</v>
      </c>
      <c r="E2282">
        <v>1.524</v>
      </c>
      <c r="F2282" t="str">
        <f t="shared" si="89"/>
        <v>300_main_st 8/20/12 0:23 1.524</v>
      </c>
      <c r="G2282" s="7" t="str">
        <f t="shared" si="87"/>
        <v>300_main_st 8/20/12 0:23 1.524</v>
      </c>
    </row>
    <row r="2283" spans="1:7">
      <c r="A2283" t="s">
        <v>22</v>
      </c>
      <c r="B2283" s="8" t="s">
        <v>30</v>
      </c>
      <c r="C2283" s="2">
        <f t="shared" si="88"/>
        <v>41141</v>
      </c>
      <c r="D2283" s="1">
        <v>1.6666666666666666E-2</v>
      </c>
      <c r="E2283">
        <v>1.524</v>
      </c>
      <c r="F2283" t="str">
        <f t="shared" si="89"/>
        <v>300_main_st 8/20/12 0:24 1.524</v>
      </c>
      <c r="G2283" s="7" t="str">
        <f t="shared" si="87"/>
        <v>300_main_st 8/20/12 0:24 1.524</v>
      </c>
    </row>
    <row r="2284" spans="1:7">
      <c r="A2284" t="s">
        <v>22</v>
      </c>
      <c r="B2284" s="8" t="s">
        <v>30</v>
      </c>
      <c r="C2284" s="2">
        <f t="shared" si="88"/>
        <v>41141</v>
      </c>
      <c r="D2284" s="1">
        <v>1.7361111111111112E-2</v>
      </c>
      <c r="E2284">
        <v>1.524</v>
      </c>
      <c r="F2284" t="str">
        <f t="shared" si="89"/>
        <v>300_main_st 8/20/12 0:25 1.524</v>
      </c>
      <c r="G2284" s="7" t="str">
        <f t="shared" si="87"/>
        <v>300_main_st 8/20/12 0:25 1.524</v>
      </c>
    </row>
    <row r="2285" spans="1:7">
      <c r="A2285" t="s">
        <v>22</v>
      </c>
      <c r="B2285" s="8" t="s">
        <v>30</v>
      </c>
      <c r="C2285" s="2">
        <f t="shared" si="88"/>
        <v>41141</v>
      </c>
      <c r="D2285" s="1">
        <v>1.8055555555555557E-2</v>
      </c>
      <c r="E2285">
        <v>1.524</v>
      </c>
      <c r="F2285" t="str">
        <f t="shared" si="89"/>
        <v>300_main_st 8/20/12 0:26 1.524</v>
      </c>
      <c r="G2285" s="7" t="str">
        <f t="shared" si="87"/>
        <v>300_main_st 8/20/12 0:26 1.524</v>
      </c>
    </row>
    <row r="2286" spans="1:7">
      <c r="A2286" t="s">
        <v>22</v>
      </c>
      <c r="B2286" s="8" t="s">
        <v>30</v>
      </c>
      <c r="C2286" s="2">
        <f t="shared" si="88"/>
        <v>41141</v>
      </c>
      <c r="D2286" s="1">
        <v>1.8749999999999999E-2</v>
      </c>
      <c r="E2286">
        <v>1.524</v>
      </c>
      <c r="F2286" t="str">
        <f t="shared" si="89"/>
        <v>300_main_st 8/20/12 0:27 1.524</v>
      </c>
      <c r="G2286" s="7" t="str">
        <f t="shared" si="87"/>
        <v>300_main_st 8/20/12 0:27 1.524</v>
      </c>
    </row>
    <row r="2287" spans="1:7">
      <c r="A2287" t="s">
        <v>22</v>
      </c>
      <c r="B2287" s="8" t="s">
        <v>30</v>
      </c>
      <c r="C2287" s="2">
        <f t="shared" si="88"/>
        <v>41141</v>
      </c>
      <c r="D2287" s="1">
        <v>1.9444444444444445E-2</v>
      </c>
      <c r="E2287">
        <v>1.778</v>
      </c>
      <c r="F2287" t="str">
        <f t="shared" si="89"/>
        <v>300_main_st 8/20/12 0:28 1.778</v>
      </c>
      <c r="G2287" s="7" t="str">
        <f t="shared" si="87"/>
        <v>300_main_st 8/20/12 0:28 1.778</v>
      </c>
    </row>
    <row r="2288" spans="1:7">
      <c r="A2288" t="s">
        <v>22</v>
      </c>
      <c r="B2288" s="8" t="s">
        <v>30</v>
      </c>
      <c r="C2288" s="2">
        <f t="shared" si="88"/>
        <v>41141</v>
      </c>
      <c r="D2288" s="1">
        <v>2.013888888888889E-2</v>
      </c>
      <c r="E2288">
        <v>1.778</v>
      </c>
      <c r="F2288" t="str">
        <f t="shared" si="89"/>
        <v>300_main_st 8/20/12 0:29 1.778</v>
      </c>
      <c r="G2288" s="7" t="str">
        <f t="shared" si="87"/>
        <v>300_main_st 8/20/12 0:29 1.778</v>
      </c>
    </row>
    <row r="2289" spans="1:7">
      <c r="A2289" t="s">
        <v>22</v>
      </c>
      <c r="B2289" s="8" t="s">
        <v>30</v>
      </c>
      <c r="C2289" s="2">
        <f t="shared" si="88"/>
        <v>41141</v>
      </c>
      <c r="D2289" s="1">
        <v>2.0833333333333332E-2</v>
      </c>
      <c r="E2289">
        <v>1.778</v>
      </c>
      <c r="F2289" t="str">
        <f t="shared" si="89"/>
        <v>300_main_st 8/20/12 0:30 1.778</v>
      </c>
      <c r="G2289" s="7" t="str">
        <f t="shared" si="87"/>
        <v>300_main_st 8/20/12 0:30 1.778</v>
      </c>
    </row>
    <row r="2290" spans="1:7">
      <c r="A2290" t="s">
        <v>22</v>
      </c>
      <c r="B2290" s="8" t="s">
        <v>30</v>
      </c>
      <c r="C2290" s="2">
        <f t="shared" si="88"/>
        <v>41141</v>
      </c>
      <c r="D2290" s="1">
        <v>2.1527777777777781E-2</v>
      </c>
      <c r="E2290">
        <v>1.778</v>
      </c>
      <c r="F2290" t="str">
        <f t="shared" si="89"/>
        <v>300_main_st 8/20/12 0:31 1.778</v>
      </c>
      <c r="G2290" s="7" t="str">
        <f t="shared" si="87"/>
        <v>300_main_st 8/20/12 0:31 1.778</v>
      </c>
    </row>
    <row r="2291" spans="1:7">
      <c r="A2291" t="s">
        <v>22</v>
      </c>
      <c r="B2291" s="8" t="s">
        <v>30</v>
      </c>
      <c r="C2291" s="2">
        <f t="shared" si="88"/>
        <v>41141</v>
      </c>
      <c r="D2291" s="1">
        <v>2.2222222222222223E-2</v>
      </c>
      <c r="E2291">
        <v>1.778</v>
      </c>
      <c r="F2291" t="str">
        <f t="shared" si="89"/>
        <v>300_main_st 8/20/12 0:32 1.778</v>
      </c>
      <c r="G2291" s="7" t="str">
        <f t="shared" si="87"/>
        <v>300_main_st 8/20/12 0:32 1.778</v>
      </c>
    </row>
    <row r="2292" spans="1:7">
      <c r="A2292" t="s">
        <v>22</v>
      </c>
      <c r="B2292" s="8" t="s">
        <v>30</v>
      </c>
      <c r="C2292" s="2">
        <f t="shared" si="88"/>
        <v>41141</v>
      </c>
      <c r="D2292" s="1">
        <v>2.2916666666666669E-2</v>
      </c>
      <c r="E2292">
        <v>1.778</v>
      </c>
      <c r="F2292" t="str">
        <f t="shared" si="89"/>
        <v>300_main_st 8/20/12 0:33 1.778</v>
      </c>
      <c r="G2292" s="7" t="str">
        <f t="shared" si="87"/>
        <v>300_main_st 8/20/12 0:33 1.778</v>
      </c>
    </row>
    <row r="2293" spans="1:7">
      <c r="A2293" t="s">
        <v>22</v>
      </c>
      <c r="B2293" s="8" t="s">
        <v>30</v>
      </c>
      <c r="C2293" s="2">
        <f t="shared" si="88"/>
        <v>41141</v>
      </c>
      <c r="D2293" s="1">
        <v>2.361111111111111E-2</v>
      </c>
      <c r="E2293">
        <v>1.778</v>
      </c>
      <c r="F2293" t="str">
        <f t="shared" si="89"/>
        <v>300_main_st 8/20/12 0:34 1.778</v>
      </c>
      <c r="G2293" s="7" t="str">
        <f t="shared" si="87"/>
        <v>300_main_st 8/20/12 0:34 1.778</v>
      </c>
    </row>
    <row r="2294" spans="1:7">
      <c r="A2294" t="s">
        <v>22</v>
      </c>
      <c r="B2294" s="8" t="s">
        <v>30</v>
      </c>
      <c r="C2294" s="2">
        <f t="shared" si="88"/>
        <v>41141</v>
      </c>
      <c r="D2294" s="1">
        <v>2.4305555555555556E-2</v>
      </c>
      <c r="E2294">
        <v>1.778</v>
      </c>
      <c r="F2294" t="str">
        <f t="shared" si="89"/>
        <v>300_main_st 8/20/12 0:35 1.778</v>
      </c>
      <c r="G2294" s="7" t="str">
        <f t="shared" si="87"/>
        <v>300_main_st 8/20/12 0:35 1.778</v>
      </c>
    </row>
    <row r="2295" spans="1:7">
      <c r="A2295" t="s">
        <v>22</v>
      </c>
      <c r="B2295" s="8" t="s">
        <v>30</v>
      </c>
      <c r="C2295" s="2">
        <f t="shared" si="88"/>
        <v>41141</v>
      </c>
      <c r="D2295" s="1">
        <v>2.4999999999999998E-2</v>
      </c>
      <c r="E2295">
        <v>1.778</v>
      </c>
      <c r="F2295" t="str">
        <f t="shared" si="89"/>
        <v>300_main_st 8/20/12 0:36 1.778</v>
      </c>
      <c r="G2295" s="7" t="str">
        <f t="shared" si="87"/>
        <v>300_main_st 8/20/12 0:36 1.778</v>
      </c>
    </row>
    <row r="2296" spans="1:7">
      <c r="A2296" t="s">
        <v>22</v>
      </c>
      <c r="B2296" s="8" t="s">
        <v>30</v>
      </c>
      <c r="C2296" s="2">
        <f t="shared" si="88"/>
        <v>41141</v>
      </c>
      <c r="D2296" s="1">
        <v>2.5694444444444447E-2</v>
      </c>
      <c r="E2296">
        <v>1.778</v>
      </c>
      <c r="F2296" t="str">
        <f t="shared" si="89"/>
        <v>300_main_st 8/20/12 0:37 1.778</v>
      </c>
      <c r="G2296" s="7" t="str">
        <f t="shared" si="87"/>
        <v>300_main_st 8/20/12 0:37 1.778</v>
      </c>
    </row>
    <row r="2297" spans="1:7">
      <c r="A2297" t="s">
        <v>22</v>
      </c>
      <c r="B2297" s="8" t="s">
        <v>30</v>
      </c>
      <c r="C2297" s="2">
        <f t="shared" si="88"/>
        <v>41141</v>
      </c>
      <c r="D2297" s="1">
        <v>2.6388888888888889E-2</v>
      </c>
      <c r="E2297">
        <v>2.032</v>
      </c>
      <c r="F2297" t="str">
        <f t="shared" si="89"/>
        <v>300_main_st 8/20/12 0:38 2.032</v>
      </c>
      <c r="G2297" s="7" t="str">
        <f t="shared" si="87"/>
        <v>300_main_st 8/20/12 0:38 2.032</v>
      </c>
    </row>
    <row r="2298" spans="1:7">
      <c r="A2298" t="s">
        <v>22</v>
      </c>
      <c r="B2298" s="8" t="s">
        <v>30</v>
      </c>
      <c r="C2298" s="2">
        <f t="shared" si="88"/>
        <v>41141</v>
      </c>
      <c r="D2298" s="1">
        <v>2.7083333333333334E-2</v>
      </c>
      <c r="E2298">
        <v>2.54</v>
      </c>
      <c r="F2298" t="str">
        <f t="shared" si="89"/>
        <v>300_main_st 8/20/12 0:39 2.54</v>
      </c>
      <c r="G2298" s="7" t="str">
        <f t="shared" si="87"/>
        <v>300_main_st 8/20/12 0:39 2.54</v>
      </c>
    </row>
    <row r="2299" spans="1:7">
      <c r="A2299" t="s">
        <v>22</v>
      </c>
      <c r="B2299" s="8" t="s">
        <v>30</v>
      </c>
      <c r="C2299" s="2">
        <f t="shared" si="88"/>
        <v>41141</v>
      </c>
      <c r="D2299" s="1">
        <v>2.7777777777777776E-2</v>
      </c>
      <c r="E2299">
        <v>2.54</v>
      </c>
      <c r="F2299" t="str">
        <f t="shared" si="89"/>
        <v>300_main_st 8/20/12 0:40 2.54</v>
      </c>
      <c r="G2299" s="7" t="str">
        <f t="shared" si="87"/>
        <v>300_main_st 8/20/12 0:40 2.54</v>
      </c>
    </row>
    <row r="2300" spans="1:7">
      <c r="A2300" t="s">
        <v>22</v>
      </c>
      <c r="B2300" s="8" t="s">
        <v>30</v>
      </c>
      <c r="C2300" s="2">
        <f t="shared" si="88"/>
        <v>41141</v>
      </c>
      <c r="D2300" s="1">
        <v>2.8472222222222222E-2</v>
      </c>
      <c r="E2300">
        <v>3.048</v>
      </c>
      <c r="F2300" t="str">
        <f t="shared" si="89"/>
        <v>300_main_st 8/20/12 0:41 3.048</v>
      </c>
      <c r="G2300" s="7" t="str">
        <f t="shared" si="87"/>
        <v>300_main_st 8/20/12 0:41 3.048</v>
      </c>
    </row>
    <row r="2301" spans="1:7">
      <c r="A2301" t="s">
        <v>22</v>
      </c>
      <c r="B2301" s="8" t="s">
        <v>30</v>
      </c>
      <c r="C2301" s="2">
        <f t="shared" si="88"/>
        <v>41141</v>
      </c>
      <c r="D2301" s="1">
        <v>2.9166666666666664E-2</v>
      </c>
      <c r="E2301">
        <v>3.556</v>
      </c>
      <c r="F2301" t="str">
        <f t="shared" si="89"/>
        <v>300_main_st 8/20/12 0:42 3.556</v>
      </c>
      <c r="G2301" s="7" t="str">
        <f t="shared" si="87"/>
        <v>300_main_st 8/20/12 0:42 3.556</v>
      </c>
    </row>
    <row r="2302" spans="1:7">
      <c r="A2302" t="s">
        <v>22</v>
      </c>
      <c r="B2302" s="8" t="s">
        <v>30</v>
      </c>
      <c r="C2302" s="2">
        <f t="shared" si="88"/>
        <v>41141</v>
      </c>
      <c r="D2302" s="1">
        <v>2.9861111111111113E-2</v>
      </c>
      <c r="E2302">
        <v>4.0640000000000001</v>
      </c>
      <c r="F2302" t="str">
        <f t="shared" si="89"/>
        <v>300_main_st 8/20/12 0:43 4.064</v>
      </c>
      <c r="G2302" s="7" t="str">
        <f t="shared" si="87"/>
        <v>300_main_st 8/20/12 0:43 4.064</v>
      </c>
    </row>
    <row r="2303" spans="1:7">
      <c r="A2303" t="s">
        <v>22</v>
      </c>
      <c r="B2303" s="8" t="s">
        <v>30</v>
      </c>
      <c r="C2303" s="2">
        <f t="shared" si="88"/>
        <v>41141</v>
      </c>
      <c r="D2303" s="1">
        <v>3.0555555555555555E-2</v>
      </c>
      <c r="E2303">
        <v>4.5720000000000001</v>
      </c>
      <c r="F2303" t="str">
        <f t="shared" si="89"/>
        <v>300_main_st 8/20/12 0:44 4.572</v>
      </c>
      <c r="G2303" s="7" t="str">
        <f t="shared" si="87"/>
        <v>300_main_st 8/20/12 0:44 4.572</v>
      </c>
    </row>
    <row r="2304" spans="1:7">
      <c r="A2304" t="s">
        <v>22</v>
      </c>
      <c r="B2304" s="8" t="s">
        <v>30</v>
      </c>
      <c r="C2304" s="2">
        <f t="shared" si="88"/>
        <v>41141</v>
      </c>
      <c r="D2304" s="1">
        <v>3.125E-2</v>
      </c>
      <c r="E2304">
        <v>4.8259999999999996</v>
      </c>
      <c r="F2304" t="str">
        <f t="shared" si="89"/>
        <v>300_main_st 8/20/12 0:45 4.826</v>
      </c>
      <c r="G2304" s="7" t="str">
        <f t="shared" si="87"/>
        <v>300_main_st 8/20/12 0:45 4.826</v>
      </c>
    </row>
    <row r="2305" spans="1:7">
      <c r="A2305" t="s">
        <v>22</v>
      </c>
      <c r="B2305" s="8" t="s">
        <v>30</v>
      </c>
      <c r="C2305" s="2">
        <f t="shared" si="88"/>
        <v>41141</v>
      </c>
      <c r="D2305" s="1">
        <v>3.1944444444444449E-2</v>
      </c>
      <c r="E2305">
        <v>4.8259999999999996</v>
      </c>
      <c r="F2305" t="str">
        <f t="shared" si="89"/>
        <v>300_main_st 8/20/12 0:46 4.826</v>
      </c>
      <c r="G2305" s="7" t="str">
        <f t="shared" si="87"/>
        <v>300_main_st 8/20/12 0:46 4.826</v>
      </c>
    </row>
    <row r="2306" spans="1:7">
      <c r="A2306" t="s">
        <v>22</v>
      </c>
      <c r="B2306" s="8" t="s">
        <v>30</v>
      </c>
      <c r="C2306" s="2">
        <f t="shared" si="88"/>
        <v>41141</v>
      </c>
      <c r="D2306" s="1">
        <v>3.2638888888888891E-2</v>
      </c>
      <c r="E2306">
        <v>4.8259999999999996</v>
      </c>
      <c r="F2306" t="str">
        <f t="shared" si="89"/>
        <v>300_main_st 8/20/12 0:47 4.826</v>
      </c>
      <c r="G2306" s="7" t="str">
        <f t="shared" si="87"/>
        <v>300_main_st 8/20/12 0:47 4.826</v>
      </c>
    </row>
    <row r="2307" spans="1:7">
      <c r="A2307" t="s">
        <v>22</v>
      </c>
      <c r="B2307" s="8" t="s">
        <v>30</v>
      </c>
      <c r="C2307" s="2">
        <f t="shared" si="88"/>
        <v>41141</v>
      </c>
      <c r="D2307" s="1">
        <v>3.3333333333333333E-2</v>
      </c>
      <c r="E2307">
        <v>4.8259999999999996</v>
      </c>
      <c r="F2307" t="str">
        <f t="shared" si="89"/>
        <v>300_main_st 8/20/12 0:48 4.826</v>
      </c>
      <c r="G2307" s="7" t="str">
        <f t="shared" si="87"/>
        <v>300_main_st 8/20/12 0:48 4.826</v>
      </c>
    </row>
    <row r="2308" spans="1:7">
      <c r="A2308" t="s">
        <v>22</v>
      </c>
      <c r="B2308" s="8" t="s">
        <v>30</v>
      </c>
      <c r="C2308" s="2">
        <f t="shared" si="88"/>
        <v>41141</v>
      </c>
      <c r="D2308" s="1">
        <v>3.4027777777777775E-2</v>
      </c>
      <c r="E2308">
        <v>4.8259999999999996</v>
      </c>
      <c r="F2308" t="str">
        <f t="shared" si="89"/>
        <v>300_main_st 8/20/12 0:49 4.826</v>
      </c>
      <c r="G2308" s="7" t="str">
        <f t="shared" si="87"/>
        <v>300_main_st 8/20/12 0:49 4.826</v>
      </c>
    </row>
    <row r="2309" spans="1:7">
      <c r="A2309" t="s">
        <v>22</v>
      </c>
      <c r="B2309" s="8" t="s">
        <v>30</v>
      </c>
      <c r="C2309" s="2">
        <f t="shared" si="88"/>
        <v>41141</v>
      </c>
      <c r="D2309" s="1">
        <v>3.4722222222222224E-2</v>
      </c>
      <c r="E2309">
        <v>4.8259999999999996</v>
      </c>
      <c r="F2309" t="str">
        <f t="shared" si="89"/>
        <v>300_main_st 8/20/12 0:50 4.826</v>
      </c>
      <c r="G2309" s="7" t="str">
        <f t="shared" si="87"/>
        <v>300_main_st 8/20/12 0:50 4.826</v>
      </c>
    </row>
    <row r="2310" spans="1:7">
      <c r="A2310" t="s">
        <v>22</v>
      </c>
      <c r="B2310" s="8" t="s">
        <v>30</v>
      </c>
      <c r="C2310" s="2">
        <f t="shared" si="88"/>
        <v>41141</v>
      </c>
      <c r="D2310" s="1">
        <v>3.5416666666666666E-2</v>
      </c>
      <c r="E2310">
        <v>4.8259999999999996</v>
      </c>
      <c r="F2310" t="str">
        <f t="shared" si="89"/>
        <v>300_main_st 8/20/12 0:51 4.826</v>
      </c>
      <c r="G2310" s="7" t="str">
        <f t="shared" si="87"/>
        <v>300_main_st 8/20/12 0:51 4.826</v>
      </c>
    </row>
    <row r="2311" spans="1:7">
      <c r="A2311" t="s">
        <v>22</v>
      </c>
      <c r="B2311" s="8" t="s">
        <v>30</v>
      </c>
      <c r="C2311" s="2">
        <f t="shared" si="88"/>
        <v>41141</v>
      </c>
      <c r="D2311" s="1">
        <v>3.6111111111111115E-2</v>
      </c>
      <c r="E2311">
        <v>4.8259999999999996</v>
      </c>
      <c r="F2311" t="str">
        <f t="shared" si="89"/>
        <v>300_main_st 8/20/12 0:52 4.826</v>
      </c>
      <c r="G2311" s="7" t="str">
        <f t="shared" si="87"/>
        <v>300_main_st 8/20/12 0:52 4.826</v>
      </c>
    </row>
    <row r="2312" spans="1:7">
      <c r="A2312" t="s">
        <v>22</v>
      </c>
      <c r="B2312" s="8" t="s">
        <v>30</v>
      </c>
      <c r="C2312" s="2">
        <f t="shared" si="88"/>
        <v>41141</v>
      </c>
      <c r="D2312" s="1">
        <v>3.6805555555555557E-2</v>
      </c>
      <c r="E2312">
        <v>4.8259999999999996</v>
      </c>
      <c r="F2312" t="str">
        <f t="shared" si="89"/>
        <v>300_main_st 8/20/12 0:53 4.826</v>
      </c>
      <c r="G2312" s="7" t="str">
        <f t="shared" si="87"/>
        <v>300_main_st 8/20/12 0:53 4.826</v>
      </c>
    </row>
    <row r="2313" spans="1:7">
      <c r="A2313" t="s">
        <v>22</v>
      </c>
      <c r="B2313" s="8" t="s">
        <v>30</v>
      </c>
      <c r="C2313" s="2">
        <f t="shared" si="88"/>
        <v>41141</v>
      </c>
      <c r="D2313" s="1">
        <v>3.7499999999999999E-2</v>
      </c>
      <c r="E2313">
        <v>4.8259999999999996</v>
      </c>
      <c r="F2313" t="str">
        <f t="shared" si="89"/>
        <v>300_main_st 8/20/12 0:54 4.826</v>
      </c>
      <c r="G2313" s="7" t="str">
        <f t="shared" si="87"/>
        <v>300_main_st 8/20/12 0:54 4.826</v>
      </c>
    </row>
    <row r="2314" spans="1:7">
      <c r="A2314" t="s">
        <v>22</v>
      </c>
      <c r="B2314" s="8" t="s">
        <v>30</v>
      </c>
      <c r="C2314" s="2">
        <f t="shared" si="88"/>
        <v>41141</v>
      </c>
      <c r="D2314" s="1">
        <v>3.8194444444444441E-2</v>
      </c>
      <c r="E2314">
        <v>4.8259999999999996</v>
      </c>
      <c r="F2314" t="str">
        <f t="shared" si="89"/>
        <v>300_main_st 8/20/12 0:55 4.826</v>
      </c>
      <c r="G2314" s="7" t="str">
        <f t="shared" si="87"/>
        <v>300_main_st 8/20/12 0:55 4.826</v>
      </c>
    </row>
    <row r="2315" spans="1:7">
      <c r="A2315" t="s">
        <v>22</v>
      </c>
      <c r="B2315" s="8" t="s">
        <v>30</v>
      </c>
      <c r="C2315" s="2">
        <f t="shared" si="88"/>
        <v>41141</v>
      </c>
      <c r="D2315" s="1">
        <v>3.888888888888889E-2</v>
      </c>
      <c r="E2315">
        <v>4.8259999999999996</v>
      </c>
      <c r="F2315" t="str">
        <f t="shared" si="89"/>
        <v>300_main_st 8/20/12 0:56 4.826</v>
      </c>
      <c r="G2315" s="7" t="str">
        <f t="shared" si="87"/>
        <v>300_main_st 8/20/12 0:56 4.826</v>
      </c>
    </row>
    <row r="2316" spans="1:7">
      <c r="A2316" t="s">
        <v>22</v>
      </c>
      <c r="B2316" s="8" t="s">
        <v>30</v>
      </c>
      <c r="C2316" s="2">
        <f t="shared" si="88"/>
        <v>41141</v>
      </c>
      <c r="D2316" s="1">
        <v>3.9583333333333331E-2</v>
      </c>
      <c r="E2316">
        <v>4.8259999999999996</v>
      </c>
      <c r="F2316" t="str">
        <f t="shared" si="89"/>
        <v>300_main_st 8/20/12 0:57 4.826</v>
      </c>
      <c r="G2316" s="7" t="str">
        <f t="shared" si="87"/>
        <v>300_main_st 8/20/12 0:57 4.826</v>
      </c>
    </row>
    <row r="2317" spans="1:7">
      <c r="A2317" t="s">
        <v>22</v>
      </c>
      <c r="B2317" s="8" t="s">
        <v>30</v>
      </c>
      <c r="C2317" s="2">
        <f t="shared" si="88"/>
        <v>41141</v>
      </c>
      <c r="D2317" s="1">
        <v>4.027777777777778E-2</v>
      </c>
      <c r="E2317">
        <v>4.8259999999999996</v>
      </c>
      <c r="F2317" t="str">
        <f t="shared" si="89"/>
        <v>300_main_st 8/20/12 0:58 4.826</v>
      </c>
      <c r="G2317" s="7" t="str">
        <f t="shared" si="87"/>
        <v>300_main_st 8/20/12 0:58 4.826</v>
      </c>
    </row>
    <row r="2318" spans="1:7">
      <c r="A2318" t="s">
        <v>22</v>
      </c>
      <c r="B2318" s="8" t="s">
        <v>30</v>
      </c>
      <c r="C2318" s="2">
        <f t="shared" si="88"/>
        <v>41141</v>
      </c>
      <c r="D2318" s="1">
        <v>4.0972222222222222E-2</v>
      </c>
      <c r="E2318">
        <v>4.8259999999999996</v>
      </c>
      <c r="F2318" t="str">
        <f t="shared" si="89"/>
        <v>300_main_st 8/20/12 0:59 4.826</v>
      </c>
      <c r="G2318" s="7" t="str">
        <f t="shared" si="87"/>
        <v>300_main_st 8/20/12 0:59 4.826</v>
      </c>
    </row>
    <row r="2319" spans="1:7">
      <c r="A2319" t="s">
        <v>22</v>
      </c>
      <c r="B2319" s="8" t="s">
        <v>30</v>
      </c>
      <c r="C2319" s="2">
        <f t="shared" si="88"/>
        <v>41141</v>
      </c>
      <c r="D2319" s="1">
        <v>4.1666666666666664E-2</v>
      </c>
      <c r="E2319">
        <v>4.8259999999999996</v>
      </c>
      <c r="F2319" t="str">
        <f t="shared" si="89"/>
        <v>300_main_st 8/20/12 1:00 4.826</v>
      </c>
      <c r="G2319" s="7" t="str">
        <f t="shared" si="87"/>
        <v>300_main_st 8/20/12 1:00 4.826</v>
      </c>
    </row>
    <row r="2320" spans="1:7">
      <c r="A2320" t="s">
        <v>22</v>
      </c>
      <c r="B2320" s="8" t="s">
        <v>30</v>
      </c>
      <c r="C2320" s="2">
        <f t="shared" si="88"/>
        <v>41141</v>
      </c>
      <c r="D2320" s="1">
        <v>4.2361111111111106E-2</v>
      </c>
      <c r="E2320">
        <v>4.8259999999999996</v>
      </c>
      <c r="F2320" t="str">
        <f t="shared" si="89"/>
        <v>300_main_st 8/20/12 1:01 4.826</v>
      </c>
      <c r="G2320" s="7" t="str">
        <f t="shared" si="87"/>
        <v>300_main_st 8/20/12 1:01 4.826</v>
      </c>
    </row>
    <row r="2321" spans="1:7">
      <c r="A2321" t="s">
        <v>22</v>
      </c>
      <c r="B2321" s="8" t="s">
        <v>30</v>
      </c>
      <c r="C2321" s="2">
        <f t="shared" si="88"/>
        <v>41141</v>
      </c>
      <c r="D2321" s="1">
        <v>4.3055555555555562E-2</v>
      </c>
      <c r="E2321">
        <v>4.8259999999999996</v>
      </c>
      <c r="F2321" t="str">
        <f t="shared" si="89"/>
        <v>300_main_st 8/20/12 1:02 4.826</v>
      </c>
      <c r="G2321" s="7" t="str">
        <f t="shared" si="87"/>
        <v>300_main_st 8/20/12 1:02 4.826</v>
      </c>
    </row>
    <row r="2322" spans="1:7">
      <c r="A2322" t="s">
        <v>22</v>
      </c>
      <c r="B2322" s="8" t="s">
        <v>30</v>
      </c>
      <c r="C2322" s="2">
        <f t="shared" si="88"/>
        <v>41141</v>
      </c>
      <c r="D2322" s="1">
        <v>4.3750000000000004E-2</v>
      </c>
      <c r="E2322">
        <v>4.8259999999999996</v>
      </c>
      <c r="F2322" t="str">
        <f t="shared" si="89"/>
        <v>300_main_st 8/20/12 1:03 4.826</v>
      </c>
      <c r="G2322" s="7" t="str">
        <f t="shared" si="87"/>
        <v>300_main_st 8/20/12 1:03 4.826</v>
      </c>
    </row>
    <row r="2323" spans="1:7">
      <c r="A2323" t="s">
        <v>22</v>
      </c>
      <c r="B2323" s="8" t="s">
        <v>30</v>
      </c>
      <c r="C2323" s="2">
        <f t="shared" si="88"/>
        <v>41141</v>
      </c>
      <c r="D2323" s="1">
        <v>4.4444444444444446E-2</v>
      </c>
      <c r="E2323">
        <v>4.8259999999999996</v>
      </c>
      <c r="F2323" t="str">
        <f t="shared" si="89"/>
        <v>300_main_st 8/20/12 1:04 4.826</v>
      </c>
      <c r="G2323" s="7" t="str">
        <f t="shared" ref="G2323:G2386" si="90">CLEAN(F2323)</f>
        <v>300_main_st 8/20/12 1:04 4.826</v>
      </c>
    </row>
    <row r="2324" spans="1:7">
      <c r="A2324" t="s">
        <v>22</v>
      </c>
      <c r="B2324" s="8" t="s">
        <v>30</v>
      </c>
      <c r="C2324" s="2">
        <f t="shared" ref="C2324:C2387" si="91">DATE(2012,8,20)</f>
        <v>41141</v>
      </c>
      <c r="D2324" s="1">
        <v>4.5138888888888888E-2</v>
      </c>
      <c r="E2324">
        <v>4.8259999999999996</v>
      </c>
      <c r="F2324" t="str">
        <f t="shared" ref="F2324:F2387" si="92">CONCATENATE(B2324," ",TEXT(C2324,"M/D/Y")," ",TEXT(D2324,"H:MM")," ",E2324)</f>
        <v>300_main_st 8/20/12 1:05 4.826</v>
      </c>
      <c r="G2324" s="7" t="str">
        <f t="shared" si="90"/>
        <v>300_main_st 8/20/12 1:05 4.826</v>
      </c>
    </row>
    <row r="2325" spans="1:7">
      <c r="A2325" t="s">
        <v>22</v>
      </c>
      <c r="B2325" s="8" t="s">
        <v>30</v>
      </c>
      <c r="C2325" s="2">
        <f t="shared" si="91"/>
        <v>41141</v>
      </c>
      <c r="D2325" s="1">
        <v>4.5833333333333337E-2</v>
      </c>
      <c r="E2325">
        <v>4.8259999999999996</v>
      </c>
      <c r="F2325" t="str">
        <f t="shared" si="92"/>
        <v>300_main_st 8/20/12 1:06 4.826</v>
      </c>
      <c r="G2325" s="7" t="str">
        <f t="shared" si="90"/>
        <v>300_main_st 8/20/12 1:06 4.826</v>
      </c>
    </row>
    <row r="2326" spans="1:7">
      <c r="A2326" t="s">
        <v>22</v>
      </c>
      <c r="B2326" s="8" t="s">
        <v>30</v>
      </c>
      <c r="C2326" s="2">
        <f t="shared" si="91"/>
        <v>41141</v>
      </c>
      <c r="D2326" s="1">
        <v>4.6527777777777779E-2</v>
      </c>
      <c r="E2326">
        <v>4.8259999999999996</v>
      </c>
      <c r="F2326" t="str">
        <f t="shared" si="92"/>
        <v>300_main_st 8/20/12 1:07 4.826</v>
      </c>
      <c r="G2326" s="7" t="str">
        <f t="shared" si="90"/>
        <v>300_main_st 8/20/12 1:07 4.826</v>
      </c>
    </row>
    <row r="2327" spans="1:7">
      <c r="A2327" t="s">
        <v>22</v>
      </c>
      <c r="B2327" s="8" t="s">
        <v>30</v>
      </c>
      <c r="C2327" s="2">
        <f t="shared" si="91"/>
        <v>41141</v>
      </c>
      <c r="D2327" s="1">
        <v>4.7222222222222221E-2</v>
      </c>
      <c r="E2327">
        <v>4.8259999999999996</v>
      </c>
      <c r="F2327" t="str">
        <f t="shared" si="92"/>
        <v>300_main_st 8/20/12 1:08 4.826</v>
      </c>
      <c r="G2327" s="7" t="str">
        <f t="shared" si="90"/>
        <v>300_main_st 8/20/12 1:08 4.826</v>
      </c>
    </row>
    <row r="2328" spans="1:7">
      <c r="A2328" t="s">
        <v>22</v>
      </c>
      <c r="B2328" s="8" t="s">
        <v>30</v>
      </c>
      <c r="C2328" s="2">
        <f t="shared" si="91"/>
        <v>41141</v>
      </c>
      <c r="D2328" s="1">
        <v>4.7916666666666663E-2</v>
      </c>
      <c r="E2328">
        <v>4.8259999999999996</v>
      </c>
      <c r="F2328" t="str">
        <f t="shared" si="92"/>
        <v>300_main_st 8/20/12 1:09 4.826</v>
      </c>
      <c r="G2328" s="7" t="str">
        <f t="shared" si="90"/>
        <v>300_main_st 8/20/12 1:09 4.826</v>
      </c>
    </row>
    <row r="2329" spans="1:7">
      <c r="A2329" t="s">
        <v>22</v>
      </c>
      <c r="B2329" s="8" t="s">
        <v>30</v>
      </c>
      <c r="C2329" s="2">
        <f t="shared" si="91"/>
        <v>41141</v>
      </c>
      <c r="D2329" s="1">
        <v>4.8611111111111112E-2</v>
      </c>
      <c r="E2329">
        <v>4.8259999999999996</v>
      </c>
      <c r="F2329" t="str">
        <f t="shared" si="92"/>
        <v>300_main_st 8/20/12 1:10 4.826</v>
      </c>
      <c r="G2329" s="7" t="str">
        <f t="shared" si="90"/>
        <v>300_main_st 8/20/12 1:10 4.826</v>
      </c>
    </row>
    <row r="2330" spans="1:7">
      <c r="A2330" t="s">
        <v>22</v>
      </c>
      <c r="B2330" s="8" t="s">
        <v>30</v>
      </c>
      <c r="C2330" s="2">
        <f t="shared" si="91"/>
        <v>41141</v>
      </c>
      <c r="D2330" s="1">
        <v>4.9305555555555554E-2</v>
      </c>
      <c r="E2330">
        <v>4.8259999999999996</v>
      </c>
      <c r="F2330" t="str">
        <f t="shared" si="92"/>
        <v>300_main_st 8/20/12 1:11 4.826</v>
      </c>
      <c r="G2330" s="7" t="str">
        <f t="shared" si="90"/>
        <v>300_main_st 8/20/12 1:11 4.826</v>
      </c>
    </row>
    <row r="2331" spans="1:7">
      <c r="A2331" t="s">
        <v>22</v>
      </c>
      <c r="B2331" s="8" t="s">
        <v>30</v>
      </c>
      <c r="C2331" s="2">
        <f t="shared" si="91"/>
        <v>41141</v>
      </c>
      <c r="D2331" s="1">
        <v>4.9999999999999996E-2</v>
      </c>
      <c r="E2331">
        <v>4.8259999999999996</v>
      </c>
      <c r="F2331" t="str">
        <f t="shared" si="92"/>
        <v>300_main_st 8/20/12 1:12 4.826</v>
      </c>
      <c r="G2331" s="7" t="str">
        <f t="shared" si="90"/>
        <v>300_main_st 8/20/12 1:12 4.826</v>
      </c>
    </row>
    <row r="2332" spans="1:7">
      <c r="A2332" t="s">
        <v>22</v>
      </c>
      <c r="B2332" s="8" t="s">
        <v>30</v>
      </c>
      <c r="C2332" s="2">
        <f t="shared" si="91"/>
        <v>41141</v>
      </c>
      <c r="D2332" s="1">
        <v>5.0694444444444452E-2</v>
      </c>
      <c r="E2332">
        <v>4.8259999999999996</v>
      </c>
      <c r="F2332" t="str">
        <f t="shared" si="92"/>
        <v>300_main_st 8/20/12 1:13 4.826</v>
      </c>
      <c r="G2332" s="7" t="str">
        <f t="shared" si="90"/>
        <v>300_main_st 8/20/12 1:13 4.826</v>
      </c>
    </row>
    <row r="2333" spans="1:7">
      <c r="A2333" t="s">
        <v>22</v>
      </c>
      <c r="B2333" s="8" t="s">
        <v>30</v>
      </c>
      <c r="C2333" s="2">
        <f t="shared" si="91"/>
        <v>41141</v>
      </c>
      <c r="D2333" s="1">
        <v>5.1388888888888894E-2</v>
      </c>
      <c r="E2333">
        <v>4.8259999999999996</v>
      </c>
      <c r="F2333" t="str">
        <f t="shared" si="92"/>
        <v>300_main_st 8/20/12 1:14 4.826</v>
      </c>
      <c r="G2333" s="7" t="str">
        <f t="shared" si="90"/>
        <v>300_main_st 8/20/12 1:14 4.826</v>
      </c>
    </row>
    <row r="2334" spans="1:7">
      <c r="A2334" t="s">
        <v>22</v>
      </c>
      <c r="B2334" s="8" t="s">
        <v>30</v>
      </c>
      <c r="C2334" s="2">
        <f t="shared" si="91"/>
        <v>41141</v>
      </c>
      <c r="D2334" s="1">
        <v>5.2083333333333336E-2</v>
      </c>
      <c r="E2334">
        <v>4.8259999999999996</v>
      </c>
      <c r="F2334" t="str">
        <f t="shared" si="92"/>
        <v>300_main_st 8/20/12 1:15 4.826</v>
      </c>
      <c r="G2334" s="7" t="str">
        <f t="shared" si="90"/>
        <v>300_main_st 8/20/12 1:15 4.826</v>
      </c>
    </row>
    <row r="2335" spans="1:7">
      <c r="A2335" t="s">
        <v>22</v>
      </c>
      <c r="B2335" s="8" t="s">
        <v>30</v>
      </c>
      <c r="C2335" s="2">
        <f t="shared" si="91"/>
        <v>41141</v>
      </c>
      <c r="D2335" s="1">
        <v>5.2777777777777778E-2</v>
      </c>
      <c r="E2335">
        <v>4.8259999999999996</v>
      </c>
      <c r="F2335" t="str">
        <f t="shared" si="92"/>
        <v>300_main_st 8/20/12 1:16 4.826</v>
      </c>
      <c r="G2335" s="7" t="str">
        <f t="shared" si="90"/>
        <v>300_main_st 8/20/12 1:16 4.826</v>
      </c>
    </row>
    <row r="2336" spans="1:7">
      <c r="A2336" t="s">
        <v>22</v>
      </c>
      <c r="B2336" s="8" t="s">
        <v>30</v>
      </c>
      <c r="C2336" s="2">
        <f t="shared" si="91"/>
        <v>41141</v>
      </c>
      <c r="D2336" s="1">
        <v>5.347222222222222E-2</v>
      </c>
      <c r="E2336">
        <v>4.8259999999999996</v>
      </c>
      <c r="F2336" t="str">
        <f t="shared" si="92"/>
        <v>300_main_st 8/20/12 1:17 4.826</v>
      </c>
      <c r="G2336" s="7" t="str">
        <f t="shared" si="90"/>
        <v>300_main_st 8/20/12 1:17 4.826</v>
      </c>
    </row>
    <row r="2337" spans="1:7">
      <c r="A2337" t="s">
        <v>22</v>
      </c>
      <c r="B2337" s="8" t="s">
        <v>30</v>
      </c>
      <c r="C2337" s="2">
        <f t="shared" si="91"/>
        <v>41141</v>
      </c>
      <c r="D2337" s="1">
        <v>5.4166666666666669E-2</v>
      </c>
      <c r="E2337">
        <v>4.8259999999999996</v>
      </c>
      <c r="F2337" t="str">
        <f t="shared" si="92"/>
        <v>300_main_st 8/20/12 1:18 4.826</v>
      </c>
      <c r="G2337" s="7" t="str">
        <f t="shared" si="90"/>
        <v>300_main_st 8/20/12 1:18 4.826</v>
      </c>
    </row>
    <row r="2338" spans="1:7">
      <c r="A2338" t="s">
        <v>22</v>
      </c>
      <c r="B2338" s="8" t="s">
        <v>30</v>
      </c>
      <c r="C2338" s="2">
        <f t="shared" si="91"/>
        <v>41141</v>
      </c>
      <c r="D2338" s="1">
        <v>5.486111111111111E-2</v>
      </c>
      <c r="E2338">
        <v>4.8259999999999996</v>
      </c>
      <c r="F2338" t="str">
        <f t="shared" si="92"/>
        <v>300_main_st 8/20/12 1:19 4.826</v>
      </c>
      <c r="G2338" s="7" t="str">
        <f t="shared" si="90"/>
        <v>300_main_st 8/20/12 1:19 4.826</v>
      </c>
    </row>
    <row r="2339" spans="1:7">
      <c r="A2339" t="s">
        <v>22</v>
      </c>
      <c r="B2339" s="8" t="s">
        <v>30</v>
      </c>
      <c r="C2339" s="2">
        <f t="shared" si="91"/>
        <v>41141</v>
      </c>
      <c r="D2339" s="1">
        <v>5.5555555555555552E-2</v>
      </c>
      <c r="E2339">
        <v>4.8259999999999996</v>
      </c>
      <c r="F2339" t="str">
        <f t="shared" si="92"/>
        <v>300_main_st 8/20/12 1:20 4.826</v>
      </c>
      <c r="G2339" s="7" t="str">
        <f t="shared" si="90"/>
        <v>300_main_st 8/20/12 1:20 4.826</v>
      </c>
    </row>
    <row r="2340" spans="1:7">
      <c r="A2340" t="s">
        <v>22</v>
      </c>
      <c r="B2340" s="8" t="s">
        <v>30</v>
      </c>
      <c r="C2340" s="2">
        <f t="shared" si="91"/>
        <v>41141</v>
      </c>
      <c r="D2340" s="1">
        <v>5.6250000000000001E-2</v>
      </c>
      <c r="E2340">
        <v>4.8259999999999996</v>
      </c>
      <c r="F2340" t="str">
        <f t="shared" si="92"/>
        <v>300_main_st 8/20/12 1:21 4.826</v>
      </c>
      <c r="G2340" s="7" t="str">
        <f t="shared" si="90"/>
        <v>300_main_st 8/20/12 1:21 4.826</v>
      </c>
    </row>
    <row r="2341" spans="1:7">
      <c r="A2341" t="s">
        <v>22</v>
      </c>
      <c r="B2341" s="8" t="s">
        <v>30</v>
      </c>
      <c r="C2341" s="2">
        <f t="shared" si="91"/>
        <v>41141</v>
      </c>
      <c r="D2341" s="1">
        <v>5.6944444444444443E-2</v>
      </c>
      <c r="E2341">
        <v>4.8259999999999996</v>
      </c>
      <c r="F2341" t="str">
        <f t="shared" si="92"/>
        <v>300_main_st 8/20/12 1:22 4.826</v>
      </c>
      <c r="G2341" s="7" t="str">
        <f t="shared" si="90"/>
        <v>300_main_st 8/20/12 1:22 4.826</v>
      </c>
    </row>
    <row r="2342" spans="1:7">
      <c r="A2342" t="s">
        <v>22</v>
      </c>
      <c r="B2342" s="8" t="s">
        <v>30</v>
      </c>
      <c r="C2342" s="2">
        <f t="shared" si="91"/>
        <v>41141</v>
      </c>
      <c r="D2342" s="1">
        <v>5.7638888888888885E-2</v>
      </c>
      <c r="E2342">
        <v>4.8259999999999996</v>
      </c>
      <c r="F2342" t="str">
        <f t="shared" si="92"/>
        <v>300_main_st 8/20/12 1:23 4.826</v>
      </c>
      <c r="G2342" s="7" t="str">
        <f t="shared" si="90"/>
        <v>300_main_st 8/20/12 1:23 4.826</v>
      </c>
    </row>
    <row r="2343" spans="1:7">
      <c r="A2343" t="s">
        <v>22</v>
      </c>
      <c r="B2343" s="8" t="s">
        <v>30</v>
      </c>
      <c r="C2343" s="2">
        <f t="shared" si="91"/>
        <v>41141</v>
      </c>
      <c r="D2343" s="1">
        <v>5.8333333333333327E-2</v>
      </c>
      <c r="E2343">
        <v>4.8259999999999996</v>
      </c>
      <c r="F2343" t="str">
        <f t="shared" si="92"/>
        <v>300_main_st 8/20/12 1:24 4.826</v>
      </c>
      <c r="G2343" s="7" t="str">
        <f t="shared" si="90"/>
        <v>300_main_st 8/20/12 1:24 4.826</v>
      </c>
    </row>
    <row r="2344" spans="1:7">
      <c r="A2344" t="s">
        <v>22</v>
      </c>
      <c r="B2344" s="8" t="s">
        <v>30</v>
      </c>
      <c r="C2344" s="2">
        <f t="shared" si="91"/>
        <v>41141</v>
      </c>
      <c r="D2344" s="1">
        <v>5.9027777777777783E-2</v>
      </c>
      <c r="E2344">
        <v>4.8259999999999996</v>
      </c>
      <c r="F2344" t="str">
        <f t="shared" si="92"/>
        <v>300_main_st 8/20/12 1:25 4.826</v>
      </c>
      <c r="G2344" s="7" t="str">
        <f t="shared" si="90"/>
        <v>300_main_st 8/20/12 1:25 4.826</v>
      </c>
    </row>
    <row r="2345" spans="1:7">
      <c r="A2345" t="s">
        <v>22</v>
      </c>
      <c r="B2345" s="8" t="s">
        <v>30</v>
      </c>
      <c r="C2345" s="2">
        <f t="shared" si="91"/>
        <v>41141</v>
      </c>
      <c r="D2345" s="1">
        <v>5.9722222222222225E-2</v>
      </c>
      <c r="E2345">
        <v>4.8259999999999996</v>
      </c>
      <c r="F2345" t="str">
        <f t="shared" si="92"/>
        <v>300_main_st 8/20/12 1:26 4.826</v>
      </c>
      <c r="G2345" s="7" t="str">
        <f t="shared" si="90"/>
        <v>300_main_st 8/20/12 1:26 4.826</v>
      </c>
    </row>
    <row r="2346" spans="1:7">
      <c r="A2346" t="s">
        <v>22</v>
      </c>
      <c r="B2346" s="8" t="s">
        <v>30</v>
      </c>
      <c r="C2346" s="2">
        <f t="shared" si="91"/>
        <v>41141</v>
      </c>
      <c r="D2346" s="1">
        <v>6.0416666666666667E-2</v>
      </c>
      <c r="E2346">
        <v>4.8259999999999996</v>
      </c>
      <c r="F2346" t="str">
        <f t="shared" si="92"/>
        <v>300_main_st 8/20/12 1:27 4.826</v>
      </c>
      <c r="G2346" s="7" t="str">
        <f t="shared" si="90"/>
        <v>300_main_st 8/20/12 1:27 4.826</v>
      </c>
    </row>
    <row r="2347" spans="1:7">
      <c r="A2347" t="s">
        <v>22</v>
      </c>
      <c r="B2347" s="8" t="s">
        <v>30</v>
      </c>
      <c r="C2347" s="2">
        <f t="shared" si="91"/>
        <v>41141</v>
      </c>
      <c r="D2347" s="1">
        <v>6.1111111111111116E-2</v>
      </c>
      <c r="E2347">
        <v>4.8259999999999996</v>
      </c>
      <c r="F2347" t="str">
        <f t="shared" si="92"/>
        <v>300_main_st 8/20/12 1:28 4.826</v>
      </c>
      <c r="G2347" s="7" t="str">
        <f t="shared" si="90"/>
        <v>300_main_st 8/20/12 1:28 4.826</v>
      </c>
    </row>
    <row r="2348" spans="1:7">
      <c r="A2348" t="s">
        <v>22</v>
      </c>
      <c r="B2348" s="8" t="s">
        <v>30</v>
      </c>
      <c r="C2348" s="2">
        <f t="shared" si="91"/>
        <v>41141</v>
      </c>
      <c r="D2348" s="1">
        <v>6.1805555555555558E-2</v>
      </c>
      <c r="E2348">
        <v>4.8259999999999996</v>
      </c>
      <c r="F2348" t="str">
        <f t="shared" si="92"/>
        <v>300_main_st 8/20/12 1:29 4.826</v>
      </c>
      <c r="G2348" s="7" t="str">
        <f t="shared" si="90"/>
        <v>300_main_st 8/20/12 1:29 4.826</v>
      </c>
    </row>
    <row r="2349" spans="1:7">
      <c r="A2349" t="s">
        <v>22</v>
      </c>
      <c r="B2349" s="8" t="s">
        <v>30</v>
      </c>
      <c r="C2349" s="2">
        <f t="shared" si="91"/>
        <v>41141</v>
      </c>
      <c r="D2349" s="1">
        <v>6.25E-2</v>
      </c>
      <c r="E2349">
        <v>4.8259999999999996</v>
      </c>
      <c r="F2349" t="str">
        <f t="shared" si="92"/>
        <v>300_main_st 8/20/12 1:30 4.826</v>
      </c>
      <c r="G2349" s="7" t="str">
        <f t="shared" si="90"/>
        <v>300_main_st 8/20/12 1:30 4.826</v>
      </c>
    </row>
    <row r="2350" spans="1:7">
      <c r="A2350" t="s">
        <v>22</v>
      </c>
      <c r="B2350" s="8" t="s">
        <v>30</v>
      </c>
      <c r="C2350" s="2">
        <f t="shared" si="91"/>
        <v>41141</v>
      </c>
      <c r="D2350" s="1">
        <v>6.3194444444444442E-2</v>
      </c>
      <c r="E2350">
        <v>4.8259999999999996</v>
      </c>
      <c r="F2350" t="str">
        <f t="shared" si="92"/>
        <v>300_main_st 8/20/12 1:31 4.826</v>
      </c>
      <c r="G2350" s="7" t="str">
        <f t="shared" si="90"/>
        <v>300_main_st 8/20/12 1:31 4.826</v>
      </c>
    </row>
    <row r="2351" spans="1:7">
      <c r="A2351" t="s">
        <v>22</v>
      </c>
      <c r="B2351" s="8" t="s">
        <v>30</v>
      </c>
      <c r="C2351" s="2">
        <f t="shared" si="91"/>
        <v>41141</v>
      </c>
      <c r="D2351" s="1">
        <v>6.3888888888888884E-2</v>
      </c>
      <c r="E2351">
        <v>4.8259999999999996</v>
      </c>
      <c r="F2351" t="str">
        <f t="shared" si="92"/>
        <v>300_main_st 8/20/12 1:32 4.826</v>
      </c>
      <c r="G2351" s="7" t="str">
        <f t="shared" si="90"/>
        <v>300_main_st 8/20/12 1:32 4.826</v>
      </c>
    </row>
    <row r="2352" spans="1:7">
      <c r="A2352" t="s">
        <v>22</v>
      </c>
      <c r="B2352" s="8" t="s">
        <v>30</v>
      </c>
      <c r="C2352" s="2">
        <f t="shared" si="91"/>
        <v>41141</v>
      </c>
      <c r="D2352" s="1">
        <v>6.458333333333334E-2</v>
      </c>
      <c r="E2352">
        <v>4.8259999999999996</v>
      </c>
      <c r="F2352" t="str">
        <f t="shared" si="92"/>
        <v>300_main_st 8/20/12 1:33 4.826</v>
      </c>
      <c r="G2352" s="7" t="str">
        <f t="shared" si="90"/>
        <v>300_main_st 8/20/12 1:33 4.826</v>
      </c>
    </row>
    <row r="2353" spans="1:7">
      <c r="A2353" t="s">
        <v>22</v>
      </c>
      <c r="B2353" s="8" t="s">
        <v>30</v>
      </c>
      <c r="C2353" s="2">
        <f t="shared" si="91"/>
        <v>41141</v>
      </c>
      <c r="D2353" s="1">
        <v>6.5277777777777782E-2</v>
      </c>
      <c r="E2353">
        <v>4.8259999999999996</v>
      </c>
      <c r="F2353" t="str">
        <f t="shared" si="92"/>
        <v>300_main_st 8/20/12 1:34 4.826</v>
      </c>
      <c r="G2353" s="7" t="str">
        <f t="shared" si="90"/>
        <v>300_main_st 8/20/12 1:34 4.826</v>
      </c>
    </row>
    <row r="2354" spans="1:7">
      <c r="A2354" t="s">
        <v>22</v>
      </c>
      <c r="B2354" s="8" t="s">
        <v>30</v>
      </c>
      <c r="C2354" s="2">
        <f t="shared" si="91"/>
        <v>41141</v>
      </c>
      <c r="D2354" s="1">
        <v>6.5972222222222224E-2</v>
      </c>
      <c r="E2354">
        <v>4.8259999999999996</v>
      </c>
      <c r="F2354" t="str">
        <f t="shared" si="92"/>
        <v>300_main_st 8/20/12 1:35 4.826</v>
      </c>
      <c r="G2354" s="7" t="str">
        <f t="shared" si="90"/>
        <v>300_main_st 8/20/12 1:35 4.826</v>
      </c>
    </row>
    <row r="2355" spans="1:7">
      <c r="A2355" t="s">
        <v>22</v>
      </c>
      <c r="B2355" s="8" t="s">
        <v>30</v>
      </c>
      <c r="C2355" s="2">
        <f t="shared" si="91"/>
        <v>41141</v>
      </c>
      <c r="D2355" s="1">
        <v>6.6666666666666666E-2</v>
      </c>
      <c r="E2355">
        <v>4.8259999999999996</v>
      </c>
      <c r="F2355" t="str">
        <f t="shared" si="92"/>
        <v>300_main_st 8/20/12 1:36 4.826</v>
      </c>
      <c r="G2355" s="7" t="str">
        <f t="shared" si="90"/>
        <v>300_main_st 8/20/12 1:36 4.826</v>
      </c>
    </row>
    <row r="2356" spans="1:7">
      <c r="A2356" t="s">
        <v>22</v>
      </c>
      <c r="B2356" s="8" t="s">
        <v>30</v>
      </c>
      <c r="C2356" s="2">
        <f t="shared" si="91"/>
        <v>41141</v>
      </c>
      <c r="D2356" s="1">
        <v>6.7361111111111108E-2</v>
      </c>
      <c r="E2356">
        <v>4.8259999999999996</v>
      </c>
      <c r="F2356" t="str">
        <f t="shared" si="92"/>
        <v>300_main_st 8/20/12 1:37 4.826</v>
      </c>
      <c r="G2356" s="7" t="str">
        <f t="shared" si="90"/>
        <v>300_main_st 8/20/12 1:37 4.826</v>
      </c>
    </row>
    <row r="2357" spans="1:7">
      <c r="A2357" t="s">
        <v>22</v>
      </c>
      <c r="B2357" s="8" t="s">
        <v>30</v>
      </c>
      <c r="C2357" s="2">
        <f t="shared" si="91"/>
        <v>41141</v>
      </c>
      <c r="D2357" s="1">
        <v>6.805555555555555E-2</v>
      </c>
      <c r="E2357">
        <v>4.8259999999999996</v>
      </c>
      <c r="F2357" t="str">
        <f t="shared" si="92"/>
        <v>300_main_st 8/20/12 1:38 4.826</v>
      </c>
      <c r="G2357" s="7" t="str">
        <f t="shared" si="90"/>
        <v>300_main_st 8/20/12 1:38 4.826</v>
      </c>
    </row>
    <row r="2358" spans="1:7">
      <c r="A2358" t="s">
        <v>22</v>
      </c>
      <c r="B2358" s="8" t="s">
        <v>30</v>
      </c>
      <c r="C2358" s="2">
        <f t="shared" si="91"/>
        <v>41141</v>
      </c>
      <c r="D2358" s="1">
        <v>6.8749999999999992E-2</v>
      </c>
      <c r="E2358">
        <v>4.8259999999999996</v>
      </c>
      <c r="F2358" t="str">
        <f t="shared" si="92"/>
        <v>300_main_st 8/20/12 1:39 4.826</v>
      </c>
      <c r="G2358" s="7" t="str">
        <f t="shared" si="90"/>
        <v>300_main_st 8/20/12 1:39 4.826</v>
      </c>
    </row>
    <row r="2359" spans="1:7">
      <c r="A2359" t="s">
        <v>22</v>
      </c>
      <c r="B2359" s="8" t="s">
        <v>30</v>
      </c>
      <c r="C2359" s="2">
        <f t="shared" si="91"/>
        <v>41141</v>
      </c>
      <c r="D2359" s="1">
        <v>6.9444444444444434E-2</v>
      </c>
      <c r="E2359">
        <v>4.8259999999999996</v>
      </c>
      <c r="F2359" t="str">
        <f t="shared" si="92"/>
        <v>300_main_st 8/20/12 1:40 4.826</v>
      </c>
      <c r="G2359" s="7" t="str">
        <f t="shared" si="90"/>
        <v>300_main_st 8/20/12 1:40 4.826</v>
      </c>
    </row>
    <row r="2360" spans="1:7">
      <c r="A2360" t="s">
        <v>22</v>
      </c>
      <c r="B2360" s="8" t="s">
        <v>30</v>
      </c>
      <c r="C2360" s="2">
        <f t="shared" si="91"/>
        <v>41141</v>
      </c>
      <c r="D2360" s="1">
        <v>7.013888888888889E-2</v>
      </c>
      <c r="E2360">
        <v>4.8259999999999996</v>
      </c>
      <c r="F2360" t="str">
        <f t="shared" si="92"/>
        <v>300_main_st 8/20/12 1:41 4.826</v>
      </c>
      <c r="G2360" s="7" t="str">
        <f t="shared" si="90"/>
        <v>300_main_st 8/20/12 1:41 4.826</v>
      </c>
    </row>
    <row r="2361" spans="1:7">
      <c r="A2361" t="s">
        <v>22</v>
      </c>
      <c r="B2361" s="8" t="s">
        <v>30</v>
      </c>
      <c r="C2361" s="2">
        <f t="shared" si="91"/>
        <v>41141</v>
      </c>
      <c r="D2361" s="1">
        <v>7.0833333333333331E-2</v>
      </c>
      <c r="E2361">
        <v>4.8259999999999996</v>
      </c>
      <c r="F2361" t="str">
        <f t="shared" si="92"/>
        <v>300_main_st 8/20/12 1:42 4.826</v>
      </c>
      <c r="G2361" s="7" t="str">
        <f t="shared" si="90"/>
        <v>300_main_st 8/20/12 1:42 4.826</v>
      </c>
    </row>
    <row r="2362" spans="1:7">
      <c r="A2362" t="s">
        <v>22</v>
      </c>
      <c r="B2362" s="8" t="s">
        <v>30</v>
      </c>
      <c r="C2362" s="2">
        <f t="shared" si="91"/>
        <v>41141</v>
      </c>
      <c r="D2362" s="1">
        <v>7.1527777777777787E-2</v>
      </c>
      <c r="E2362">
        <v>4.8259999999999996</v>
      </c>
      <c r="F2362" t="str">
        <f t="shared" si="92"/>
        <v>300_main_st 8/20/12 1:43 4.826</v>
      </c>
      <c r="G2362" s="7" t="str">
        <f t="shared" si="90"/>
        <v>300_main_st 8/20/12 1:43 4.826</v>
      </c>
    </row>
    <row r="2363" spans="1:7">
      <c r="A2363" t="s">
        <v>22</v>
      </c>
      <c r="B2363" s="8" t="s">
        <v>30</v>
      </c>
      <c r="C2363" s="2">
        <f t="shared" si="91"/>
        <v>41141</v>
      </c>
      <c r="D2363" s="1">
        <v>7.2222222222222229E-2</v>
      </c>
      <c r="E2363">
        <v>4.8259999999999996</v>
      </c>
      <c r="F2363" t="str">
        <f t="shared" si="92"/>
        <v>300_main_st 8/20/12 1:44 4.826</v>
      </c>
      <c r="G2363" s="7" t="str">
        <f t="shared" si="90"/>
        <v>300_main_st 8/20/12 1:44 4.826</v>
      </c>
    </row>
    <row r="2364" spans="1:7">
      <c r="A2364" t="s">
        <v>22</v>
      </c>
      <c r="B2364" s="8" t="s">
        <v>30</v>
      </c>
      <c r="C2364" s="2">
        <f t="shared" si="91"/>
        <v>41141</v>
      </c>
      <c r="D2364" s="1">
        <v>7.2916666666666671E-2</v>
      </c>
      <c r="E2364">
        <v>4.8259999999999996</v>
      </c>
      <c r="F2364" t="str">
        <f t="shared" si="92"/>
        <v>300_main_st 8/20/12 1:45 4.826</v>
      </c>
      <c r="G2364" s="7" t="str">
        <f t="shared" si="90"/>
        <v>300_main_st 8/20/12 1:45 4.826</v>
      </c>
    </row>
    <row r="2365" spans="1:7">
      <c r="A2365" t="s">
        <v>22</v>
      </c>
      <c r="B2365" s="8" t="s">
        <v>30</v>
      </c>
      <c r="C2365" s="2">
        <f t="shared" si="91"/>
        <v>41141</v>
      </c>
      <c r="D2365" s="1">
        <v>7.3611111111111113E-2</v>
      </c>
      <c r="E2365">
        <v>4.8259999999999996</v>
      </c>
      <c r="F2365" t="str">
        <f t="shared" si="92"/>
        <v>300_main_st 8/20/12 1:46 4.826</v>
      </c>
      <c r="G2365" s="7" t="str">
        <f t="shared" si="90"/>
        <v>300_main_st 8/20/12 1:46 4.826</v>
      </c>
    </row>
    <row r="2366" spans="1:7">
      <c r="A2366" t="s">
        <v>22</v>
      </c>
      <c r="B2366" s="8" t="s">
        <v>30</v>
      </c>
      <c r="C2366" s="2">
        <f t="shared" si="91"/>
        <v>41141</v>
      </c>
      <c r="D2366" s="1">
        <v>7.4305555555555555E-2</v>
      </c>
      <c r="E2366">
        <v>4.8259999999999996</v>
      </c>
      <c r="F2366" t="str">
        <f t="shared" si="92"/>
        <v>300_main_st 8/20/12 1:47 4.826</v>
      </c>
      <c r="G2366" s="7" t="str">
        <f t="shared" si="90"/>
        <v>300_main_st 8/20/12 1:47 4.826</v>
      </c>
    </row>
    <row r="2367" spans="1:7">
      <c r="A2367" t="s">
        <v>22</v>
      </c>
      <c r="B2367" s="8" t="s">
        <v>30</v>
      </c>
      <c r="C2367" s="2">
        <f t="shared" si="91"/>
        <v>41141</v>
      </c>
      <c r="D2367" s="1">
        <v>7.4999999999999997E-2</v>
      </c>
      <c r="E2367">
        <v>4.8259999999999996</v>
      </c>
      <c r="F2367" t="str">
        <f t="shared" si="92"/>
        <v>300_main_st 8/20/12 1:48 4.826</v>
      </c>
      <c r="G2367" s="7" t="str">
        <f t="shared" si="90"/>
        <v>300_main_st 8/20/12 1:48 4.826</v>
      </c>
    </row>
    <row r="2368" spans="1:7">
      <c r="A2368" t="s">
        <v>22</v>
      </c>
      <c r="B2368" s="8" t="s">
        <v>30</v>
      </c>
      <c r="C2368" s="2">
        <f t="shared" si="91"/>
        <v>41141</v>
      </c>
      <c r="D2368" s="1">
        <v>7.5694444444444439E-2</v>
      </c>
      <c r="E2368">
        <v>4.8259999999999996</v>
      </c>
      <c r="F2368" t="str">
        <f t="shared" si="92"/>
        <v>300_main_st 8/20/12 1:49 4.826</v>
      </c>
      <c r="G2368" s="7" t="str">
        <f t="shared" si="90"/>
        <v>300_main_st 8/20/12 1:49 4.826</v>
      </c>
    </row>
    <row r="2369" spans="1:7">
      <c r="A2369" t="s">
        <v>22</v>
      </c>
      <c r="B2369" s="8" t="s">
        <v>30</v>
      </c>
      <c r="C2369" s="2">
        <f t="shared" si="91"/>
        <v>41141</v>
      </c>
      <c r="D2369" s="1">
        <v>7.6388888888888895E-2</v>
      </c>
      <c r="E2369">
        <v>4.8259999999999996</v>
      </c>
      <c r="F2369" t="str">
        <f t="shared" si="92"/>
        <v>300_main_st 8/20/12 1:50 4.826</v>
      </c>
      <c r="G2369" s="7" t="str">
        <f t="shared" si="90"/>
        <v>300_main_st 8/20/12 1:50 4.826</v>
      </c>
    </row>
    <row r="2370" spans="1:7">
      <c r="A2370" t="s">
        <v>22</v>
      </c>
      <c r="B2370" s="8" t="s">
        <v>30</v>
      </c>
      <c r="C2370" s="2">
        <f t="shared" si="91"/>
        <v>41141</v>
      </c>
      <c r="D2370" s="1">
        <v>7.7083333333333337E-2</v>
      </c>
      <c r="E2370">
        <v>4.8259999999999996</v>
      </c>
      <c r="F2370" t="str">
        <f t="shared" si="92"/>
        <v>300_main_st 8/20/12 1:51 4.826</v>
      </c>
      <c r="G2370" s="7" t="str">
        <f t="shared" si="90"/>
        <v>300_main_st 8/20/12 1:51 4.826</v>
      </c>
    </row>
    <row r="2371" spans="1:7">
      <c r="A2371" t="s">
        <v>22</v>
      </c>
      <c r="B2371" s="8" t="s">
        <v>30</v>
      </c>
      <c r="C2371" s="2">
        <f t="shared" si="91"/>
        <v>41141</v>
      </c>
      <c r="D2371" s="1">
        <v>7.7777777777777779E-2</v>
      </c>
      <c r="E2371">
        <v>4.8259999999999996</v>
      </c>
      <c r="F2371" t="str">
        <f t="shared" si="92"/>
        <v>300_main_st 8/20/12 1:52 4.826</v>
      </c>
      <c r="G2371" s="7" t="str">
        <f t="shared" si="90"/>
        <v>300_main_st 8/20/12 1:52 4.826</v>
      </c>
    </row>
    <row r="2372" spans="1:7">
      <c r="A2372" t="s">
        <v>22</v>
      </c>
      <c r="B2372" s="8" t="s">
        <v>30</v>
      </c>
      <c r="C2372" s="2">
        <f t="shared" si="91"/>
        <v>41141</v>
      </c>
      <c r="D2372" s="1">
        <v>7.8472222222222221E-2</v>
      </c>
      <c r="E2372">
        <v>4.8259999999999996</v>
      </c>
      <c r="F2372" t="str">
        <f t="shared" si="92"/>
        <v>300_main_st 8/20/12 1:53 4.826</v>
      </c>
      <c r="G2372" s="7" t="str">
        <f t="shared" si="90"/>
        <v>300_main_st 8/20/12 1:53 4.826</v>
      </c>
    </row>
    <row r="2373" spans="1:7">
      <c r="A2373" t="s">
        <v>22</v>
      </c>
      <c r="B2373" s="8" t="s">
        <v>30</v>
      </c>
      <c r="C2373" s="2">
        <f t="shared" si="91"/>
        <v>41141</v>
      </c>
      <c r="D2373" s="1">
        <v>7.9166666666666663E-2</v>
      </c>
      <c r="E2373">
        <v>4.8259999999999996</v>
      </c>
      <c r="F2373" t="str">
        <f t="shared" si="92"/>
        <v>300_main_st 8/20/12 1:54 4.826</v>
      </c>
      <c r="G2373" s="7" t="str">
        <f t="shared" si="90"/>
        <v>300_main_st 8/20/12 1:54 4.826</v>
      </c>
    </row>
    <row r="2374" spans="1:7">
      <c r="A2374" t="s">
        <v>22</v>
      </c>
      <c r="B2374" s="8" t="s">
        <v>30</v>
      </c>
      <c r="C2374" s="2">
        <f t="shared" si="91"/>
        <v>41141</v>
      </c>
      <c r="D2374" s="1">
        <v>7.9861111111111105E-2</v>
      </c>
      <c r="E2374">
        <v>4.8259999999999996</v>
      </c>
      <c r="F2374" t="str">
        <f t="shared" si="92"/>
        <v>300_main_st 8/20/12 1:55 4.826</v>
      </c>
      <c r="G2374" s="7" t="str">
        <f t="shared" si="90"/>
        <v>300_main_st 8/20/12 1:55 4.826</v>
      </c>
    </row>
    <row r="2375" spans="1:7">
      <c r="A2375" t="s">
        <v>22</v>
      </c>
      <c r="B2375" s="8" t="s">
        <v>30</v>
      </c>
      <c r="C2375" s="2">
        <f t="shared" si="91"/>
        <v>41141</v>
      </c>
      <c r="D2375" s="1">
        <v>8.0555555555555561E-2</v>
      </c>
      <c r="E2375">
        <v>4.8259999999999996</v>
      </c>
      <c r="F2375" t="str">
        <f t="shared" si="92"/>
        <v>300_main_st 8/20/12 1:56 4.826</v>
      </c>
      <c r="G2375" s="7" t="str">
        <f t="shared" si="90"/>
        <v>300_main_st 8/20/12 1:56 4.826</v>
      </c>
    </row>
    <row r="2376" spans="1:7">
      <c r="A2376" t="s">
        <v>22</v>
      </c>
      <c r="B2376" s="8" t="s">
        <v>30</v>
      </c>
      <c r="C2376" s="2">
        <f t="shared" si="91"/>
        <v>41141</v>
      </c>
      <c r="D2376" s="1">
        <v>8.1250000000000003E-2</v>
      </c>
      <c r="E2376">
        <v>4.8259999999999996</v>
      </c>
      <c r="F2376" t="str">
        <f t="shared" si="92"/>
        <v>300_main_st 8/20/12 1:57 4.826</v>
      </c>
      <c r="G2376" s="7" t="str">
        <f t="shared" si="90"/>
        <v>300_main_st 8/20/12 1:57 4.826</v>
      </c>
    </row>
    <row r="2377" spans="1:7">
      <c r="A2377" t="s">
        <v>22</v>
      </c>
      <c r="B2377" s="8" t="s">
        <v>30</v>
      </c>
      <c r="C2377" s="2">
        <f t="shared" si="91"/>
        <v>41141</v>
      </c>
      <c r="D2377" s="1">
        <v>8.1944444444444445E-2</v>
      </c>
      <c r="E2377">
        <v>4.8259999999999996</v>
      </c>
      <c r="F2377" t="str">
        <f t="shared" si="92"/>
        <v>300_main_st 8/20/12 1:58 4.826</v>
      </c>
      <c r="G2377" s="7" t="str">
        <f t="shared" si="90"/>
        <v>300_main_st 8/20/12 1:58 4.826</v>
      </c>
    </row>
    <row r="2378" spans="1:7">
      <c r="A2378" t="s">
        <v>22</v>
      </c>
      <c r="B2378" s="8" t="s">
        <v>30</v>
      </c>
      <c r="C2378" s="2">
        <f t="shared" si="91"/>
        <v>41141</v>
      </c>
      <c r="D2378" s="1">
        <v>8.2638888888888887E-2</v>
      </c>
      <c r="E2378">
        <v>4.8259999999999996</v>
      </c>
      <c r="F2378" t="str">
        <f t="shared" si="92"/>
        <v>300_main_st 8/20/12 1:59 4.826</v>
      </c>
      <c r="G2378" s="7" t="str">
        <f t="shared" si="90"/>
        <v>300_main_st 8/20/12 1:59 4.826</v>
      </c>
    </row>
    <row r="2379" spans="1:7">
      <c r="A2379" t="s">
        <v>22</v>
      </c>
      <c r="B2379" s="8" t="s">
        <v>30</v>
      </c>
      <c r="C2379" s="2">
        <f t="shared" si="91"/>
        <v>41141</v>
      </c>
      <c r="D2379" s="1">
        <v>8.3333333333333329E-2</v>
      </c>
      <c r="E2379">
        <v>4.8259999999999996</v>
      </c>
      <c r="F2379" t="str">
        <f t="shared" si="92"/>
        <v>300_main_st 8/20/12 2:00 4.826</v>
      </c>
      <c r="G2379" s="7" t="str">
        <f t="shared" si="90"/>
        <v>300_main_st 8/20/12 2:00 4.826</v>
      </c>
    </row>
    <row r="2380" spans="1:7">
      <c r="A2380" t="s">
        <v>22</v>
      </c>
      <c r="B2380" s="8" t="s">
        <v>30</v>
      </c>
      <c r="C2380" s="2">
        <f t="shared" si="91"/>
        <v>41141</v>
      </c>
      <c r="D2380" s="1">
        <v>8.4027777777777771E-2</v>
      </c>
      <c r="E2380">
        <v>4.8259999999999996</v>
      </c>
      <c r="F2380" t="str">
        <f t="shared" si="92"/>
        <v>300_main_st 8/20/12 2:01 4.826</v>
      </c>
      <c r="G2380" s="7" t="str">
        <f t="shared" si="90"/>
        <v>300_main_st 8/20/12 2:01 4.826</v>
      </c>
    </row>
    <row r="2381" spans="1:7">
      <c r="A2381" t="s">
        <v>22</v>
      </c>
      <c r="B2381" s="8" t="s">
        <v>30</v>
      </c>
      <c r="C2381" s="2">
        <f t="shared" si="91"/>
        <v>41141</v>
      </c>
      <c r="D2381" s="1">
        <v>8.4722222222222213E-2</v>
      </c>
      <c r="E2381">
        <v>4.8259999999999996</v>
      </c>
      <c r="F2381" t="str">
        <f t="shared" si="92"/>
        <v>300_main_st 8/20/12 2:02 4.826</v>
      </c>
      <c r="G2381" s="7" t="str">
        <f t="shared" si="90"/>
        <v>300_main_st 8/20/12 2:02 4.826</v>
      </c>
    </row>
    <row r="2382" spans="1:7">
      <c r="A2382" t="s">
        <v>22</v>
      </c>
      <c r="B2382" s="8" t="s">
        <v>30</v>
      </c>
      <c r="C2382" s="2">
        <f t="shared" si="91"/>
        <v>41141</v>
      </c>
      <c r="D2382" s="1">
        <v>8.5416666666666655E-2</v>
      </c>
      <c r="E2382">
        <v>4.8259999999999996</v>
      </c>
      <c r="F2382" t="str">
        <f t="shared" si="92"/>
        <v>300_main_st 8/20/12 2:03 4.826</v>
      </c>
      <c r="G2382" s="7" t="str">
        <f t="shared" si="90"/>
        <v>300_main_st 8/20/12 2:03 4.826</v>
      </c>
    </row>
    <row r="2383" spans="1:7">
      <c r="A2383" t="s">
        <v>22</v>
      </c>
      <c r="B2383" s="8" t="s">
        <v>30</v>
      </c>
      <c r="C2383" s="2">
        <f t="shared" si="91"/>
        <v>41141</v>
      </c>
      <c r="D2383" s="1">
        <v>8.6111111111111124E-2</v>
      </c>
      <c r="E2383">
        <v>4.8259999999999996</v>
      </c>
      <c r="F2383" t="str">
        <f t="shared" si="92"/>
        <v>300_main_st 8/20/12 2:04 4.826</v>
      </c>
      <c r="G2383" s="7" t="str">
        <f t="shared" si="90"/>
        <v>300_main_st 8/20/12 2:04 4.826</v>
      </c>
    </row>
    <row r="2384" spans="1:7">
      <c r="A2384" t="s">
        <v>22</v>
      </c>
      <c r="B2384" s="8" t="s">
        <v>30</v>
      </c>
      <c r="C2384" s="2">
        <f t="shared" si="91"/>
        <v>41141</v>
      </c>
      <c r="D2384" s="1">
        <v>8.6805555555555566E-2</v>
      </c>
      <c r="E2384">
        <v>4.8259999999999996</v>
      </c>
      <c r="F2384" t="str">
        <f t="shared" si="92"/>
        <v>300_main_st 8/20/12 2:05 4.826</v>
      </c>
      <c r="G2384" s="7" t="str">
        <f t="shared" si="90"/>
        <v>300_main_st 8/20/12 2:05 4.826</v>
      </c>
    </row>
    <row r="2385" spans="1:7">
      <c r="A2385" t="s">
        <v>22</v>
      </c>
      <c r="B2385" s="8" t="s">
        <v>30</v>
      </c>
      <c r="C2385" s="2">
        <f t="shared" si="91"/>
        <v>41141</v>
      </c>
      <c r="D2385" s="1">
        <v>8.7500000000000008E-2</v>
      </c>
      <c r="E2385">
        <v>4.8259999999999996</v>
      </c>
      <c r="F2385" t="str">
        <f t="shared" si="92"/>
        <v>300_main_st 8/20/12 2:06 4.826</v>
      </c>
      <c r="G2385" s="7" t="str">
        <f t="shared" si="90"/>
        <v>300_main_st 8/20/12 2:06 4.826</v>
      </c>
    </row>
    <row r="2386" spans="1:7">
      <c r="A2386" t="s">
        <v>22</v>
      </c>
      <c r="B2386" s="8" t="s">
        <v>30</v>
      </c>
      <c r="C2386" s="2">
        <f t="shared" si="91"/>
        <v>41141</v>
      </c>
      <c r="D2386" s="1">
        <v>8.819444444444445E-2</v>
      </c>
      <c r="E2386">
        <v>4.8259999999999996</v>
      </c>
      <c r="F2386" t="str">
        <f t="shared" si="92"/>
        <v>300_main_st 8/20/12 2:07 4.826</v>
      </c>
      <c r="G2386" s="7" t="str">
        <f t="shared" si="90"/>
        <v>300_main_st 8/20/12 2:07 4.826</v>
      </c>
    </row>
    <row r="2387" spans="1:7">
      <c r="A2387" t="s">
        <v>22</v>
      </c>
      <c r="B2387" s="8" t="s">
        <v>30</v>
      </c>
      <c r="C2387" s="2">
        <f t="shared" si="91"/>
        <v>41141</v>
      </c>
      <c r="D2387" s="1">
        <v>8.8888888888888892E-2</v>
      </c>
      <c r="E2387">
        <v>4.8259999999999996</v>
      </c>
      <c r="F2387" t="str">
        <f t="shared" si="92"/>
        <v>300_main_st 8/20/12 2:08 4.826</v>
      </c>
      <c r="G2387" s="7" t="str">
        <f t="shared" ref="G2387:G2450" si="93">CLEAN(F2387)</f>
        <v>300_main_st 8/20/12 2:08 4.826</v>
      </c>
    </row>
    <row r="2388" spans="1:7">
      <c r="A2388" t="s">
        <v>22</v>
      </c>
      <c r="B2388" s="8" t="s">
        <v>30</v>
      </c>
      <c r="C2388" s="2">
        <f t="shared" ref="C2388:C2451" si="94">DATE(2012,8,20)</f>
        <v>41141</v>
      </c>
      <c r="D2388" s="1">
        <v>8.9583333333333334E-2</v>
      </c>
      <c r="E2388">
        <v>4.8259999999999996</v>
      </c>
      <c r="F2388" t="str">
        <f t="shared" ref="F2388:F2451" si="95">CONCATENATE(B2388," ",TEXT(C2388,"M/D/Y")," ",TEXT(D2388,"H:MM")," ",E2388)</f>
        <v>300_main_st 8/20/12 2:09 4.826</v>
      </c>
      <c r="G2388" s="7" t="str">
        <f t="shared" si="93"/>
        <v>300_main_st 8/20/12 2:09 4.826</v>
      </c>
    </row>
    <row r="2389" spans="1:7">
      <c r="A2389" t="s">
        <v>22</v>
      </c>
      <c r="B2389" s="8" t="s">
        <v>30</v>
      </c>
      <c r="C2389" s="2">
        <f t="shared" si="94"/>
        <v>41141</v>
      </c>
      <c r="D2389" s="1">
        <v>9.0277777777777776E-2</v>
      </c>
      <c r="E2389">
        <v>4.8259999999999996</v>
      </c>
      <c r="F2389" t="str">
        <f t="shared" si="95"/>
        <v>300_main_st 8/20/12 2:10 4.826</v>
      </c>
      <c r="G2389" s="7" t="str">
        <f t="shared" si="93"/>
        <v>300_main_st 8/20/12 2:10 4.826</v>
      </c>
    </row>
    <row r="2390" spans="1:7">
      <c r="A2390" t="s">
        <v>22</v>
      </c>
      <c r="B2390" s="8" t="s">
        <v>30</v>
      </c>
      <c r="C2390" s="2">
        <f t="shared" si="94"/>
        <v>41141</v>
      </c>
      <c r="D2390" s="1">
        <v>9.0972222222222218E-2</v>
      </c>
      <c r="E2390">
        <v>4.8259999999999996</v>
      </c>
      <c r="F2390" t="str">
        <f t="shared" si="95"/>
        <v>300_main_st 8/20/12 2:11 4.826</v>
      </c>
      <c r="G2390" s="7" t="str">
        <f t="shared" si="93"/>
        <v>300_main_st 8/20/12 2:11 4.826</v>
      </c>
    </row>
    <row r="2391" spans="1:7">
      <c r="A2391" t="s">
        <v>22</v>
      </c>
      <c r="B2391" s="8" t="s">
        <v>30</v>
      </c>
      <c r="C2391" s="2">
        <f t="shared" si="94"/>
        <v>41141</v>
      </c>
      <c r="D2391" s="1">
        <v>9.1666666666666674E-2</v>
      </c>
      <c r="E2391">
        <v>4.8259999999999996</v>
      </c>
      <c r="F2391" t="str">
        <f t="shared" si="95"/>
        <v>300_main_st 8/20/12 2:12 4.826</v>
      </c>
      <c r="G2391" s="7" t="str">
        <f t="shared" si="93"/>
        <v>300_main_st 8/20/12 2:12 4.826</v>
      </c>
    </row>
    <row r="2392" spans="1:7">
      <c r="A2392" t="s">
        <v>22</v>
      </c>
      <c r="B2392" s="8" t="s">
        <v>30</v>
      </c>
      <c r="C2392" s="2">
        <f t="shared" si="94"/>
        <v>41141</v>
      </c>
      <c r="D2392" s="1">
        <v>9.2361111111111116E-2</v>
      </c>
      <c r="E2392">
        <v>4.8259999999999996</v>
      </c>
      <c r="F2392" t="str">
        <f t="shared" si="95"/>
        <v>300_main_st 8/20/12 2:13 4.826</v>
      </c>
      <c r="G2392" s="7" t="str">
        <f t="shared" si="93"/>
        <v>300_main_st 8/20/12 2:13 4.826</v>
      </c>
    </row>
    <row r="2393" spans="1:7">
      <c r="A2393" t="s">
        <v>22</v>
      </c>
      <c r="B2393" s="8" t="s">
        <v>30</v>
      </c>
      <c r="C2393" s="2">
        <f t="shared" si="94"/>
        <v>41141</v>
      </c>
      <c r="D2393" s="1">
        <v>9.3055555555555558E-2</v>
      </c>
      <c r="E2393">
        <v>4.8259999999999996</v>
      </c>
      <c r="F2393" t="str">
        <f t="shared" si="95"/>
        <v>300_main_st 8/20/12 2:14 4.826</v>
      </c>
      <c r="G2393" s="7" t="str">
        <f t="shared" si="93"/>
        <v>300_main_st 8/20/12 2:14 4.826</v>
      </c>
    </row>
    <row r="2394" spans="1:7">
      <c r="A2394" t="s">
        <v>22</v>
      </c>
      <c r="B2394" s="8" t="s">
        <v>30</v>
      </c>
      <c r="C2394" s="2">
        <f t="shared" si="94"/>
        <v>41141</v>
      </c>
      <c r="D2394" s="1">
        <v>9.375E-2</v>
      </c>
      <c r="E2394">
        <v>4.8259999999999996</v>
      </c>
      <c r="F2394" t="str">
        <f t="shared" si="95"/>
        <v>300_main_st 8/20/12 2:15 4.826</v>
      </c>
      <c r="G2394" s="7" t="str">
        <f t="shared" si="93"/>
        <v>300_main_st 8/20/12 2:15 4.826</v>
      </c>
    </row>
    <row r="2395" spans="1:7">
      <c r="A2395" t="s">
        <v>22</v>
      </c>
      <c r="B2395" s="8" t="s">
        <v>30</v>
      </c>
      <c r="C2395" s="2">
        <f t="shared" si="94"/>
        <v>41141</v>
      </c>
      <c r="D2395" s="1">
        <v>9.4444444444444442E-2</v>
      </c>
      <c r="E2395">
        <v>4.8259999999999996</v>
      </c>
      <c r="F2395" t="str">
        <f t="shared" si="95"/>
        <v>300_main_st 8/20/12 2:16 4.826</v>
      </c>
      <c r="G2395" s="7" t="str">
        <f t="shared" si="93"/>
        <v>300_main_st 8/20/12 2:16 4.826</v>
      </c>
    </row>
    <row r="2396" spans="1:7">
      <c r="A2396" t="s">
        <v>22</v>
      </c>
      <c r="B2396" s="8" t="s">
        <v>30</v>
      </c>
      <c r="C2396" s="2">
        <f t="shared" si="94"/>
        <v>41141</v>
      </c>
      <c r="D2396" s="1">
        <v>9.5138888888888884E-2</v>
      </c>
      <c r="E2396">
        <v>4.8259999999999996</v>
      </c>
      <c r="F2396" t="str">
        <f t="shared" si="95"/>
        <v>300_main_st 8/20/12 2:17 4.826</v>
      </c>
      <c r="G2396" s="7" t="str">
        <f t="shared" si="93"/>
        <v>300_main_st 8/20/12 2:17 4.826</v>
      </c>
    </row>
    <row r="2397" spans="1:7">
      <c r="A2397" t="s">
        <v>22</v>
      </c>
      <c r="B2397" s="8" t="s">
        <v>30</v>
      </c>
      <c r="C2397" s="2">
        <f t="shared" si="94"/>
        <v>41141</v>
      </c>
      <c r="D2397" s="1">
        <v>9.5833333333333326E-2</v>
      </c>
      <c r="E2397">
        <v>4.8259999999999996</v>
      </c>
      <c r="F2397" t="str">
        <f t="shared" si="95"/>
        <v>300_main_st 8/20/12 2:18 4.826</v>
      </c>
      <c r="G2397" s="7" t="str">
        <f t="shared" si="93"/>
        <v>300_main_st 8/20/12 2:18 4.826</v>
      </c>
    </row>
    <row r="2398" spans="1:7">
      <c r="A2398" t="s">
        <v>22</v>
      </c>
      <c r="B2398" s="8" t="s">
        <v>30</v>
      </c>
      <c r="C2398" s="2">
        <f t="shared" si="94"/>
        <v>41141</v>
      </c>
      <c r="D2398" s="1">
        <v>9.6527777777777768E-2</v>
      </c>
      <c r="E2398">
        <v>4.8259999999999996</v>
      </c>
      <c r="F2398" t="str">
        <f t="shared" si="95"/>
        <v>300_main_st 8/20/12 2:19 4.826</v>
      </c>
      <c r="G2398" s="7" t="str">
        <f t="shared" si="93"/>
        <v>300_main_st 8/20/12 2:19 4.826</v>
      </c>
    </row>
    <row r="2399" spans="1:7">
      <c r="A2399" t="s">
        <v>22</v>
      </c>
      <c r="B2399" s="8" t="s">
        <v>30</v>
      </c>
      <c r="C2399" s="2">
        <f t="shared" si="94"/>
        <v>41141</v>
      </c>
      <c r="D2399" s="1">
        <v>9.7222222222222224E-2</v>
      </c>
      <c r="E2399">
        <v>4.8259999999999996</v>
      </c>
      <c r="F2399" t="str">
        <f t="shared" si="95"/>
        <v>300_main_st 8/20/12 2:20 4.826</v>
      </c>
      <c r="G2399" s="7" t="str">
        <f t="shared" si="93"/>
        <v>300_main_st 8/20/12 2:20 4.826</v>
      </c>
    </row>
    <row r="2400" spans="1:7">
      <c r="A2400" t="s">
        <v>22</v>
      </c>
      <c r="B2400" s="8" t="s">
        <v>30</v>
      </c>
      <c r="C2400" s="2">
        <f t="shared" si="94"/>
        <v>41141</v>
      </c>
      <c r="D2400" s="1">
        <v>9.7916666666666666E-2</v>
      </c>
      <c r="E2400">
        <v>4.8259999999999996</v>
      </c>
      <c r="F2400" t="str">
        <f t="shared" si="95"/>
        <v>300_main_st 8/20/12 2:21 4.826</v>
      </c>
      <c r="G2400" s="7" t="str">
        <f t="shared" si="93"/>
        <v>300_main_st 8/20/12 2:21 4.826</v>
      </c>
    </row>
    <row r="2401" spans="1:7">
      <c r="A2401" t="s">
        <v>22</v>
      </c>
      <c r="B2401" s="8" t="s">
        <v>30</v>
      </c>
      <c r="C2401" s="2">
        <f t="shared" si="94"/>
        <v>41141</v>
      </c>
      <c r="D2401" s="1">
        <v>9.8611111111111108E-2</v>
      </c>
      <c r="E2401">
        <v>4.8259999999999996</v>
      </c>
      <c r="F2401" t="str">
        <f t="shared" si="95"/>
        <v>300_main_st 8/20/12 2:22 4.826</v>
      </c>
      <c r="G2401" s="7" t="str">
        <f t="shared" si="93"/>
        <v>300_main_st 8/20/12 2:22 4.826</v>
      </c>
    </row>
    <row r="2402" spans="1:7">
      <c r="A2402" t="s">
        <v>22</v>
      </c>
      <c r="B2402" s="8" t="s">
        <v>30</v>
      </c>
      <c r="C2402" s="2">
        <f t="shared" si="94"/>
        <v>41141</v>
      </c>
      <c r="D2402" s="1">
        <v>9.930555555555555E-2</v>
      </c>
      <c r="E2402">
        <v>4.8259999999999996</v>
      </c>
      <c r="F2402" t="str">
        <f t="shared" si="95"/>
        <v>300_main_st 8/20/12 2:23 4.826</v>
      </c>
      <c r="G2402" s="7" t="str">
        <f t="shared" si="93"/>
        <v>300_main_st 8/20/12 2:23 4.826</v>
      </c>
    </row>
    <row r="2403" spans="1:7">
      <c r="A2403" t="s">
        <v>22</v>
      </c>
      <c r="B2403" s="8" t="s">
        <v>30</v>
      </c>
      <c r="C2403" s="2">
        <f t="shared" si="94"/>
        <v>41141</v>
      </c>
      <c r="D2403" s="1">
        <v>9.9999999999999992E-2</v>
      </c>
      <c r="E2403">
        <v>4.8259999999999996</v>
      </c>
      <c r="F2403" t="str">
        <f t="shared" si="95"/>
        <v>300_main_st 8/20/12 2:24 4.826</v>
      </c>
      <c r="G2403" s="7" t="str">
        <f t="shared" si="93"/>
        <v>300_main_st 8/20/12 2:24 4.826</v>
      </c>
    </row>
    <row r="2404" spans="1:7">
      <c r="A2404" t="s">
        <v>22</v>
      </c>
      <c r="B2404" s="8" t="s">
        <v>30</v>
      </c>
      <c r="C2404" s="2">
        <f t="shared" si="94"/>
        <v>41141</v>
      </c>
      <c r="D2404" s="1">
        <v>0.10069444444444443</v>
      </c>
      <c r="E2404">
        <v>4.8259999999999996</v>
      </c>
      <c r="F2404" t="str">
        <f t="shared" si="95"/>
        <v>300_main_st 8/20/12 2:25 4.826</v>
      </c>
      <c r="G2404" s="7" t="str">
        <f t="shared" si="93"/>
        <v>300_main_st 8/20/12 2:25 4.826</v>
      </c>
    </row>
    <row r="2405" spans="1:7">
      <c r="A2405" t="s">
        <v>22</v>
      </c>
      <c r="B2405" s="8" t="s">
        <v>30</v>
      </c>
      <c r="C2405" s="2">
        <f t="shared" si="94"/>
        <v>41141</v>
      </c>
      <c r="D2405" s="1">
        <v>0.1013888888888889</v>
      </c>
      <c r="E2405">
        <v>4.8259999999999996</v>
      </c>
      <c r="F2405" t="str">
        <f t="shared" si="95"/>
        <v>300_main_st 8/20/12 2:26 4.826</v>
      </c>
      <c r="G2405" s="7" t="str">
        <f t="shared" si="93"/>
        <v>300_main_st 8/20/12 2:26 4.826</v>
      </c>
    </row>
    <row r="2406" spans="1:7">
      <c r="A2406" t="s">
        <v>22</v>
      </c>
      <c r="B2406" s="8" t="s">
        <v>30</v>
      </c>
      <c r="C2406" s="2">
        <f t="shared" si="94"/>
        <v>41141</v>
      </c>
      <c r="D2406" s="1">
        <v>0.10208333333333335</v>
      </c>
      <c r="E2406">
        <v>4.8259999999999996</v>
      </c>
      <c r="F2406" t="str">
        <f t="shared" si="95"/>
        <v>300_main_st 8/20/12 2:27 4.826</v>
      </c>
      <c r="G2406" s="7" t="str">
        <f t="shared" si="93"/>
        <v>300_main_st 8/20/12 2:27 4.826</v>
      </c>
    </row>
    <row r="2407" spans="1:7">
      <c r="A2407" t="s">
        <v>22</v>
      </c>
      <c r="B2407" s="8" t="s">
        <v>30</v>
      </c>
      <c r="C2407" s="2">
        <f t="shared" si="94"/>
        <v>41141</v>
      </c>
      <c r="D2407" s="1">
        <v>0.10277777777777779</v>
      </c>
      <c r="E2407">
        <v>4.8259999999999996</v>
      </c>
      <c r="F2407" t="str">
        <f t="shared" si="95"/>
        <v>300_main_st 8/20/12 2:28 4.826</v>
      </c>
      <c r="G2407" s="7" t="str">
        <f t="shared" si="93"/>
        <v>300_main_st 8/20/12 2:28 4.826</v>
      </c>
    </row>
    <row r="2408" spans="1:7">
      <c r="A2408" t="s">
        <v>22</v>
      </c>
      <c r="B2408" s="8" t="s">
        <v>30</v>
      </c>
      <c r="C2408" s="2">
        <f t="shared" si="94"/>
        <v>41141</v>
      </c>
      <c r="D2408" s="1">
        <v>0.10347222222222223</v>
      </c>
      <c r="E2408">
        <v>4.8259999999999996</v>
      </c>
      <c r="F2408" t="str">
        <f t="shared" si="95"/>
        <v>300_main_st 8/20/12 2:29 4.826</v>
      </c>
      <c r="G2408" s="7" t="str">
        <f t="shared" si="93"/>
        <v>300_main_st 8/20/12 2:29 4.826</v>
      </c>
    </row>
    <row r="2409" spans="1:7">
      <c r="A2409" t="s">
        <v>22</v>
      </c>
      <c r="B2409" s="8" t="s">
        <v>30</v>
      </c>
      <c r="C2409" s="2">
        <f t="shared" si="94"/>
        <v>41141</v>
      </c>
      <c r="D2409" s="1">
        <v>0.10416666666666667</v>
      </c>
      <c r="E2409">
        <v>4.8259999999999996</v>
      </c>
      <c r="F2409" t="str">
        <f t="shared" si="95"/>
        <v>300_main_st 8/20/12 2:30 4.826</v>
      </c>
      <c r="G2409" s="7" t="str">
        <f t="shared" si="93"/>
        <v>300_main_st 8/20/12 2:30 4.826</v>
      </c>
    </row>
    <row r="2410" spans="1:7">
      <c r="A2410" t="s">
        <v>22</v>
      </c>
      <c r="B2410" s="8" t="s">
        <v>30</v>
      </c>
      <c r="C2410" s="2">
        <f t="shared" si="94"/>
        <v>41141</v>
      </c>
      <c r="D2410" s="1">
        <v>0.10486111111111111</v>
      </c>
      <c r="E2410">
        <v>4.8259999999999996</v>
      </c>
      <c r="F2410" t="str">
        <f t="shared" si="95"/>
        <v>300_main_st 8/20/12 2:31 4.826</v>
      </c>
      <c r="G2410" s="7" t="str">
        <f t="shared" si="93"/>
        <v>300_main_st 8/20/12 2:31 4.826</v>
      </c>
    </row>
    <row r="2411" spans="1:7">
      <c r="A2411" t="s">
        <v>22</v>
      </c>
      <c r="B2411" s="8" t="s">
        <v>30</v>
      </c>
      <c r="C2411" s="2">
        <f t="shared" si="94"/>
        <v>41141</v>
      </c>
      <c r="D2411" s="1">
        <v>0.10555555555555556</v>
      </c>
      <c r="E2411">
        <v>4.8259999999999996</v>
      </c>
      <c r="F2411" t="str">
        <f t="shared" si="95"/>
        <v>300_main_st 8/20/12 2:32 4.826</v>
      </c>
      <c r="G2411" s="7" t="str">
        <f t="shared" si="93"/>
        <v>300_main_st 8/20/12 2:32 4.826</v>
      </c>
    </row>
    <row r="2412" spans="1:7">
      <c r="A2412" t="s">
        <v>22</v>
      </c>
      <c r="B2412" s="8" t="s">
        <v>30</v>
      </c>
      <c r="C2412" s="2">
        <f t="shared" si="94"/>
        <v>41141</v>
      </c>
      <c r="D2412" s="1">
        <v>0.10625</v>
      </c>
      <c r="E2412">
        <v>4.8259999999999996</v>
      </c>
      <c r="F2412" t="str">
        <f t="shared" si="95"/>
        <v>300_main_st 8/20/12 2:33 4.826</v>
      </c>
      <c r="G2412" s="7" t="str">
        <f t="shared" si="93"/>
        <v>300_main_st 8/20/12 2:33 4.826</v>
      </c>
    </row>
    <row r="2413" spans="1:7">
      <c r="A2413" t="s">
        <v>22</v>
      </c>
      <c r="B2413" s="8" t="s">
        <v>30</v>
      </c>
      <c r="C2413" s="2">
        <f t="shared" si="94"/>
        <v>41141</v>
      </c>
      <c r="D2413" s="1">
        <v>0.10694444444444444</v>
      </c>
      <c r="E2413">
        <v>4.8259999999999996</v>
      </c>
      <c r="F2413" t="str">
        <f t="shared" si="95"/>
        <v>300_main_st 8/20/12 2:34 4.826</v>
      </c>
      <c r="G2413" s="7" t="str">
        <f t="shared" si="93"/>
        <v>300_main_st 8/20/12 2:34 4.826</v>
      </c>
    </row>
    <row r="2414" spans="1:7">
      <c r="A2414" t="s">
        <v>22</v>
      </c>
      <c r="B2414" s="8" t="s">
        <v>30</v>
      </c>
      <c r="C2414" s="2">
        <f t="shared" si="94"/>
        <v>41141</v>
      </c>
      <c r="D2414" s="1">
        <v>0.1076388888888889</v>
      </c>
      <c r="E2414">
        <v>4.8259999999999996</v>
      </c>
      <c r="F2414" t="str">
        <f t="shared" si="95"/>
        <v>300_main_st 8/20/12 2:35 4.826</v>
      </c>
      <c r="G2414" s="7" t="str">
        <f t="shared" si="93"/>
        <v>300_main_st 8/20/12 2:35 4.826</v>
      </c>
    </row>
    <row r="2415" spans="1:7">
      <c r="A2415" t="s">
        <v>22</v>
      </c>
      <c r="B2415" s="8" t="s">
        <v>30</v>
      </c>
      <c r="C2415" s="2">
        <f t="shared" si="94"/>
        <v>41141</v>
      </c>
      <c r="D2415" s="1">
        <v>0.10833333333333334</v>
      </c>
      <c r="E2415">
        <v>4.8259999999999996</v>
      </c>
      <c r="F2415" t="str">
        <f t="shared" si="95"/>
        <v>300_main_st 8/20/12 2:36 4.826</v>
      </c>
      <c r="G2415" s="7" t="str">
        <f t="shared" si="93"/>
        <v>300_main_st 8/20/12 2:36 4.826</v>
      </c>
    </row>
    <row r="2416" spans="1:7">
      <c r="A2416" t="s">
        <v>22</v>
      </c>
      <c r="B2416" s="8" t="s">
        <v>30</v>
      </c>
      <c r="C2416" s="2">
        <f t="shared" si="94"/>
        <v>41141</v>
      </c>
      <c r="D2416" s="1">
        <v>0.10902777777777778</v>
      </c>
      <c r="E2416">
        <v>4.8259999999999996</v>
      </c>
      <c r="F2416" t="str">
        <f t="shared" si="95"/>
        <v>300_main_st 8/20/12 2:37 4.826</v>
      </c>
      <c r="G2416" s="7" t="str">
        <f t="shared" si="93"/>
        <v>300_main_st 8/20/12 2:37 4.826</v>
      </c>
    </row>
    <row r="2417" spans="1:7">
      <c r="A2417" t="s">
        <v>22</v>
      </c>
      <c r="B2417" s="8" t="s">
        <v>30</v>
      </c>
      <c r="C2417" s="2">
        <f t="shared" si="94"/>
        <v>41141</v>
      </c>
      <c r="D2417" s="1">
        <v>0.10972222222222222</v>
      </c>
      <c r="E2417">
        <v>4.8259999999999996</v>
      </c>
      <c r="F2417" t="str">
        <f t="shared" si="95"/>
        <v>300_main_st 8/20/12 2:38 4.826</v>
      </c>
      <c r="G2417" s="7" t="str">
        <f t="shared" si="93"/>
        <v>300_main_st 8/20/12 2:38 4.826</v>
      </c>
    </row>
    <row r="2418" spans="1:7">
      <c r="A2418" t="s">
        <v>22</v>
      </c>
      <c r="B2418" s="8" t="s">
        <v>30</v>
      </c>
      <c r="C2418" s="2">
        <f t="shared" si="94"/>
        <v>41141</v>
      </c>
      <c r="D2418" s="1">
        <v>0.11041666666666666</v>
      </c>
      <c r="E2418">
        <v>4.8259999999999996</v>
      </c>
      <c r="F2418" t="str">
        <f t="shared" si="95"/>
        <v>300_main_st 8/20/12 2:39 4.826</v>
      </c>
      <c r="G2418" s="7" t="str">
        <f t="shared" si="93"/>
        <v>300_main_st 8/20/12 2:39 4.826</v>
      </c>
    </row>
    <row r="2419" spans="1:7">
      <c r="A2419" t="s">
        <v>22</v>
      </c>
      <c r="B2419" s="8" t="s">
        <v>30</v>
      </c>
      <c r="C2419" s="2">
        <f t="shared" si="94"/>
        <v>41141</v>
      </c>
      <c r="D2419" s="1">
        <v>0.1111111111111111</v>
      </c>
      <c r="E2419">
        <v>4.8259999999999996</v>
      </c>
      <c r="F2419" t="str">
        <f t="shared" si="95"/>
        <v>300_main_st 8/20/12 2:40 4.826</v>
      </c>
      <c r="G2419" s="7" t="str">
        <f t="shared" si="93"/>
        <v>300_main_st 8/20/12 2:40 4.826</v>
      </c>
    </row>
    <row r="2420" spans="1:7">
      <c r="A2420" t="s">
        <v>22</v>
      </c>
      <c r="B2420" s="8" t="s">
        <v>30</v>
      </c>
      <c r="C2420" s="2">
        <f t="shared" si="94"/>
        <v>41141</v>
      </c>
      <c r="D2420" s="1">
        <v>0.11180555555555556</v>
      </c>
      <c r="E2420">
        <v>4.8259999999999996</v>
      </c>
      <c r="F2420" t="str">
        <f t="shared" si="95"/>
        <v>300_main_st 8/20/12 2:41 4.826</v>
      </c>
      <c r="G2420" s="7" t="str">
        <f t="shared" si="93"/>
        <v>300_main_st 8/20/12 2:41 4.826</v>
      </c>
    </row>
    <row r="2421" spans="1:7">
      <c r="A2421" t="s">
        <v>22</v>
      </c>
      <c r="B2421" s="8" t="s">
        <v>30</v>
      </c>
      <c r="C2421" s="2">
        <f t="shared" si="94"/>
        <v>41141</v>
      </c>
      <c r="D2421" s="1">
        <v>0.1125</v>
      </c>
      <c r="E2421">
        <v>4.8259999999999996</v>
      </c>
      <c r="F2421" t="str">
        <f t="shared" si="95"/>
        <v>300_main_st 8/20/12 2:42 4.826</v>
      </c>
      <c r="G2421" s="7" t="str">
        <f t="shared" si="93"/>
        <v>300_main_st 8/20/12 2:42 4.826</v>
      </c>
    </row>
    <row r="2422" spans="1:7">
      <c r="A2422" t="s">
        <v>22</v>
      </c>
      <c r="B2422" s="8" t="s">
        <v>30</v>
      </c>
      <c r="C2422" s="2">
        <f t="shared" si="94"/>
        <v>41141</v>
      </c>
      <c r="D2422" s="1">
        <v>0.11319444444444444</v>
      </c>
      <c r="E2422">
        <v>4.8259999999999996</v>
      </c>
      <c r="F2422" t="str">
        <f t="shared" si="95"/>
        <v>300_main_st 8/20/12 2:43 4.826</v>
      </c>
      <c r="G2422" s="7" t="str">
        <f t="shared" si="93"/>
        <v>300_main_st 8/20/12 2:43 4.826</v>
      </c>
    </row>
    <row r="2423" spans="1:7">
      <c r="A2423" t="s">
        <v>22</v>
      </c>
      <c r="B2423" s="8" t="s">
        <v>30</v>
      </c>
      <c r="C2423" s="2">
        <f t="shared" si="94"/>
        <v>41141</v>
      </c>
      <c r="D2423" s="1">
        <v>0.11388888888888889</v>
      </c>
      <c r="E2423">
        <v>4.8259999999999996</v>
      </c>
      <c r="F2423" t="str">
        <f t="shared" si="95"/>
        <v>300_main_st 8/20/12 2:44 4.826</v>
      </c>
      <c r="G2423" s="7" t="str">
        <f t="shared" si="93"/>
        <v>300_main_st 8/20/12 2:44 4.826</v>
      </c>
    </row>
    <row r="2424" spans="1:7">
      <c r="A2424" t="s">
        <v>22</v>
      </c>
      <c r="B2424" s="8" t="s">
        <v>30</v>
      </c>
      <c r="C2424" s="2">
        <f t="shared" si="94"/>
        <v>41141</v>
      </c>
      <c r="D2424" s="1">
        <v>0.11458333333333333</v>
      </c>
      <c r="E2424">
        <v>4.8259999999999996</v>
      </c>
      <c r="F2424" t="str">
        <f t="shared" si="95"/>
        <v>300_main_st 8/20/12 2:45 4.826</v>
      </c>
      <c r="G2424" s="7" t="str">
        <f t="shared" si="93"/>
        <v>300_main_st 8/20/12 2:45 4.826</v>
      </c>
    </row>
    <row r="2425" spans="1:7">
      <c r="A2425" t="s">
        <v>22</v>
      </c>
      <c r="B2425" s="8" t="s">
        <v>30</v>
      </c>
      <c r="C2425" s="2">
        <f t="shared" si="94"/>
        <v>41141</v>
      </c>
      <c r="D2425" s="1">
        <v>0.11527777777777777</v>
      </c>
      <c r="E2425">
        <v>4.8259999999999996</v>
      </c>
      <c r="F2425" t="str">
        <f t="shared" si="95"/>
        <v>300_main_st 8/20/12 2:46 4.826</v>
      </c>
      <c r="G2425" s="7" t="str">
        <f t="shared" si="93"/>
        <v>300_main_st 8/20/12 2:46 4.826</v>
      </c>
    </row>
    <row r="2426" spans="1:7">
      <c r="A2426" t="s">
        <v>22</v>
      </c>
      <c r="B2426" s="8" t="s">
        <v>30</v>
      </c>
      <c r="C2426" s="2">
        <f t="shared" si="94"/>
        <v>41141</v>
      </c>
      <c r="D2426" s="1">
        <v>0.11597222222222221</v>
      </c>
      <c r="E2426">
        <v>4.8259999999999996</v>
      </c>
      <c r="F2426" t="str">
        <f t="shared" si="95"/>
        <v>300_main_st 8/20/12 2:47 4.826</v>
      </c>
      <c r="G2426" s="7" t="str">
        <f t="shared" si="93"/>
        <v>300_main_st 8/20/12 2:47 4.826</v>
      </c>
    </row>
    <row r="2427" spans="1:7">
      <c r="A2427" t="s">
        <v>22</v>
      </c>
      <c r="B2427" s="8" t="s">
        <v>30</v>
      </c>
      <c r="C2427" s="2">
        <f t="shared" si="94"/>
        <v>41141</v>
      </c>
      <c r="D2427" s="1">
        <v>0.11666666666666665</v>
      </c>
      <c r="E2427">
        <v>4.8259999999999996</v>
      </c>
      <c r="F2427" t="str">
        <f t="shared" si="95"/>
        <v>300_main_st 8/20/12 2:48 4.826</v>
      </c>
      <c r="G2427" s="7" t="str">
        <f t="shared" si="93"/>
        <v>300_main_st 8/20/12 2:48 4.826</v>
      </c>
    </row>
    <row r="2428" spans="1:7">
      <c r="A2428" t="s">
        <v>22</v>
      </c>
      <c r="B2428" s="8" t="s">
        <v>30</v>
      </c>
      <c r="C2428" s="2">
        <f t="shared" si="94"/>
        <v>41141</v>
      </c>
      <c r="D2428" s="1">
        <v>0.1173611111111111</v>
      </c>
      <c r="E2428">
        <v>4.8259999999999996</v>
      </c>
      <c r="F2428" t="str">
        <f t="shared" si="95"/>
        <v>300_main_st 8/20/12 2:49 4.826</v>
      </c>
      <c r="G2428" s="7" t="str">
        <f t="shared" si="93"/>
        <v>300_main_st 8/20/12 2:49 4.826</v>
      </c>
    </row>
    <row r="2429" spans="1:7">
      <c r="A2429" t="s">
        <v>22</v>
      </c>
      <c r="B2429" s="8" t="s">
        <v>30</v>
      </c>
      <c r="C2429" s="2">
        <f t="shared" si="94"/>
        <v>41141</v>
      </c>
      <c r="D2429" s="1">
        <v>0.11805555555555557</v>
      </c>
      <c r="E2429">
        <v>4.8259999999999996</v>
      </c>
      <c r="F2429" t="str">
        <f t="shared" si="95"/>
        <v>300_main_st 8/20/12 2:50 4.826</v>
      </c>
      <c r="G2429" s="7" t="str">
        <f t="shared" si="93"/>
        <v>300_main_st 8/20/12 2:50 4.826</v>
      </c>
    </row>
    <row r="2430" spans="1:7">
      <c r="A2430" t="s">
        <v>22</v>
      </c>
      <c r="B2430" s="8" t="s">
        <v>30</v>
      </c>
      <c r="C2430" s="2">
        <f t="shared" si="94"/>
        <v>41141</v>
      </c>
      <c r="D2430" s="1">
        <v>0.11875000000000001</v>
      </c>
      <c r="E2430">
        <v>4.8259999999999996</v>
      </c>
      <c r="F2430" t="str">
        <f t="shared" si="95"/>
        <v>300_main_st 8/20/12 2:51 4.826</v>
      </c>
      <c r="G2430" s="7" t="str">
        <f t="shared" si="93"/>
        <v>300_main_st 8/20/12 2:51 4.826</v>
      </c>
    </row>
    <row r="2431" spans="1:7">
      <c r="A2431" t="s">
        <v>22</v>
      </c>
      <c r="B2431" s="8" t="s">
        <v>30</v>
      </c>
      <c r="C2431" s="2">
        <f t="shared" si="94"/>
        <v>41141</v>
      </c>
      <c r="D2431" s="1">
        <v>0.11944444444444445</v>
      </c>
      <c r="E2431">
        <v>4.8259999999999996</v>
      </c>
      <c r="F2431" t="str">
        <f t="shared" si="95"/>
        <v>300_main_st 8/20/12 2:52 4.826</v>
      </c>
      <c r="G2431" s="7" t="str">
        <f t="shared" si="93"/>
        <v>300_main_st 8/20/12 2:52 4.826</v>
      </c>
    </row>
    <row r="2432" spans="1:7">
      <c r="A2432" t="s">
        <v>22</v>
      </c>
      <c r="B2432" s="8" t="s">
        <v>30</v>
      </c>
      <c r="C2432" s="2">
        <f t="shared" si="94"/>
        <v>41141</v>
      </c>
      <c r="D2432" s="1">
        <v>0.12013888888888889</v>
      </c>
      <c r="E2432">
        <v>4.8259999999999996</v>
      </c>
      <c r="F2432" t="str">
        <f t="shared" si="95"/>
        <v>300_main_st 8/20/12 2:53 4.826</v>
      </c>
      <c r="G2432" s="7" t="str">
        <f t="shared" si="93"/>
        <v>300_main_st 8/20/12 2:53 4.826</v>
      </c>
    </row>
    <row r="2433" spans="1:7">
      <c r="A2433" t="s">
        <v>22</v>
      </c>
      <c r="B2433" s="8" t="s">
        <v>30</v>
      </c>
      <c r="C2433" s="2">
        <f t="shared" si="94"/>
        <v>41141</v>
      </c>
      <c r="D2433" s="1">
        <v>0.12083333333333333</v>
      </c>
      <c r="E2433">
        <v>4.8259999999999996</v>
      </c>
      <c r="F2433" t="str">
        <f t="shared" si="95"/>
        <v>300_main_st 8/20/12 2:54 4.826</v>
      </c>
      <c r="G2433" s="7" t="str">
        <f t="shared" si="93"/>
        <v>300_main_st 8/20/12 2:54 4.826</v>
      </c>
    </row>
    <row r="2434" spans="1:7">
      <c r="A2434" t="s">
        <v>22</v>
      </c>
      <c r="B2434" s="8" t="s">
        <v>30</v>
      </c>
      <c r="C2434" s="2">
        <f t="shared" si="94"/>
        <v>41141</v>
      </c>
      <c r="D2434" s="1">
        <v>0.12152777777777778</v>
      </c>
      <c r="E2434">
        <v>4.8259999999999996</v>
      </c>
      <c r="F2434" t="str">
        <f t="shared" si="95"/>
        <v>300_main_st 8/20/12 2:55 4.826</v>
      </c>
      <c r="G2434" s="7" t="str">
        <f t="shared" si="93"/>
        <v>300_main_st 8/20/12 2:55 4.826</v>
      </c>
    </row>
    <row r="2435" spans="1:7">
      <c r="A2435" t="s">
        <v>22</v>
      </c>
      <c r="B2435" s="8" t="s">
        <v>30</v>
      </c>
      <c r="C2435" s="2">
        <f t="shared" si="94"/>
        <v>41141</v>
      </c>
      <c r="D2435" s="1">
        <v>0.12222222222222223</v>
      </c>
      <c r="E2435">
        <v>4.8259999999999996</v>
      </c>
      <c r="F2435" t="str">
        <f t="shared" si="95"/>
        <v>300_main_st 8/20/12 2:56 4.826</v>
      </c>
      <c r="G2435" s="7" t="str">
        <f t="shared" si="93"/>
        <v>300_main_st 8/20/12 2:56 4.826</v>
      </c>
    </row>
    <row r="2436" spans="1:7">
      <c r="A2436" t="s">
        <v>22</v>
      </c>
      <c r="B2436" s="8" t="s">
        <v>30</v>
      </c>
      <c r="C2436" s="2">
        <f t="shared" si="94"/>
        <v>41141</v>
      </c>
      <c r="D2436" s="1">
        <v>0.12291666666666667</v>
      </c>
      <c r="E2436">
        <v>4.8259999999999996</v>
      </c>
      <c r="F2436" t="str">
        <f t="shared" si="95"/>
        <v>300_main_st 8/20/12 2:57 4.826</v>
      </c>
      <c r="G2436" s="7" t="str">
        <f t="shared" si="93"/>
        <v>300_main_st 8/20/12 2:57 4.826</v>
      </c>
    </row>
    <row r="2437" spans="1:7">
      <c r="A2437" t="s">
        <v>22</v>
      </c>
      <c r="B2437" s="8" t="s">
        <v>30</v>
      </c>
      <c r="C2437" s="2">
        <f t="shared" si="94"/>
        <v>41141</v>
      </c>
      <c r="D2437" s="1">
        <v>0.12361111111111112</v>
      </c>
      <c r="E2437">
        <v>4.8259999999999996</v>
      </c>
      <c r="F2437" t="str">
        <f t="shared" si="95"/>
        <v>300_main_st 8/20/12 2:58 4.826</v>
      </c>
      <c r="G2437" s="7" t="str">
        <f t="shared" si="93"/>
        <v>300_main_st 8/20/12 2:58 4.826</v>
      </c>
    </row>
    <row r="2438" spans="1:7">
      <c r="A2438" t="s">
        <v>22</v>
      </c>
      <c r="B2438" s="8" t="s">
        <v>30</v>
      </c>
      <c r="C2438" s="2">
        <f t="shared" si="94"/>
        <v>41141</v>
      </c>
      <c r="D2438" s="1">
        <v>0.12430555555555556</v>
      </c>
      <c r="E2438">
        <v>4.8259999999999996</v>
      </c>
      <c r="F2438" t="str">
        <f t="shared" si="95"/>
        <v>300_main_st 8/20/12 2:59 4.826</v>
      </c>
      <c r="G2438" s="7" t="str">
        <f t="shared" si="93"/>
        <v>300_main_st 8/20/12 2:59 4.826</v>
      </c>
    </row>
    <row r="2439" spans="1:7">
      <c r="A2439" t="s">
        <v>22</v>
      </c>
      <c r="B2439" s="8" t="s">
        <v>30</v>
      </c>
      <c r="C2439" s="2">
        <f t="shared" si="94"/>
        <v>41141</v>
      </c>
      <c r="D2439" s="1">
        <v>0.125</v>
      </c>
      <c r="E2439">
        <v>4.8259999999999996</v>
      </c>
      <c r="F2439" t="str">
        <f t="shared" si="95"/>
        <v>300_main_st 8/20/12 3:00 4.826</v>
      </c>
      <c r="G2439" s="7" t="str">
        <f t="shared" si="93"/>
        <v>300_main_st 8/20/12 3:00 4.826</v>
      </c>
    </row>
    <row r="2440" spans="1:7">
      <c r="A2440" t="s">
        <v>22</v>
      </c>
      <c r="B2440" s="8" t="s">
        <v>30</v>
      </c>
      <c r="C2440" s="2">
        <f t="shared" si="94"/>
        <v>41141</v>
      </c>
      <c r="D2440" s="1">
        <v>0.12569444444444444</v>
      </c>
      <c r="E2440">
        <v>4.8259999999999996</v>
      </c>
      <c r="F2440" t="str">
        <f t="shared" si="95"/>
        <v>300_main_st 8/20/12 3:01 4.826</v>
      </c>
      <c r="G2440" s="7" t="str">
        <f t="shared" si="93"/>
        <v>300_main_st 8/20/12 3:01 4.826</v>
      </c>
    </row>
    <row r="2441" spans="1:7">
      <c r="A2441" t="s">
        <v>22</v>
      </c>
      <c r="B2441" s="8" t="s">
        <v>30</v>
      </c>
      <c r="C2441" s="2">
        <f t="shared" si="94"/>
        <v>41141</v>
      </c>
      <c r="D2441" s="1">
        <v>0.12638888888888888</v>
      </c>
      <c r="E2441">
        <v>4.8259999999999996</v>
      </c>
      <c r="F2441" t="str">
        <f t="shared" si="95"/>
        <v>300_main_st 8/20/12 3:02 4.826</v>
      </c>
      <c r="G2441" s="7" t="str">
        <f t="shared" si="93"/>
        <v>300_main_st 8/20/12 3:02 4.826</v>
      </c>
    </row>
    <row r="2442" spans="1:7">
      <c r="A2442" t="s">
        <v>22</v>
      </c>
      <c r="B2442" s="8" t="s">
        <v>30</v>
      </c>
      <c r="C2442" s="2">
        <f t="shared" si="94"/>
        <v>41141</v>
      </c>
      <c r="D2442" s="1">
        <v>0.12708333333333333</v>
      </c>
      <c r="E2442">
        <v>4.8259999999999996</v>
      </c>
      <c r="F2442" t="str">
        <f t="shared" si="95"/>
        <v>300_main_st 8/20/12 3:03 4.826</v>
      </c>
      <c r="G2442" s="7" t="str">
        <f t="shared" si="93"/>
        <v>300_main_st 8/20/12 3:03 4.826</v>
      </c>
    </row>
    <row r="2443" spans="1:7">
      <c r="A2443" t="s">
        <v>22</v>
      </c>
      <c r="B2443" s="8" t="s">
        <v>30</v>
      </c>
      <c r="C2443" s="2">
        <f t="shared" si="94"/>
        <v>41141</v>
      </c>
      <c r="D2443" s="1">
        <v>0.1277777777777778</v>
      </c>
      <c r="E2443">
        <v>4.8259999999999996</v>
      </c>
      <c r="F2443" t="str">
        <f t="shared" si="95"/>
        <v>300_main_st 8/20/12 3:04 4.826</v>
      </c>
      <c r="G2443" s="7" t="str">
        <f t="shared" si="93"/>
        <v>300_main_st 8/20/12 3:04 4.826</v>
      </c>
    </row>
    <row r="2444" spans="1:7">
      <c r="A2444" t="s">
        <v>22</v>
      </c>
      <c r="B2444" s="8" t="s">
        <v>30</v>
      </c>
      <c r="C2444" s="2">
        <f t="shared" si="94"/>
        <v>41141</v>
      </c>
      <c r="D2444" s="1">
        <v>0.12847222222222224</v>
      </c>
      <c r="E2444">
        <v>4.8259999999999996</v>
      </c>
      <c r="F2444" t="str">
        <f t="shared" si="95"/>
        <v>300_main_st 8/20/12 3:05 4.826</v>
      </c>
      <c r="G2444" s="7" t="str">
        <f t="shared" si="93"/>
        <v>300_main_st 8/20/12 3:05 4.826</v>
      </c>
    </row>
    <row r="2445" spans="1:7">
      <c r="A2445" t="s">
        <v>22</v>
      </c>
      <c r="B2445" s="8" t="s">
        <v>30</v>
      </c>
      <c r="C2445" s="2">
        <f t="shared" si="94"/>
        <v>41141</v>
      </c>
      <c r="D2445" s="1">
        <v>0.12916666666666668</v>
      </c>
      <c r="E2445">
        <v>4.8259999999999996</v>
      </c>
      <c r="F2445" t="str">
        <f t="shared" si="95"/>
        <v>300_main_st 8/20/12 3:06 4.826</v>
      </c>
      <c r="G2445" s="7" t="str">
        <f t="shared" si="93"/>
        <v>300_main_st 8/20/12 3:06 4.826</v>
      </c>
    </row>
    <row r="2446" spans="1:7">
      <c r="A2446" t="s">
        <v>22</v>
      </c>
      <c r="B2446" s="8" t="s">
        <v>30</v>
      </c>
      <c r="C2446" s="2">
        <f t="shared" si="94"/>
        <v>41141</v>
      </c>
      <c r="D2446" s="1">
        <v>0.12986111111111112</v>
      </c>
      <c r="E2446">
        <v>4.8259999999999996</v>
      </c>
      <c r="F2446" t="str">
        <f t="shared" si="95"/>
        <v>300_main_st 8/20/12 3:07 4.826</v>
      </c>
      <c r="G2446" s="7" t="str">
        <f t="shared" si="93"/>
        <v>300_main_st 8/20/12 3:07 4.826</v>
      </c>
    </row>
    <row r="2447" spans="1:7">
      <c r="A2447" t="s">
        <v>22</v>
      </c>
      <c r="B2447" s="8" t="s">
        <v>30</v>
      </c>
      <c r="C2447" s="2">
        <f t="shared" si="94"/>
        <v>41141</v>
      </c>
      <c r="D2447" s="1">
        <v>0.13055555555555556</v>
      </c>
      <c r="E2447">
        <v>4.8259999999999996</v>
      </c>
      <c r="F2447" t="str">
        <f t="shared" si="95"/>
        <v>300_main_st 8/20/12 3:08 4.826</v>
      </c>
      <c r="G2447" s="7" t="str">
        <f t="shared" si="93"/>
        <v>300_main_st 8/20/12 3:08 4.826</v>
      </c>
    </row>
    <row r="2448" spans="1:7">
      <c r="A2448" t="s">
        <v>22</v>
      </c>
      <c r="B2448" s="8" t="s">
        <v>30</v>
      </c>
      <c r="C2448" s="2">
        <f t="shared" si="94"/>
        <v>41141</v>
      </c>
      <c r="D2448" s="1">
        <v>0.13125000000000001</v>
      </c>
      <c r="E2448">
        <v>4.8259999999999996</v>
      </c>
      <c r="F2448" t="str">
        <f t="shared" si="95"/>
        <v>300_main_st 8/20/12 3:09 4.826</v>
      </c>
      <c r="G2448" s="7" t="str">
        <f t="shared" si="93"/>
        <v>300_main_st 8/20/12 3:09 4.826</v>
      </c>
    </row>
    <row r="2449" spans="1:7">
      <c r="A2449" t="s">
        <v>22</v>
      </c>
      <c r="B2449" s="8" t="s">
        <v>30</v>
      </c>
      <c r="C2449" s="2">
        <f t="shared" si="94"/>
        <v>41141</v>
      </c>
      <c r="D2449" s="1">
        <v>0.13194444444444445</v>
      </c>
      <c r="E2449">
        <v>4.8259999999999996</v>
      </c>
      <c r="F2449" t="str">
        <f t="shared" si="95"/>
        <v>300_main_st 8/20/12 3:10 4.826</v>
      </c>
      <c r="G2449" s="7" t="str">
        <f t="shared" si="93"/>
        <v>300_main_st 8/20/12 3:10 4.826</v>
      </c>
    </row>
    <row r="2450" spans="1:7">
      <c r="A2450" t="s">
        <v>22</v>
      </c>
      <c r="B2450" s="8" t="s">
        <v>30</v>
      </c>
      <c r="C2450" s="2">
        <f t="shared" si="94"/>
        <v>41141</v>
      </c>
      <c r="D2450" s="1">
        <v>0.13263888888888889</v>
      </c>
      <c r="E2450">
        <v>4.8259999999999996</v>
      </c>
      <c r="F2450" t="str">
        <f t="shared" si="95"/>
        <v>300_main_st 8/20/12 3:11 4.826</v>
      </c>
      <c r="G2450" s="7" t="str">
        <f t="shared" si="93"/>
        <v>300_main_st 8/20/12 3:11 4.826</v>
      </c>
    </row>
    <row r="2451" spans="1:7">
      <c r="A2451" t="s">
        <v>22</v>
      </c>
      <c r="B2451" s="8" t="s">
        <v>30</v>
      </c>
      <c r="C2451" s="2">
        <f t="shared" si="94"/>
        <v>41141</v>
      </c>
      <c r="D2451" s="1">
        <v>0.13333333333333333</v>
      </c>
      <c r="E2451">
        <v>4.8259999999999996</v>
      </c>
      <c r="F2451" t="str">
        <f t="shared" si="95"/>
        <v>300_main_st 8/20/12 3:12 4.826</v>
      </c>
      <c r="G2451" s="7" t="str">
        <f t="shared" ref="G2451:G2514" si="96">CLEAN(F2451)</f>
        <v>300_main_st 8/20/12 3:12 4.826</v>
      </c>
    </row>
    <row r="2452" spans="1:7">
      <c r="A2452" t="s">
        <v>22</v>
      </c>
      <c r="B2452" s="8" t="s">
        <v>30</v>
      </c>
      <c r="C2452" s="2">
        <f t="shared" ref="C2452:C2515" si="97">DATE(2012,8,20)</f>
        <v>41141</v>
      </c>
      <c r="D2452" s="1">
        <v>0.13402777777777777</v>
      </c>
      <c r="E2452">
        <v>4.8259999999999996</v>
      </c>
      <c r="F2452" t="str">
        <f t="shared" ref="F2452:F2515" si="98">CONCATENATE(B2452," ",TEXT(C2452,"M/D/Y")," ",TEXT(D2452,"H:MM")," ",E2452)</f>
        <v>300_main_st 8/20/12 3:13 4.826</v>
      </c>
      <c r="G2452" s="7" t="str">
        <f t="shared" si="96"/>
        <v>300_main_st 8/20/12 3:13 4.826</v>
      </c>
    </row>
    <row r="2453" spans="1:7">
      <c r="A2453" t="s">
        <v>22</v>
      </c>
      <c r="B2453" s="8" t="s">
        <v>30</v>
      </c>
      <c r="C2453" s="2">
        <f t="shared" si="97"/>
        <v>41141</v>
      </c>
      <c r="D2453" s="1">
        <v>0.13472222222222222</v>
      </c>
      <c r="E2453">
        <v>4.8259999999999996</v>
      </c>
      <c r="F2453" t="str">
        <f t="shared" si="98"/>
        <v>300_main_st 8/20/12 3:14 4.826</v>
      </c>
      <c r="G2453" s="7" t="str">
        <f t="shared" si="96"/>
        <v>300_main_st 8/20/12 3:14 4.826</v>
      </c>
    </row>
    <row r="2454" spans="1:7">
      <c r="A2454" t="s">
        <v>22</v>
      </c>
      <c r="B2454" s="8" t="s">
        <v>30</v>
      </c>
      <c r="C2454" s="2">
        <f t="shared" si="97"/>
        <v>41141</v>
      </c>
      <c r="D2454" s="1">
        <v>0.13541666666666666</v>
      </c>
      <c r="E2454">
        <v>4.8259999999999996</v>
      </c>
      <c r="F2454" t="str">
        <f t="shared" si="98"/>
        <v>300_main_st 8/20/12 3:15 4.826</v>
      </c>
      <c r="G2454" s="7" t="str">
        <f t="shared" si="96"/>
        <v>300_main_st 8/20/12 3:15 4.826</v>
      </c>
    </row>
    <row r="2455" spans="1:7">
      <c r="A2455" t="s">
        <v>22</v>
      </c>
      <c r="B2455" s="8" t="s">
        <v>30</v>
      </c>
      <c r="C2455" s="2">
        <f t="shared" si="97"/>
        <v>41141</v>
      </c>
      <c r="D2455" s="1">
        <v>0.1361111111111111</v>
      </c>
      <c r="E2455">
        <v>4.8259999999999996</v>
      </c>
      <c r="F2455" t="str">
        <f t="shared" si="98"/>
        <v>300_main_st 8/20/12 3:16 4.826</v>
      </c>
      <c r="G2455" s="7" t="str">
        <f t="shared" si="96"/>
        <v>300_main_st 8/20/12 3:16 4.826</v>
      </c>
    </row>
    <row r="2456" spans="1:7">
      <c r="A2456" t="s">
        <v>22</v>
      </c>
      <c r="B2456" s="8" t="s">
        <v>30</v>
      </c>
      <c r="C2456" s="2">
        <f t="shared" si="97"/>
        <v>41141</v>
      </c>
      <c r="D2456" s="1">
        <v>0.13680555555555554</v>
      </c>
      <c r="E2456">
        <v>4.8259999999999996</v>
      </c>
      <c r="F2456" t="str">
        <f t="shared" si="98"/>
        <v>300_main_st 8/20/12 3:17 4.826</v>
      </c>
      <c r="G2456" s="7" t="str">
        <f t="shared" si="96"/>
        <v>300_main_st 8/20/12 3:17 4.826</v>
      </c>
    </row>
    <row r="2457" spans="1:7">
      <c r="A2457" t="s">
        <v>22</v>
      </c>
      <c r="B2457" s="8" t="s">
        <v>30</v>
      </c>
      <c r="C2457" s="2">
        <f t="shared" si="97"/>
        <v>41141</v>
      </c>
      <c r="D2457" s="1">
        <v>0.13749999999999998</v>
      </c>
      <c r="E2457">
        <v>4.8259999999999996</v>
      </c>
      <c r="F2457" t="str">
        <f t="shared" si="98"/>
        <v>300_main_st 8/20/12 3:18 4.826</v>
      </c>
      <c r="G2457" s="7" t="str">
        <f t="shared" si="96"/>
        <v>300_main_st 8/20/12 3:18 4.826</v>
      </c>
    </row>
    <row r="2458" spans="1:7">
      <c r="A2458" t="s">
        <v>22</v>
      </c>
      <c r="B2458" s="8" t="s">
        <v>30</v>
      </c>
      <c r="C2458" s="2">
        <f t="shared" si="97"/>
        <v>41141</v>
      </c>
      <c r="D2458" s="1">
        <v>0.13819444444444443</v>
      </c>
      <c r="E2458">
        <v>4.8259999999999996</v>
      </c>
      <c r="F2458" t="str">
        <f t="shared" si="98"/>
        <v>300_main_st 8/20/12 3:19 4.826</v>
      </c>
      <c r="G2458" s="7" t="str">
        <f t="shared" si="96"/>
        <v>300_main_st 8/20/12 3:19 4.826</v>
      </c>
    </row>
    <row r="2459" spans="1:7">
      <c r="A2459" t="s">
        <v>22</v>
      </c>
      <c r="B2459" s="8" t="s">
        <v>30</v>
      </c>
      <c r="C2459" s="2">
        <f t="shared" si="97"/>
        <v>41141</v>
      </c>
      <c r="D2459" s="1">
        <v>0.1388888888888889</v>
      </c>
      <c r="E2459">
        <v>4.8259999999999996</v>
      </c>
      <c r="F2459" t="str">
        <f t="shared" si="98"/>
        <v>300_main_st 8/20/12 3:20 4.826</v>
      </c>
      <c r="G2459" s="7" t="str">
        <f t="shared" si="96"/>
        <v>300_main_st 8/20/12 3:20 4.826</v>
      </c>
    </row>
    <row r="2460" spans="1:7">
      <c r="A2460" t="s">
        <v>22</v>
      </c>
      <c r="B2460" s="8" t="s">
        <v>30</v>
      </c>
      <c r="C2460" s="2">
        <f t="shared" si="97"/>
        <v>41141</v>
      </c>
      <c r="D2460" s="1">
        <v>0.13958333333333334</v>
      </c>
      <c r="E2460">
        <v>4.8259999999999996</v>
      </c>
      <c r="F2460" t="str">
        <f t="shared" si="98"/>
        <v>300_main_st 8/20/12 3:21 4.826</v>
      </c>
      <c r="G2460" s="7" t="str">
        <f t="shared" si="96"/>
        <v>300_main_st 8/20/12 3:21 4.826</v>
      </c>
    </row>
    <row r="2461" spans="1:7">
      <c r="A2461" t="s">
        <v>22</v>
      </c>
      <c r="B2461" s="8" t="s">
        <v>30</v>
      </c>
      <c r="C2461" s="2">
        <f t="shared" si="97"/>
        <v>41141</v>
      </c>
      <c r="D2461" s="1">
        <v>0.14027777777777778</v>
      </c>
      <c r="E2461">
        <v>4.8259999999999996</v>
      </c>
      <c r="F2461" t="str">
        <f t="shared" si="98"/>
        <v>300_main_st 8/20/12 3:22 4.826</v>
      </c>
      <c r="G2461" s="7" t="str">
        <f t="shared" si="96"/>
        <v>300_main_st 8/20/12 3:22 4.826</v>
      </c>
    </row>
    <row r="2462" spans="1:7">
      <c r="A2462" t="s">
        <v>22</v>
      </c>
      <c r="B2462" s="8" t="s">
        <v>30</v>
      </c>
      <c r="C2462" s="2">
        <f t="shared" si="97"/>
        <v>41141</v>
      </c>
      <c r="D2462" s="1">
        <v>0.14097222222222222</v>
      </c>
      <c r="E2462">
        <v>4.8259999999999996</v>
      </c>
      <c r="F2462" t="str">
        <f t="shared" si="98"/>
        <v>300_main_st 8/20/12 3:23 4.826</v>
      </c>
      <c r="G2462" s="7" t="str">
        <f t="shared" si="96"/>
        <v>300_main_st 8/20/12 3:23 4.826</v>
      </c>
    </row>
    <row r="2463" spans="1:7">
      <c r="A2463" t="s">
        <v>22</v>
      </c>
      <c r="B2463" s="8" t="s">
        <v>30</v>
      </c>
      <c r="C2463" s="2">
        <f t="shared" si="97"/>
        <v>41141</v>
      </c>
      <c r="D2463" s="1">
        <v>0.14166666666666666</v>
      </c>
      <c r="E2463">
        <v>4.8259999999999996</v>
      </c>
      <c r="F2463" t="str">
        <f t="shared" si="98"/>
        <v>300_main_st 8/20/12 3:24 4.826</v>
      </c>
      <c r="G2463" s="7" t="str">
        <f t="shared" si="96"/>
        <v>300_main_st 8/20/12 3:24 4.826</v>
      </c>
    </row>
    <row r="2464" spans="1:7">
      <c r="A2464" t="s">
        <v>22</v>
      </c>
      <c r="B2464" s="8" t="s">
        <v>30</v>
      </c>
      <c r="C2464" s="2">
        <f t="shared" si="97"/>
        <v>41141</v>
      </c>
      <c r="D2464" s="1">
        <v>0.1423611111111111</v>
      </c>
      <c r="E2464">
        <v>4.8259999999999996</v>
      </c>
      <c r="F2464" t="str">
        <f t="shared" si="98"/>
        <v>300_main_st 8/20/12 3:25 4.826</v>
      </c>
      <c r="G2464" s="7" t="str">
        <f t="shared" si="96"/>
        <v>300_main_st 8/20/12 3:25 4.826</v>
      </c>
    </row>
    <row r="2465" spans="1:7">
      <c r="A2465" t="s">
        <v>22</v>
      </c>
      <c r="B2465" s="8" t="s">
        <v>30</v>
      </c>
      <c r="C2465" s="2">
        <f t="shared" si="97"/>
        <v>41141</v>
      </c>
      <c r="D2465" s="1">
        <v>0.14305555555555557</v>
      </c>
      <c r="E2465">
        <v>4.8259999999999996</v>
      </c>
      <c r="F2465" t="str">
        <f t="shared" si="98"/>
        <v>300_main_st 8/20/12 3:26 4.826</v>
      </c>
      <c r="G2465" s="7" t="str">
        <f t="shared" si="96"/>
        <v>300_main_st 8/20/12 3:26 4.826</v>
      </c>
    </row>
    <row r="2466" spans="1:7">
      <c r="A2466" t="s">
        <v>22</v>
      </c>
      <c r="B2466" s="8" t="s">
        <v>30</v>
      </c>
      <c r="C2466" s="2">
        <f t="shared" si="97"/>
        <v>41141</v>
      </c>
      <c r="D2466" s="1">
        <v>0.14375000000000002</v>
      </c>
      <c r="E2466">
        <v>4.8259999999999996</v>
      </c>
      <c r="F2466" t="str">
        <f t="shared" si="98"/>
        <v>300_main_st 8/20/12 3:27 4.826</v>
      </c>
      <c r="G2466" s="7" t="str">
        <f t="shared" si="96"/>
        <v>300_main_st 8/20/12 3:27 4.826</v>
      </c>
    </row>
    <row r="2467" spans="1:7">
      <c r="A2467" t="s">
        <v>22</v>
      </c>
      <c r="B2467" s="8" t="s">
        <v>30</v>
      </c>
      <c r="C2467" s="2">
        <f t="shared" si="97"/>
        <v>41141</v>
      </c>
      <c r="D2467" s="1">
        <v>0.14444444444444446</v>
      </c>
      <c r="E2467">
        <v>4.8259999999999996</v>
      </c>
      <c r="F2467" t="str">
        <f t="shared" si="98"/>
        <v>300_main_st 8/20/12 3:28 4.826</v>
      </c>
      <c r="G2467" s="7" t="str">
        <f t="shared" si="96"/>
        <v>300_main_st 8/20/12 3:28 4.826</v>
      </c>
    </row>
    <row r="2468" spans="1:7">
      <c r="A2468" t="s">
        <v>22</v>
      </c>
      <c r="B2468" s="8" t="s">
        <v>30</v>
      </c>
      <c r="C2468" s="2">
        <f t="shared" si="97"/>
        <v>41141</v>
      </c>
      <c r="D2468" s="1">
        <v>0.1451388888888889</v>
      </c>
      <c r="E2468">
        <v>4.8259999999999996</v>
      </c>
      <c r="F2468" t="str">
        <f t="shared" si="98"/>
        <v>300_main_st 8/20/12 3:29 4.826</v>
      </c>
      <c r="G2468" s="7" t="str">
        <f t="shared" si="96"/>
        <v>300_main_st 8/20/12 3:29 4.826</v>
      </c>
    </row>
    <row r="2469" spans="1:7">
      <c r="A2469" t="s">
        <v>22</v>
      </c>
      <c r="B2469" s="8" t="s">
        <v>30</v>
      </c>
      <c r="C2469" s="2">
        <f t="shared" si="97"/>
        <v>41141</v>
      </c>
      <c r="D2469" s="1">
        <v>0.14583333333333334</v>
      </c>
      <c r="E2469">
        <v>4.8259999999999996</v>
      </c>
      <c r="F2469" t="str">
        <f t="shared" si="98"/>
        <v>300_main_st 8/20/12 3:30 4.826</v>
      </c>
      <c r="G2469" s="7" t="str">
        <f t="shared" si="96"/>
        <v>300_main_st 8/20/12 3:30 4.826</v>
      </c>
    </row>
    <row r="2470" spans="1:7">
      <c r="A2470" t="s">
        <v>22</v>
      </c>
      <c r="B2470" s="8" t="s">
        <v>30</v>
      </c>
      <c r="C2470" s="2">
        <f t="shared" si="97"/>
        <v>41141</v>
      </c>
      <c r="D2470" s="1">
        <v>0.14652777777777778</v>
      </c>
      <c r="E2470">
        <v>4.8259999999999996</v>
      </c>
      <c r="F2470" t="str">
        <f t="shared" si="98"/>
        <v>300_main_st 8/20/12 3:31 4.826</v>
      </c>
      <c r="G2470" s="7" t="str">
        <f t="shared" si="96"/>
        <v>300_main_st 8/20/12 3:31 4.826</v>
      </c>
    </row>
    <row r="2471" spans="1:7">
      <c r="A2471" t="s">
        <v>22</v>
      </c>
      <c r="B2471" s="8" t="s">
        <v>30</v>
      </c>
      <c r="C2471" s="2">
        <f t="shared" si="97"/>
        <v>41141</v>
      </c>
      <c r="D2471" s="1">
        <v>0.14722222222222223</v>
      </c>
      <c r="E2471">
        <v>4.8259999999999996</v>
      </c>
      <c r="F2471" t="str">
        <f t="shared" si="98"/>
        <v>300_main_st 8/20/12 3:32 4.826</v>
      </c>
      <c r="G2471" s="7" t="str">
        <f t="shared" si="96"/>
        <v>300_main_st 8/20/12 3:32 4.826</v>
      </c>
    </row>
    <row r="2472" spans="1:7">
      <c r="A2472" t="s">
        <v>22</v>
      </c>
      <c r="B2472" s="8" t="s">
        <v>30</v>
      </c>
      <c r="C2472" s="2">
        <f t="shared" si="97"/>
        <v>41141</v>
      </c>
      <c r="D2472" s="1">
        <v>0.14791666666666667</v>
      </c>
      <c r="E2472">
        <v>4.8259999999999996</v>
      </c>
      <c r="F2472" t="str">
        <f t="shared" si="98"/>
        <v>300_main_st 8/20/12 3:33 4.826</v>
      </c>
      <c r="G2472" s="7" t="str">
        <f t="shared" si="96"/>
        <v>300_main_st 8/20/12 3:33 4.826</v>
      </c>
    </row>
    <row r="2473" spans="1:7">
      <c r="A2473" t="s">
        <v>22</v>
      </c>
      <c r="B2473" s="8" t="s">
        <v>30</v>
      </c>
      <c r="C2473" s="2">
        <f t="shared" si="97"/>
        <v>41141</v>
      </c>
      <c r="D2473" s="1">
        <v>0.14861111111111111</v>
      </c>
      <c r="E2473">
        <v>4.8259999999999996</v>
      </c>
      <c r="F2473" t="str">
        <f t="shared" si="98"/>
        <v>300_main_st 8/20/12 3:34 4.826</v>
      </c>
      <c r="G2473" s="7" t="str">
        <f t="shared" si="96"/>
        <v>300_main_st 8/20/12 3:34 4.826</v>
      </c>
    </row>
    <row r="2474" spans="1:7">
      <c r="A2474" t="s">
        <v>22</v>
      </c>
      <c r="B2474" s="8" t="s">
        <v>30</v>
      </c>
      <c r="C2474" s="2">
        <f t="shared" si="97"/>
        <v>41141</v>
      </c>
      <c r="D2474" s="1">
        <v>0.14930555555555555</v>
      </c>
      <c r="E2474">
        <v>4.8259999999999996</v>
      </c>
      <c r="F2474" t="str">
        <f t="shared" si="98"/>
        <v>300_main_st 8/20/12 3:35 4.826</v>
      </c>
      <c r="G2474" s="7" t="str">
        <f t="shared" si="96"/>
        <v>300_main_st 8/20/12 3:35 4.826</v>
      </c>
    </row>
    <row r="2475" spans="1:7">
      <c r="A2475" t="s">
        <v>22</v>
      </c>
      <c r="B2475" s="8" t="s">
        <v>30</v>
      </c>
      <c r="C2475" s="2">
        <f t="shared" si="97"/>
        <v>41141</v>
      </c>
      <c r="D2475" s="1">
        <v>0.15</v>
      </c>
      <c r="E2475">
        <v>4.8259999999999996</v>
      </c>
      <c r="F2475" t="str">
        <f t="shared" si="98"/>
        <v>300_main_st 8/20/12 3:36 4.826</v>
      </c>
      <c r="G2475" s="7" t="str">
        <f t="shared" si="96"/>
        <v>300_main_st 8/20/12 3:36 4.826</v>
      </c>
    </row>
    <row r="2476" spans="1:7">
      <c r="A2476" t="s">
        <v>22</v>
      </c>
      <c r="B2476" s="8" t="s">
        <v>30</v>
      </c>
      <c r="C2476" s="2">
        <f t="shared" si="97"/>
        <v>41141</v>
      </c>
      <c r="D2476" s="1">
        <v>0.15069444444444444</v>
      </c>
      <c r="E2476">
        <v>4.8259999999999996</v>
      </c>
      <c r="F2476" t="str">
        <f t="shared" si="98"/>
        <v>300_main_st 8/20/12 3:37 4.826</v>
      </c>
      <c r="G2476" s="7" t="str">
        <f t="shared" si="96"/>
        <v>300_main_st 8/20/12 3:37 4.826</v>
      </c>
    </row>
    <row r="2477" spans="1:7">
      <c r="A2477" t="s">
        <v>22</v>
      </c>
      <c r="B2477" s="8" t="s">
        <v>30</v>
      </c>
      <c r="C2477" s="2">
        <f t="shared" si="97"/>
        <v>41141</v>
      </c>
      <c r="D2477" s="1">
        <v>0.15138888888888888</v>
      </c>
      <c r="E2477">
        <v>4.8259999999999996</v>
      </c>
      <c r="F2477" t="str">
        <f t="shared" si="98"/>
        <v>300_main_st 8/20/12 3:38 4.826</v>
      </c>
      <c r="G2477" s="7" t="str">
        <f t="shared" si="96"/>
        <v>300_main_st 8/20/12 3:38 4.826</v>
      </c>
    </row>
    <row r="2478" spans="1:7">
      <c r="A2478" t="s">
        <v>22</v>
      </c>
      <c r="B2478" s="8" t="s">
        <v>30</v>
      </c>
      <c r="C2478" s="2">
        <f t="shared" si="97"/>
        <v>41141</v>
      </c>
      <c r="D2478" s="1">
        <v>0.15208333333333332</v>
      </c>
      <c r="E2478">
        <v>4.8259999999999996</v>
      </c>
      <c r="F2478" t="str">
        <f t="shared" si="98"/>
        <v>300_main_st 8/20/12 3:39 4.826</v>
      </c>
      <c r="G2478" s="7" t="str">
        <f t="shared" si="96"/>
        <v>300_main_st 8/20/12 3:39 4.826</v>
      </c>
    </row>
    <row r="2479" spans="1:7">
      <c r="A2479" t="s">
        <v>22</v>
      </c>
      <c r="B2479" s="8" t="s">
        <v>30</v>
      </c>
      <c r="C2479" s="2">
        <f t="shared" si="97"/>
        <v>41141</v>
      </c>
      <c r="D2479" s="1">
        <v>0.15277777777777776</v>
      </c>
      <c r="E2479">
        <v>4.8259999999999996</v>
      </c>
      <c r="F2479" t="str">
        <f t="shared" si="98"/>
        <v>300_main_st 8/20/12 3:40 4.826</v>
      </c>
      <c r="G2479" s="7" t="str">
        <f t="shared" si="96"/>
        <v>300_main_st 8/20/12 3:40 4.826</v>
      </c>
    </row>
    <row r="2480" spans="1:7">
      <c r="A2480" t="s">
        <v>22</v>
      </c>
      <c r="B2480" s="8" t="s">
        <v>30</v>
      </c>
      <c r="C2480" s="2">
        <f t="shared" si="97"/>
        <v>41141</v>
      </c>
      <c r="D2480" s="1">
        <v>0.15347222222222223</v>
      </c>
      <c r="E2480">
        <v>4.8259999999999996</v>
      </c>
      <c r="F2480" t="str">
        <f t="shared" si="98"/>
        <v>300_main_st 8/20/12 3:41 4.826</v>
      </c>
      <c r="G2480" s="7" t="str">
        <f t="shared" si="96"/>
        <v>300_main_st 8/20/12 3:41 4.826</v>
      </c>
    </row>
    <row r="2481" spans="1:7">
      <c r="A2481" t="s">
        <v>22</v>
      </c>
      <c r="B2481" s="8" t="s">
        <v>30</v>
      </c>
      <c r="C2481" s="2">
        <f t="shared" si="97"/>
        <v>41141</v>
      </c>
      <c r="D2481" s="1">
        <v>0.15416666666666667</v>
      </c>
      <c r="E2481">
        <v>4.8259999999999996</v>
      </c>
      <c r="F2481" t="str">
        <f t="shared" si="98"/>
        <v>300_main_st 8/20/12 3:42 4.826</v>
      </c>
      <c r="G2481" s="7" t="str">
        <f t="shared" si="96"/>
        <v>300_main_st 8/20/12 3:42 4.826</v>
      </c>
    </row>
    <row r="2482" spans="1:7">
      <c r="A2482" t="s">
        <v>22</v>
      </c>
      <c r="B2482" s="8" t="s">
        <v>30</v>
      </c>
      <c r="C2482" s="2">
        <f t="shared" si="97"/>
        <v>41141</v>
      </c>
      <c r="D2482" s="1">
        <v>0.15486111111111112</v>
      </c>
      <c r="E2482">
        <v>4.8259999999999996</v>
      </c>
      <c r="F2482" t="str">
        <f t="shared" si="98"/>
        <v>300_main_st 8/20/12 3:43 4.826</v>
      </c>
      <c r="G2482" s="7" t="str">
        <f t="shared" si="96"/>
        <v>300_main_st 8/20/12 3:43 4.826</v>
      </c>
    </row>
    <row r="2483" spans="1:7">
      <c r="A2483" t="s">
        <v>22</v>
      </c>
      <c r="B2483" s="8" t="s">
        <v>30</v>
      </c>
      <c r="C2483" s="2">
        <f t="shared" si="97"/>
        <v>41141</v>
      </c>
      <c r="D2483" s="1">
        <v>0.15555555555555556</v>
      </c>
      <c r="E2483">
        <v>4.8259999999999996</v>
      </c>
      <c r="F2483" t="str">
        <f t="shared" si="98"/>
        <v>300_main_st 8/20/12 3:44 4.826</v>
      </c>
      <c r="G2483" s="7" t="str">
        <f t="shared" si="96"/>
        <v>300_main_st 8/20/12 3:44 4.826</v>
      </c>
    </row>
    <row r="2484" spans="1:7">
      <c r="A2484" t="s">
        <v>22</v>
      </c>
      <c r="B2484" s="8" t="s">
        <v>30</v>
      </c>
      <c r="C2484" s="2">
        <f t="shared" si="97"/>
        <v>41141</v>
      </c>
      <c r="D2484" s="1">
        <v>0.15625</v>
      </c>
      <c r="E2484">
        <v>4.8259999999999996</v>
      </c>
      <c r="F2484" t="str">
        <f t="shared" si="98"/>
        <v>300_main_st 8/20/12 3:45 4.826</v>
      </c>
      <c r="G2484" s="7" t="str">
        <f t="shared" si="96"/>
        <v>300_main_st 8/20/12 3:45 4.826</v>
      </c>
    </row>
    <row r="2485" spans="1:7">
      <c r="A2485" t="s">
        <v>22</v>
      </c>
      <c r="B2485" s="8" t="s">
        <v>30</v>
      </c>
      <c r="C2485" s="2">
        <f t="shared" si="97"/>
        <v>41141</v>
      </c>
      <c r="D2485" s="1">
        <v>0.15694444444444444</v>
      </c>
      <c r="E2485">
        <v>4.8259999999999996</v>
      </c>
      <c r="F2485" t="str">
        <f t="shared" si="98"/>
        <v>300_main_st 8/20/12 3:46 4.826</v>
      </c>
      <c r="G2485" s="7" t="str">
        <f t="shared" si="96"/>
        <v>300_main_st 8/20/12 3:46 4.826</v>
      </c>
    </row>
    <row r="2486" spans="1:7">
      <c r="A2486" t="s">
        <v>22</v>
      </c>
      <c r="B2486" s="8" t="s">
        <v>30</v>
      </c>
      <c r="C2486" s="2">
        <f t="shared" si="97"/>
        <v>41141</v>
      </c>
      <c r="D2486" s="1">
        <v>0.15763888888888888</v>
      </c>
      <c r="E2486">
        <v>4.8259999999999996</v>
      </c>
      <c r="F2486" t="str">
        <f t="shared" si="98"/>
        <v>300_main_st 8/20/12 3:47 4.826</v>
      </c>
      <c r="G2486" s="7" t="str">
        <f t="shared" si="96"/>
        <v>300_main_st 8/20/12 3:47 4.826</v>
      </c>
    </row>
    <row r="2487" spans="1:7">
      <c r="A2487" t="s">
        <v>22</v>
      </c>
      <c r="B2487" s="8" t="s">
        <v>30</v>
      </c>
      <c r="C2487" s="2">
        <f t="shared" si="97"/>
        <v>41141</v>
      </c>
      <c r="D2487" s="1">
        <v>0.15833333333333333</v>
      </c>
      <c r="E2487">
        <v>4.8259999999999996</v>
      </c>
      <c r="F2487" t="str">
        <f t="shared" si="98"/>
        <v>300_main_st 8/20/12 3:48 4.826</v>
      </c>
      <c r="G2487" s="7" t="str">
        <f t="shared" si="96"/>
        <v>300_main_st 8/20/12 3:48 4.826</v>
      </c>
    </row>
    <row r="2488" spans="1:7">
      <c r="A2488" t="s">
        <v>22</v>
      </c>
      <c r="B2488" s="8" t="s">
        <v>30</v>
      </c>
      <c r="C2488" s="2">
        <f t="shared" si="97"/>
        <v>41141</v>
      </c>
      <c r="D2488" s="1">
        <v>0.15902777777777777</v>
      </c>
      <c r="E2488">
        <v>4.8259999999999996</v>
      </c>
      <c r="F2488" t="str">
        <f t="shared" si="98"/>
        <v>300_main_st 8/20/12 3:49 4.826</v>
      </c>
      <c r="G2488" s="7" t="str">
        <f t="shared" si="96"/>
        <v>300_main_st 8/20/12 3:49 4.826</v>
      </c>
    </row>
    <row r="2489" spans="1:7">
      <c r="A2489" t="s">
        <v>22</v>
      </c>
      <c r="B2489" s="8" t="s">
        <v>30</v>
      </c>
      <c r="C2489" s="2">
        <f t="shared" si="97"/>
        <v>41141</v>
      </c>
      <c r="D2489" s="1">
        <v>0.15972222222222224</v>
      </c>
      <c r="E2489">
        <v>4.8259999999999996</v>
      </c>
      <c r="F2489" t="str">
        <f t="shared" si="98"/>
        <v>300_main_st 8/20/12 3:50 4.826</v>
      </c>
      <c r="G2489" s="7" t="str">
        <f t="shared" si="96"/>
        <v>300_main_st 8/20/12 3:50 4.826</v>
      </c>
    </row>
    <row r="2490" spans="1:7">
      <c r="A2490" t="s">
        <v>22</v>
      </c>
      <c r="B2490" s="8" t="s">
        <v>30</v>
      </c>
      <c r="C2490" s="2">
        <f t="shared" si="97"/>
        <v>41141</v>
      </c>
      <c r="D2490" s="1">
        <v>0.16041666666666668</v>
      </c>
      <c r="E2490">
        <v>4.8259999999999996</v>
      </c>
      <c r="F2490" t="str">
        <f t="shared" si="98"/>
        <v>300_main_st 8/20/12 3:51 4.826</v>
      </c>
      <c r="G2490" s="7" t="str">
        <f t="shared" si="96"/>
        <v>300_main_st 8/20/12 3:51 4.826</v>
      </c>
    </row>
    <row r="2491" spans="1:7">
      <c r="A2491" t="s">
        <v>22</v>
      </c>
      <c r="B2491" s="8" t="s">
        <v>30</v>
      </c>
      <c r="C2491" s="2">
        <f t="shared" si="97"/>
        <v>41141</v>
      </c>
      <c r="D2491" s="1">
        <v>0.16111111111111112</v>
      </c>
      <c r="E2491">
        <v>4.8259999999999996</v>
      </c>
      <c r="F2491" t="str">
        <f t="shared" si="98"/>
        <v>300_main_st 8/20/12 3:52 4.826</v>
      </c>
      <c r="G2491" s="7" t="str">
        <f t="shared" si="96"/>
        <v>300_main_st 8/20/12 3:52 4.826</v>
      </c>
    </row>
    <row r="2492" spans="1:7">
      <c r="A2492" t="s">
        <v>22</v>
      </c>
      <c r="B2492" s="8" t="s">
        <v>30</v>
      </c>
      <c r="C2492" s="2">
        <f t="shared" si="97"/>
        <v>41141</v>
      </c>
      <c r="D2492" s="1">
        <v>0.16180555555555556</v>
      </c>
      <c r="E2492">
        <v>4.8259999999999996</v>
      </c>
      <c r="F2492" t="str">
        <f t="shared" si="98"/>
        <v>300_main_st 8/20/12 3:53 4.826</v>
      </c>
      <c r="G2492" s="7" t="str">
        <f t="shared" si="96"/>
        <v>300_main_st 8/20/12 3:53 4.826</v>
      </c>
    </row>
    <row r="2493" spans="1:7">
      <c r="A2493" t="s">
        <v>22</v>
      </c>
      <c r="B2493" s="8" t="s">
        <v>30</v>
      </c>
      <c r="C2493" s="2">
        <f t="shared" si="97"/>
        <v>41141</v>
      </c>
      <c r="D2493" s="1">
        <v>0.16250000000000001</v>
      </c>
      <c r="E2493">
        <v>4.8259999999999996</v>
      </c>
      <c r="F2493" t="str">
        <f t="shared" si="98"/>
        <v>300_main_st 8/20/12 3:54 4.826</v>
      </c>
      <c r="G2493" s="7" t="str">
        <f t="shared" si="96"/>
        <v>300_main_st 8/20/12 3:54 4.826</v>
      </c>
    </row>
    <row r="2494" spans="1:7">
      <c r="A2494" t="s">
        <v>22</v>
      </c>
      <c r="B2494" s="8" t="s">
        <v>30</v>
      </c>
      <c r="C2494" s="2">
        <f t="shared" si="97"/>
        <v>41141</v>
      </c>
      <c r="D2494" s="1">
        <v>0.16319444444444445</v>
      </c>
      <c r="E2494">
        <v>4.8259999999999996</v>
      </c>
      <c r="F2494" t="str">
        <f t="shared" si="98"/>
        <v>300_main_st 8/20/12 3:55 4.826</v>
      </c>
      <c r="G2494" s="7" t="str">
        <f t="shared" si="96"/>
        <v>300_main_st 8/20/12 3:55 4.826</v>
      </c>
    </row>
    <row r="2495" spans="1:7">
      <c r="A2495" t="s">
        <v>22</v>
      </c>
      <c r="B2495" s="8" t="s">
        <v>30</v>
      </c>
      <c r="C2495" s="2">
        <f t="shared" si="97"/>
        <v>41141</v>
      </c>
      <c r="D2495" s="1">
        <v>0.16388888888888889</v>
      </c>
      <c r="E2495">
        <v>4.8259999999999996</v>
      </c>
      <c r="F2495" t="str">
        <f t="shared" si="98"/>
        <v>300_main_st 8/20/12 3:56 4.826</v>
      </c>
      <c r="G2495" s="7" t="str">
        <f t="shared" si="96"/>
        <v>300_main_st 8/20/12 3:56 4.826</v>
      </c>
    </row>
    <row r="2496" spans="1:7">
      <c r="A2496" t="s">
        <v>22</v>
      </c>
      <c r="B2496" s="8" t="s">
        <v>30</v>
      </c>
      <c r="C2496" s="2">
        <f t="shared" si="97"/>
        <v>41141</v>
      </c>
      <c r="D2496" s="1">
        <v>0.16458333333333333</v>
      </c>
      <c r="E2496">
        <v>4.8259999999999996</v>
      </c>
      <c r="F2496" t="str">
        <f t="shared" si="98"/>
        <v>300_main_st 8/20/12 3:57 4.826</v>
      </c>
      <c r="G2496" s="7" t="str">
        <f t="shared" si="96"/>
        <v>300_main_st 8/20/12 3:57 4.826</v>
      </c>
    </row>
    <row r="2497" spans="1:7">
      <c r="A2497" t="s">
        <v>22</v>
      </c>
      <c r="B2497" s="8" t="s">
        <v>30</v>
      </c>
      <c r="C2497" s="2">
        <f t="shared" si="97"/>
        <v>41141</v>
      </c>
      <c r="D2497" s="1">
        <v>0.16527777777777777</v>
      </c>
      <c r="E2497">
        <v>4.8259999999999996</v>
      </c>
      <c r="F2497" t="str">
        <f t="shared" si="98"/>
        <v>300_main_st 8/20/12 3:58 4.826</v>
      </c>
      <c r="G2497" s="7" t="str">
        <f t="shared" si="96"/>
        <v>300_main_st 8/20/12 3:58 4.826</v>
      </c>
    </row>
    <row r="2498" spans="1:7">
      <c r="A2498" t="s">
        <v>22</v>
      </c>
      <c r="B2498" s="8" t="s">
        <v>30</v>
      </c>
      <c r="C2498" s="2">
        <f t="shared" si="97"/>
        <v>41141</v>
      </c>
      <c r="D2498" s="1">
        <v>0.16597222222222222</v>
      </c>
      <c r="E2498">
        <v>4.8259999999999996</v>
      </c>
      <c r="F2498" t="str">
        <f t="shared" si="98"/>
        <v>300_main_st 8/20/12 3:59 4.826</v>
      </c>
      <c r="G2498" s="7" t="str">
        <f t="shared" si="96"/>
        <v>300_main_st 8/20/12 3:59 4.826</v>
      </c>
    </row>
    <row r="2499" spans="1:7">
      <c r="A2499" t="s">
        <v>22</v>
      </c>
      <c r="B2499" s="8" t="s">
        <v>30</v>
      </c>
      <c r="C2499" s="2">
        <f t="shared" si="97"/>
        <v>41141</v>
      </c>
      <c r="D2499" s="1">
        <v>0.16666666666666666</v>
      </c>
      <c r="E2499">
        <v>4.8259999999999996</v>
      </c>
      <c r="F2499" t="str">
        <f t="shared" si="98"/>
        <v>300_main_st 8/20/12 4:00 4.826</v>
      </c>
      <c r="G2499" s="7" t="str">
        <f t="shared" si="96"/>
        <v>300_main_st 8/20/12 4:00 4.826</v>
      </c>
    </row>
    <row r="2500" spans="1:7">
      <c r="A2500" t="s">
        <v>22</v>
      </c>
      <c r="B2500" s="8" t="s">
        <v>30</v>
      </c>
      <c r="C2500" s="2">
        <f t="shared" si="97"/>
        <v>41141</v>
      </c>
      <c r="D2500" s="1">
        <v>0.1673611111111111</v>
      </c>
      <c r="E2500">
        <v>4.8259999999999996</v>
      </c>
      <c r="F2500" t="str">
        <f t="shared" si="98"/>
        <v>300_main_st 8/20/12 4:01 4.826</v>
      </c>
      <c r="G2500" s="7" t="str">
        <f t="shared" si="96"/>
        <v>300_main_st 8/20/12 4:01 4.826</v>
      </c>
    </row>
    <row r="2501" spans="1:7">
      <c r="A2501" t="s">
        <v>22</v>
      </c>
      <c r="B2501" s="8" t="s">
        <v>30</v>
      </c>
      <c r="C2501" s="2">
        <f t="shared" si="97"/>
        <v>41141</v>
      </c>
      <c r="D2501" s="1">
        <v>0.16805555555555554</v>
      </c>
      <c r="E2501">
        <v>4.8259999999999996</v>
      </c>
      <c r="F2501" t="str">
        <f t="shared" si="98"/>
        <v>300_main_st 8/20/12 4:02 4.826</v>
      </c>
      <c r="G2501" s="7" t="str">
        <f t="shared" si="96"/>
        <v>300_main_st 8/20/12 4:02 4.826</v>
      </c>
    </row>
    <row r="2502" spans="1:7">
      <c r="A2502" t="s">
        <v>22</v>
      </c>
      <c r="B2502" s="8" t="s">
        <v>30</v>
      </c>
      <c r="C2502" s="2">
        <f t="shared" si="97"/>
        <v>41141</v>
      </c>
      <c r="D2502" s="1">
        <v>0.16874999999999998</v>
      </c>
      <c r="E2502">
        <v>4.8259999999999996</v>
      </c>
      <c r="F2502" t="str">
        <f t="shared" si="98"/>
        <v>300_main_st 8/20/12 4:03 4.826</v>
      </c>
      <c r="G2502" s="7" t="str">
        <f t="shared" si="96"/>
        <v>300_main_st 8/20/12 4:03 4.826</v>
      </c>
    </row>
    <row r="2503" spans="1:7">
      <c r="A2503" t="s">
        <v>22</v>
      </c>
      <c r="B2503" s="8" t="s">
        <v>30</v>
      </c>
      <c r="C2503" s="2">
        <f t="shared" si="97"/>
        <v>41141</v>
      </c>
      <c r="D2503" s="1">
        <v>0.16944444444444443</v>
      </c>
      <c r="E2503">
        <v>4.8259999999999996</v>
      </c>
      <c r="F2503" t="str">
        <f t="shared" si="98"/>
        <v>300_main_st 8/20/12 4:04 4.826</v>
      </c>
      <c r="G2503" s="7" t="str">
        <f t="shared" si="96"/>
        <v>300_main_st 8/20/12 4:04 4.826</v>
      </c>
    </row>
    <row r="2504" spans="1:7">
      <c r="A2504" t="s">
        <v>22</v>
      </c>
      <c r="B2504" s="8" t="s">
        <v>30</v>
      </c>
      <c r="C2504" s="2">
        <f t="shared" si="97"/>
        <v>41141</v>
      </c>
      <c r="D2504" s="1">
        <v>0.17013888888888887</v>
      </c>
      <c r="E2504">
        <v>5.08</v>
      </c>
      <c r="F2504" t="str">
        <f t="shared" si="98"/>
        <v>300_main_st 8/20/12 4:05 5.08</v>
      </c>
      <c r="G2504" s="7" t="str">
        <f t="shared" si="96"/>
        <v>300_main_st 8/20/12 4:05 5.08</v>
      </c>
    </row>
    <row r="2505" spans="1:7">
      <c r="A2505" t="s">
        <v>22</v>
      </c>
      <c r="B2505" s="8" t="s">
        <v>30</v>
      </c>
      <c r="C2505" s="2">
        <f t="shared" si="97"/>
        <v>41141</v>
      </c>
      <c r="D2505" s="1">
        <v>0.17083333333333331</v>
      </c>
      <c r="E2505">
        <v>5.08</v>
      </c>
      <c r="F2505" t="str">
        <f t="shared" si="98"/>
        <v>300_main_st 8/20/12 4:06 5.08</v>
      </c>
      <c r="G2505" s="7" t="str">
        <f t="shared" si="96"/>
        <v>300_main_st 8/20/12 4:06 5.08</v>
      </c>
    </row>
    <row r="2506" spans="1:7">
      <c r="A2506" t="s">
        <v>22</v>
      </c>
      <c r="B2506" s="8" t="s">
        <v>30</v>
      </c>
      <c r="C2506" s="2">
        <f t="shared" si="97"/>
        <v>41141</v>
      </c>
      <c r="D2506" s="1">
        <v>0.17152777777777775</v>
      </c>
      <c r="E2506">
        <v>6.35</v>
      </c>
      <c r="F2506" t="str">
        <f t="shared" si="98"/>
        <v>300_main_st 8/20/12 4:07 6.35</v>
      </c>
      <c r="G2506" s="7" t="str">
        <f t="shared" si="96"/>
        <v>300_main_st 8/20/12 4:07 6.35</v>
      </c>
    </row>
    <row r="2507" spans="1:7">
      <c r="A2507" t="s">
        <v>22</v>
      </c>
      <c r="B2507" s="8" t="s">
        <v>30</v>
      </c>
      <c r="C2507" s="2">
        <f t="shared" si="97"/>
        <v>41141</v>
      </c>
      <c r="D2507" s="1">
        <v>0.17222222222222225</v>
      </c>
      <c r="E2507">
        <v>6.6040000000000001</v>
      </c>
      <c r="F2507" t="str">
        <f t="shared" si="98"/>
        <v>300_main_st 8/20/12 4:08 6.604</v>
      </c>
      <c r="G2507" s="7" t="str">
        <f t="shared" si="96"/>
        <v>300_main_st 8/20/12 4:08 6.604</v>
      </c>
    </row>
    <row r="2508" spans="1:7">
      <c r="A2508" t="s">
        <v>22</v>
      </c>
      <c r="B2508" s="8" t="s">
        <v>30</v>
      </c>
      <c r="C2508" s="2">
        <f t="shared" si="97"/>
        <v>41141</v>
      </c>
      <c r="D2508" s="1">
        <v>0.17291666666666669</v>
      </c>
      <c r="E2508">
        <v>6.8579999999999997</v>
      </c>
      <c r="F2508" t="str">
        <f t="shared" si="98"/>
        <v>300_main_st 8/20/12 4:09 6.858</v>
      </c>
      <c r="G2508" s="7" t="str">
        <f t="shared" si="96"/>
        <v>300_main_st 8/20/12 4:09 6.858</v>
      </c>
    </row>
    <row r="2509" spans="1:7">
      <c r="A2509" t="s">
        <v>22</v>
      </c>
      <c r="B2509" s="8" t="s">
        <v>30</v>
      </c>
      <c r="C2509" s="2">
        <f t="shared" si="97"/>
        <v>41141</v>
      </c>
      <c r="D2509" s="1">
        <v>0.17361111111111113</v>
      </c>
      <c r="E2509">
        <v>7.1120000000000001</v>
      </c>
      <c r="F2509" t="str">
        <f t="shared" si="98"/>
        <v>300_main_st 8/20/12 4:10 7.112</v>
      </c>
      <c r="G2509" s="7" t="str">
        <f t="shared" si="96"/>
        <v>300_main_st 8/20/12 4:10 7.112</v>
      </c>
    </row>
    <row r="2510" spans="1:7">
      <c r="A2510" t="s">
        <v>22</v>
      </c>
      <c r="B2510" s="8" t="s">
        <v>30</v>
      </c>
      <c r="C2510" s="2">
        <f t="shared" si="97"/>
        <v>41141</v>
      </c>
      <c r="D2510" s="1">
        <v>0.17430555555555557</v>
      </c>
      <c r="E2510">
        <v>7.3659999999999997</v>
      </c>
      <c r="F2510" t="str">
        <f t="shared" si="98"/>
        <v>300_main_st 8/20/12 4:11 7.366</v>
      </c>
      <c r="G2510" s="7" t="str">
        <f t="shared" si="96"/>
        <v>300_main_st 8/20/12 4:11 7.366</v>
      </c>
    </row>
    <row r="2511" spans="1:7">
      <c r="A2511" t="s">
        <v>22</v>
      </c>
      <c r="B2511" s="8" t="s">
        <v>30</v>
      </c>
      <c r="C2511" s="2">
        <f t="shared" si="97"/>
        <v>41141</v>
      </c>
      <c r="D2511" s="1">
        <v>0.17500000000000002</v>
      </c>
      <c r="E2511">
        <v>7.62</v>
      </c>
      <c r="F2511" t="str">
        <f t="shared" si="98"/>
        <v>300_main_st 8/20/12 4:12 7.62</v>
      </c>
      <c r="G2511" s="7" t="str">
        <f t="shared" si="96"/>
        <v>300_main_st 8/20/12 4:12 7.62</v>
      </c>
    </row>
    <row r="2512" spans="1:7">
      <c r="A2512" t="s">
        <v>22</v>
      </c>
      <c r="B2512" s="8" t="s">
        <v>30</v>
      </c>
      <c r="C2512" s="2">
        <f t="shared" si="97"/>
        <v>41141</v>
      </c>
      <c r="D2512" s="1">
        <v>0.17569444444444446</v>
      </c>
      <c r="E2512">
        <v>7.62</v>
      </c>
      <c r="F2512" t="str">
        <f t="shared" si="98"/>
        <v>300_main_st 8/20/12 4:13 7.62</v>
      </c>
      <c r="G2512" s="7" t="str">
        <f t="shared" si="96"/>
        <v>300_main_st 8/20/12 4:13 7.62</v>
      </c>
    </row>
    <row r="2513" spans="1:7">
      <c r="A2513" t="s">
        <v>22</v>
      </c>
      <c r="B2513" s="8" t="s">
        <v>30</v>
      </c>
      <c r="C2513" s="2">
        <f t="shared" si="97"/>
        <v>41141</v>
      </c>
      <c r="D2513" s="1">
        <v>0.1763888888888889</v>
      </c>
      <c r="E2513">
        <v>7.62</v>
      </c>
      <c r="F2513" t="str">
        <f t="shared" si="98"/>
        <v>300_main_st 8/20/12 4:14 7.62</v>
      </c>
      <c r="G2513" s="7" t="str">
        <f t="shared" si="96"/>
        <v>300_main_st 8/20/12 4:14 7.62</v>
      </c>
    </row>
    <row r="2514" spans="1:7">
      <c r="A2514" t="s">
        <v>22</v>
      </c>
      <c r="B2514" s="8" t="s">
        <v>30</v>
      </c>
      <c r="C2514" s="2">
        <f t="shared" si="97"/>
        <v>41141</v>
      </c>
      <c r="D2514" s="1">
        <v>0.17708333333333334</v>
      </c>
      <c r="E2514">
        <v>7.62</v>
      </c>
      <c r="F2514" t="str">
        <f t="shared" si="98"/>
        <v>300_main_st 8/20/12 4:15 7.62</v>
      </c>
      <c r="G2514" s="7" t="str">
        <f t="shared" si="96"/>
        <v>300_main_st 8/20/12 4:15 7.62</v>
      </c>
    </row>
    <row r="2515" spans="1:7">
      <c r="A2515" t="s">
        <v>22</v>
      </c>
      <c r="B2515" s="8" t="s">
        <v>30</v>
      </c>
      <c r="C2515" s="2">
        <f t="shared" si="97"/>
        <v>41141</v>
      </c>
      <c r="D2515" s="1">
        <v>0.17777777777777778</v>
      </c>
      <c r="E2515">
        <v>7.8739999999999997</v>
      </c>
      <c r="F2515" t="str">
        <f t="shared" si="98"/>
        <v>300_main_st 8/20/12 4:16 7.874</v>
      </c>
      <c r="G2515" s="7" t="str">
        <f t="shared" ref="G2515:G2578" si="99">CLEAN(F2515)</f>
        <v>300_main_st 8/20/12 4:16 7.874</v>
      </c>
    </row>
    <row r="2516" spans="1:7">
      <c r="A2516" t="s">
        <v>22</v>
      </c>
      <c r="B2516" s="8" t="s">
        <v>30</v>
      </c>
      <c r="C2516" s="2">
        <f t="shared" ref="C2516:C2579" si="100">DATE(2012,8,20)</f>
        <v>41141</v>
      </c>
      <c r="D2516" s="1">
        <v>0.17847222222222223</v>
      </c>
      <c r="E2516">
        <v>7.8739999999999997</v>
      </c>
      <c r="F2516" t="str">
        <f t="shared" ref="F2516:F2579" si="101">CONCATENATE(B2516," ",TEXT(C2516,"M/D/Y")," ",TEXT(D2516,"H:MM")," ",E2516)</f>
        <v>300_main_st 8/20/12 4:17 7.874</v>
      </c>
      <c r="G2516" s="7" t="str">
        <f t="shared" si="99"/>
        <v>300_main_st 8/20/12 4:17 7.874</v>
      </c>
    </row>
    <row r="2517" spans="1:7">
      <c r="A2517" t="s">
        <v>22</v>
      </c>
      <c r="B2517" s="8" t="s">
        <v>30</v>
      </c>
      <c r="C2517" s="2">
        <f t="shared" si="100"/>
        <v>41141</v>
      </c>
      <c r="D2517" s="1">
        <v>0.17916666666666667</v>
      </c>
      <c r="E2517">
        <v>7.8739999999999997</v>
      </c>
      <c r="F2517" t="str">
        <f t="shared" si="101"/>
        <v>300_main_st 8/20/12 4:18 7.874</v>
      </c>
      <c r="G2517" s="7" t="str">
        <f t="shared" si="99"/>
        <v>300_main_st 8/20/12 4:18 7.874</v>
      </c>
    </row>
    <row r="2518" spans="1:7">
      <c r="A2518" t="s">
        <v>22</v>
      </c>
      <c r="B2518" s="8" t="s">
        <v>30</v>
      </c>
      <c r="C2518" s="2">
        <f t="shared" si="100"/>
        <v>41141</v>
      </c>
      <c r="D2518" s="1">
        <v>0.17986111111111111</v>
      </c>
      <c r="E2518">
        <v>7.8739999999999997</v>
      </c>
      <c r="F2518" t="str">
        <f t="shared" si="101"/>
        <v>300_main_st 8/20/12 4:19 7.874</v>
      </c>
      <c r="G2518" s="7" t="str">
        <f t="shared" si="99"/>
        <v>300_main_st 8/20/12 4:19 7.874</v>
      </c>
    </row>
    <row r="2519" spans="1:7">
      <c r="A2519" t="s">
        <v>22</v>
      </c>
      <c r="B2519" s="8" t="s">
        <v>30</v>
      </c>
      <c r="C2519" s="2">
        <f t="shared" si="100"/>
        <v>41141</v>
      </c>
      <c r="D2519" s="1">
        <v>0.18055555555555555</v>
      </c>
      <c r="E2519">
        <v>8.1280000000000001</v>
      </c>
      <c r="F2519" t="str">
        <f t="shared" si="101"/>
        <v>300_main_st 8/20/12 4:20 8.128</v>
      </c>
      <c r="G2519" s="7" t="str">
        <f t="shared" si="99"/>
        <v>300_main_st 8/20/12 4:20 8.128</v>
      </c>
    </row>
    <row r="2520" spans="1:7">
      <c r="A2520" t="s">
        <v>22</v>
      </c>
      <c r="B2520" s="8" t="s">
        <v>30</v>
      </c>
      <c r="C2520" s="2">
        <f t="shared" si="100"/>
        <v>41141</v>
      </c>
      <c r="D2520" s="1">
        <v>0.18124999999999999</v>
      </c>
      <c r="E2520">
        <v>8.1280000000000001</v>
      </c>
      <c r="F2520" t="str">
        <f t="shared" si="101"/>
        <v>300_main_st 8/20/12 4:21 8.128</v>
      </c>
      <c r="G2520" s="7" t="str">
        <f t="shared" si="99"/>
        <v>300_main_st 8/20/12 4:21 8.128</v>
      </c>
    </row>
    <row r="2521" spans="1:7">
      <c r="A2521" t="s">
        <v>22</v>
      </c>
      <c r="B2521" s="8" t="s">
        <v>30</v>
      </c>
      <c r="C2521" s="2">
        <f t="shared" si="100"/>
        <v>41141</v>
      </c>
      <c r="D2521" s="1">
        <v>0.18194444444444444</v>
      </c>
      <c r="E2521">
        <v>8.3819999999999997</v>
      </c>
      <c r="F2521" t="str">
        <f t="shared" si="101"/>
        <v>300_main_st 8/20/12 4:22 8.382</v>
      </c>
      <c r="G2521" s="7" t="str">
        <f t="shared" si="99"/>
        <v>300_main_st 8/20/12 4:22 8.382</v>
      </c>
    </row>
    <row r="2522" spans="1:7">
      <c r="A2522" t="s">
        <v>22</v>
      </c>
      <c r="B2522" s="8" t="s">
        <v>30</v>
      </c>
      <c r="C2522" s="2">
        <f t="shared" si="100"/>
        <v>41141</v>
      </c>
      <c r="D2522" s="1">
        <v>0.18263888888888891</v>
      </c>
      <c r="E2522">
        <v>8.3819999999999997</v>
      </c>
      <c r="F2522" t="str">
        <f t="shared" si="101"/>
        <v>300_main_st 8/20/12 4:23 8.382</v>
      </c>
      <c r="G2522" s="7" t="str">
        <f t="shared" si="99"/>
        <v>300_main_st 8/20/12 4:23 8.382</v>
      </c>
    </row>
    <row r="2523" spans="1:7">
      <c r="A2523" t="s">
        <v>22</v>
      </c>
      <c r="B2523" s="8" t="s">
        <v>30</v>
      </c>
      <c r="C2523" s="2">
        <f t="shared" si="100"/>
        <v>41141</v>
      </c>
      <c r="D2523" s="1">
        <v>0.18333333333333335</v>
      </c>
      <c r="E2523">
        <v>8.6359999999999992</v>
      </c>
      <c r="F2523" t="str">
        <f t="shared" si="101"/>
        <v>300_main_st 8/20/12 4:24 8.636</v>
      </c>
      <c r="G2523" s="7" t="str">
        <f t="shared" si="99"/>
        <v>300_main_st 8/20/12 4:24 8.636</v>
      </c>
    </row>
    <row r="2524" spans="1:7">
      <c r="A2524" t="s">
        <v>22</v>
      </c>
      <c r="B2524" s="8" t="s">
        <v>30</v>
      </c>
      <c r="C2524" s="2">
        <f t="shared" si="100"/>
        <v>41141</v>
      </c>
      <c r="D2524" s="1">
        <v>0.18402777777777779</v>
      </c>
      <c r="E2524">
        <v>8.89</v>
      </c>
      <c r="F2524" t="str">
        <f t="shared" si="101"/>
        <v>300_main_st 8/20/12 4:25 8.89</v>
      </c>
      <c r="G2524" s="7" t="str">
        <f t="shared" si="99"/>
        <v>300_main_st 8/20/12 4:25 8.89</v>
      </c>
    </row>
    <row r="2525" spans="1:7">
      <c r="A2525" t="s">
        <v>22</v>
      </c>
      <c r="B2525" s="8" t="s">
        <v>30</v>
      </c>
      <c r="C2525" s="2">
        <f t="shared" si="100"/>
        <v>41141</v>
      </c>
      <c r="D2525" s="1">
        <v>0.18472222222222223</v>
      </c>
      <c r="E2525">
        <v>8.89</v>
      </c>
      <c r="F2525" t="str">
        <f t="shared" si="101"/>
        <v>300_main_st 8/20/12 4:26 8.89</v>
      </c>
      <c r="G2525" s="7" t="str">
        <f t="shared" si="99"/>
        <v>300_main_st 8/20/12 4:26 8.89</v>
      </c>
    </row>
    <row r="2526" spans="1:7">
      <c r="A2526" t="s">
        <v>22</v>
      </c>
      <c r="B2526" s="8" t="s">
        <v>30</v>
      </c>
      <c r="C2526" s="2">
        <f t="shared" si="100"/>
        <v>41141</v>
      </c>
      <c r="D2526" s="1">
        <v>0.18541666666666667</v>
      </c>
      <c r="E2526">
        <v>9.1440000000000001</v>
      </c>
      <c r="F2526" t="str">
        <f t="shared" si="101"/>
        <v>300_main_st 8/20/12 4:27 9.144</v>
      </c>
      <c r="G2526" s="7" t="str">
        <f t="shared" si="99"/>
        <v>300_main_st 8/20/12 4:27 9.144</v>
      </c>
    </row>
    <row r="2527" spans="1:7">
      <c r="A2527" t="s">
        <v>22</v>
      </c>
      <c r="B2527" s="8" t="s">
        <v>30</v>
      </c>
      <c r="C2527" s="2">
        <f t="shared" si="100"/>
        <v>41141</v>
      </c>
      <c r="D2527" s="1">
        <v>0.18611111111111112</v>
      </c>
      <c r="E2527">
        <v>9.1440000000000001</v>
      </c>
      <c r="F2527" t="str">
        <f t="shared" si="101"/>
        <v>300_main_st 8/20/12 4:28 9.144</v>
      </c>
      <c r="G2527" s="7" t="str">
        <f t="shared" si="99"/>
        <v>300_main_st 8/20/12 4:28 9.144</v>
      </c>
    </row>
    <row r="2528" spans="1:7">
      <c r="A2528" t="s">
        <v>22</v>
      </c>
      <c r="B2528" s="8" t="s">
        <v>30</v>
      </c>
      <c r="C2528" s="2">
        <f t="shared" si="100"/>
        <v>41141</v>
      </c>
      <c r="D2528" s="1">
        <v>0.18680555555555556</v>
      </c>
      <c r="E2528">
        <v>9.1440000000000001</v>
      </c>
      <c r="F2528" t="str">
        <f t="shared" si="101"/>
        <v>300_main_st 8/20/12 4:29 9.144</v>
      </c>
      <c r="G2528" s="7" t="str">
        <f t="shared" si="99"/>
        <v>300_main_st 8/20/12 4:29 9.144</v>
      </c>
    </row>
    <row r="2529" spans="1:7">
      <c r="A2529" t="s">
        <v>22</v>
      </c>
      <c r="B2529" s="8" t="s">
        <v>30</v>
      </c>
      <c r="C2529" s="2">
        <f t="shared" si="100"/>
        <v>41141</v>
      </c>
      <c r="D2529" s="1">
        <v>0.1875</v>
      </c>
      <c r="E2529">
        <v>9.1440000000000001</v>
      </c>
      <c r="F2529" t="str">
        <f t="shared" si="101"/>
        <v>300_main_st 8/20/12 4:30 9.144</v>
      </c>
      <c r="G2529" s="7" t="str">
        <f t="shared" si="99"/>
        <v>300_main_st 8/20/12 4:30 9.144</v>
      </c>
    </row>
    <row r="2530" spans="1:7">
      <c r="A2530" t="s">
        <v>22</v>
      </c>
      <c r="B2530" s="8" t="s">
        <v>30</v>
      </c>
      <c r="C2530" s="2">
        <f t="shared" si="100"/>
        <v>41141</v>
      </c>
      <c r="D2530" s="1">
        <v>0.18819444444444444</v>
      </c>
      <c r="E2530">
        <v>9.1440000000000001</v>
      </c>
      <c r="F2530" t="str">
        <f t="shared" si="101"/>
        <v>300_main_st 8/20/12 4:31 9.144</v>
      </c>
      <c r="G2530" s="7" t="str">
        <f t="shared" si="99"/>
        <v>300_main_st 8/20/12 4:31 9.144</v>
      </c>
    </row>
    <row r="2531" spans="1:7">
      <c r="A2531" t="s">
        <v>22</v>
      </c>
      <c r="B2531" s="8" t="s">
        <v>30</v>
      </c>
      <c r="C2531" s="2">
        <f t="shared" si="100"/>
        <v>41141</v>
      </c>
      <c r="D2531" s="1">
        <v>0.18888888888888888</v>
      </c>
      <c r="E2531">
        <v>9.1440000000000001</v>
      </c>
      <c r="F2531" t="str">
        <f t="shared" si="101"/>
        <v>300_main_st 8/20/12 4:32 9.144</v>
      </c>
      <c r="G2531" s="7" t="str">
        <f t="shared" si="99"/>
        <v>300_main_st 8/20/12 4:32 9.144</v>
      </c>
    </row>
    <row r="2532" spans="1:7">
      <c r="A2532" t="s">
        <v>22</v>
      </c>
      <c r="B2532" s="8" t="s">
        <v>30</v>
      </c>
      <c r="C2532" s="2">
        <f t="shared" si="100"/>
        <v>41141</v>
      </c>
      <c r="D2532" s="1">
        <v>0.18958333333333333</v>
      </c>
      <c r="E2532">
        <v>9.1440000000000001</v>
      </c>
      <c r="F2532" t="str">
        <f t="shared" si="101"/>
        <v>300_main_st 8/20/12 4:33 9.144</v>
      </c>
      <c r="G2532" s="7" t="str">
        <f t="shared" si="99"/>
        <v>300_main_st 8/20/12 4:33 9.144</v>
      </c>
    </row>
    <row r="2533" spans="1:7">
      <c r="A2533" t="s">
        <v>22</v>
      </c>
      <c r="B2533" s="8" t="s">
        <v>30</v>
      </c>
      <c r="C2533" s="2">
        <f t="shared" si="100"/>
        <v>41141</v>
      </c>
      <c r="D2533" s="1">
        <v>0.19027777777777777</v>
      </c>
      <c r="E2533">
        <v>9.3979999999999997</v>
      </c>
      <c r="F2533" t="str">
        <f t="shared" si="101"/>
        <v>300_main_st 8/20/12 4:34 9.398</v>
      </c>
      <c r="G2533" s="7" t="str">
        <f t="shared" si="99"/>
        <v>300_main_st 8/20/12 4:34 9.398</v>
      </c>
    </row>
    <row r="2534" spans="1:7">
      <c r="A2534" t="s">
        <v>22</v>
      </c>
      <c r="B2534" s="8" t="s">
        <v>30</v>
      </c>
      <c r="C2534" s="2">
        <f t="shared" si="100"/>
        <v>41141</v>
      </c>
      <c r="D2534" s="1">
        <v>0.19097222222222221</v>
      </c>
      <c r="E2534">
        <v>9.3979999999999997</v>
      </c>
      <c r="F2534" t="str">
        <f t="shared" si="101"/>
        <v>300_main_st 8/20/12 4:35 9.398</v>
      </c>
      <c r="G2534" s="7" t="str">
        <f t="shared" si="99"/>
        <v>300_main_st 8/20/12 4:35 9.398</v>
      </c>
    </row>
    <row r="2535" spans="1:7">
      <c r="A2535" t="s">
        <v>22</v>
      </c>
      <c r="B2535" s="8" t="s">
        <v>30</v>
      </c>
      <c r="C2535" s="2">
        <f t="shared" si="100"/>
        <v>41141</v>
      </c>
      <c r="D2535" s="1">
        <v>0.19166666666666665</v>
      </c>
      <c r="E2535">
        <v>9.3979999999999997</v>
      </c>
      <c r="F2535" t="str">
        <f t="shared" si="101"/>
        <v>300_main_st 8/20/12 4:36 9.398</v>
      </c>
      <c r="G2535" s="7" t="str">
        <f t="shared" si="99"/>
        <v>300_main_st 8/20/12 4:36 9.398</v>
      </c>
    </row>
    <row r="2536" spans="1:7">
      <c r="A2536" t="s">
        <v>22</v>
      </c>
      <c r="B2536" s="8" t="s">
        <v>30</v>
      </c>
      <c r="C2536" s="2">
        <f t="shared" si="100"/>
        <v>41141</v>
      </c>
      <c r="D2536" s="1">
        <v>0.19236111111111112</v>
      </c>
      <c r="E2536">
        <v>9.3979999999999997</v>
      </c>
      <c r="F2536" t="str">
        <f t="shared" si="101"/>
        <v>300_main_st 8/20/12 4:37 9.398</v>
      </c>
      <c r="G2536" s="7" t="str">
        <f t="shared" si="99"/>
        <v>300_main_st 8/20/12 4:37 9.398</v>
      </c>
    </row>
    <row r="2537" spans="1:7">
      <c r="A2537" t="s">
        <v>22</v>
      </c>
      <c r="B2537" s="8" t="s">
        <v>30</v>
      </c>
      <c r="C2537" s="2">
        <f t="shared" si="100"/>
        <v>41141</v>
      </c>
      <c r="D2537" s="1">
        <v>0.19305555555555554</v>
      </c>
      <c r="E2537">
        <v>9.3979999999999997</v>
      </c>
      <c r="F2537" t="str">
        <f t="shared" si="101"/>
        <v>300_main_st 8/20/12 4:38 9.398</v>
      </c>
      <c r="G2537" s="7" t="str">
        <f t="shared" si="99"/>
        <v>300_main_st 8/20/12 4:38 9.398</v>
      </c>
    </row>
    <row r="2538" spans="1:7">
      <c r="A2538" t="s">
        <v>22</v>
      </c>
      <c r="B2538" s="8" t="s">
        <v>30</v>
      </c>
      <c r="C2538" s="2">
        <f t="shared" si="100"/>
        <v>41141</v>
      </c>
      <c r="D2538" s="1">
        <v>0.19375000000000001</v>
      </c>
      <c r="E2538">
        <v>9.3979999999999997</v>
      </c>
      <c r="F2538" t="str">
        <f t="shared" si="101"/>
        <v>300_main_st 8/20/12 4:39 9.398</v>
      </c>
      <c r="G2538" s="7" t="str">
        <f t="shared" si="99"/>
        <v>300_main_st 8/20/12 4:39 9.398</v>
      </c>
    </row>
    <row r="2539" spans="1:7">
      <c r="A2539" t="s">
        <v>22</v>
      </c>
      <c r="B2539" s="8" t="s">
        <v>30</v>
      </c>
      <c r="C2539" s="2">
        <f t="shared" si="100"/>
        <v>41141</v>
      </c>
      <c r="D2539" s="1">
        <v>0.19444444444444445</v>
      </c>
      <c r="E2539">
        <v>9.3979999999999997</v>
      </c>
      <c r="F2539" t="str">
        <f t="shared" si="101"/>
        <v>300_main_st 8/20/12 4:40 9.398</v>
      </c>
      <c r="G2539" s="7" t="str">
        <f t="shared" si="99"/>
        <v>300_main_st 8/20/12 4:40 9.398</v>
      </c>
    </row>
    <row r="2540" spans="1:7">
      <c r="A2540" t="s">
        <v>22</v>
      </c>
      <c r="B2540" s="8" t="s">
        <v>30</v>
      </c>
      <c r="C2540" s="2">
        <f t="shared" si="100"/>
        <v>41141</v>
      </c>
      <c r="D2540" s="1">
        <v>0.19513888888888889</v>
      </c>
      <c r="E2540">
        <v>9.3979999999999997</v>
      </c>
      <c r="F2540" t="str">
        <f t="shared" si="101"/>
        <v>300_main_st 8/20/12 4:41 9.398</v>
      </c>
      <c r="G2540" s="7" t="str">
        <f t="shared" si="99"/>
        <v>300_main_st 8/20/12 4:41 9.398</v>
      </c>
    </row>
    <row r="2541" spans="1:7">
      <c r="A2541" t="s">
        <v>22</v>
      </c>
      <c r="B2541" s="8" t="s">
        <v>30</v>
      </c>
      <c r="C2541" s="2">
        <f t="shared" si="100"/>
        <v>41141</v>
      </c>
      <c r="D2541" s="1">
        <v>0.19583333333333333</v>
      </c>
      <c r="E2541">
        <v>9.3979999999999997</v>
      </c>
      <c r="F2541" t="str">
        <f t="shared" si="101"/>
        <v>300_main_st 8/20/12 4:42 9.398</v>
      </c>
      <c r="G2541" s="7" t="str">
        <f t="shared" si="99"/>
        <v>300_main_st 8/20/12 4:42 9.398</v>
      </c>
    </row>
    <row r="2542" spans="1:7">
      <c r="A2542" t="s">
        <v>22</v>
      </c>
      <c r="B2542" s="8" t="s">
        <v>30</v>
      </c>
      <c r="C2542" s="2">
        <f t="shared" si="100"/>
        <v>41141</v>
      </c>
      <c r="D2542" s="1">
        <v>0.19652777777777777</v>
      </c>
      <c r="E2542">
        <v>9.3979999999999997</v>
      </c>
      <c r="F2542" t="str">
        <f t="shared" si="101"/>
        <v>300_main_st 8/20/12 4:43 9.398</v>
      </c>
      <c r="G2542" s="7" t="str">
        <f t="shared" si="99"/>
        <v>300_main_st 8/20/12 4:43 9.398</v>
      </c>
    </row>
    <row r="2543" spans="1:7">
      <c r="A2543" t="s">
        <v>22</v>
      </c>
      <c r="B2543" s="8" t="s">
        <v>30</v>
      </c>
      <c r="C2543" s="2">
        <f t="shared" si="100"/>
        <v>41141</v>
      </c>
      <c r="D2543" s="1">
        <v>0.19722222222222222</v>
      </c>
      <c r="E2543">
        <v>9.3979999999999997</v>
      </c>
      <c r="F2543" t="str">
        <f t="shared" si="101"/>
        <v>300_main_st 8/20/12 4:44 9.398</v>
      </c>
      <c r="G2543" s="7" t="str">
        <f t="shared" si="99"/>
        <v>300_main_st 8/20/12 4:44 9.398</v>
      </c>
    </row>
    <row r="2544" spans="1:7">
      <c r="A2544" t="s">
        <v>22</v>
      </c>
      <c r="B2544" s="8" t="s">
        <v>30</v>
      </c>
      <c r="C2544" s="2">
        <f t="shared" si="100"/>
        <v>41141</v>
      </c>
      <c r="D2544" s="1">
        <v>0.19791666666666666</v>
      </c>
      <c r="E2544">
        <v>9.3979999999999997</v>
      </c>
      <c r="F2544" t="str">
        <f t="shared" si="101"/>
        <v>300_main_st 8/20/12 4:45 9.398</v>
      </c>
      <c r="G2544" s="7" t="str">
        <f t="shared" si="99"/>
        <v>300_main_st 8/20/12 4:45 9.398</v>
      </c>
    </row>
    <row r="2545" spans="1:7">
      <c r="A2545" t="s">
        <v>22</v>
      </c>
      <c r="B2545" s="8" t="s">
        <v>30</v>
      </c>
      <c r="C2545" s="2">
        <f t="shared" si="100"/>
        <v>41141</v>
      </c>
      <c r="D2545" s="1">
        <v>0.1986111111111111</v>
      </c>
      <c r="E2545">
        <v>9.3979999999999997</v>
      </c>
      <c r="F2545" t="str">
        <f t="shared" si="101"/>
        <v>300_main_st 8/20/12 4:46 9.398</v>
      </c>
      <c r="G2545" s="7" t="str">
        <f t="shared" si="99"/>
        <v>300_main_st 8/20/12 4:46 9.398</v>
      </c>
    </row>
    <row r="2546" spans="1:7">
      <c r="A2546" t="s">
        <v>22</v>
      </c>
      <c r="B2546" s="8" t="s">
        <v>30</v>
      </c>
      <c r="C2546" s="2">
        <f t="shared" si="100"/>
        <v>41141</v>
      </c>
      <c r="D2546" s="1">
        <v>0.19930555555555554</v>
      </c>
      <c r="E2546">
        <v>9.3979999999999997</v>
      </c>
      <c r="F2546" t="str">
        <f t="shared" si="101"/>
        <v>300_main_st 8/20/12 4:47 9.398</v>
      </c>
      <c r="G2546" s="7" t="str">
        <f t="shared" si="99"/>
        <v>300_main_st 8/20/12 4:47 9.398</v>
      </c>
    </row>
    <row r="2547" spans="1:7">
      <c r="A2547" t="s">
        <v>22</v>
      </c>
      <c r="B2547" s="8" t="s">
        <v>30</v>
      </c>
      <c r="C2547" s="2">
        <f t="shared" si="100"/>
        <v>41141</v>
      </c>
      <c r="D2547" s="1">
        <v>0.19999999999999998</v>
      </c>
      <c r="E2547">
        <v>9.3979999999999997</v>
      </c>
      <c r="F2547" t="str">
        <f t="shared" si="101"/>
        <v>300_main_st 8/20/12 4:48 9.398</v>
      </c>
      <c r="G2547" s="7" t="str">
        <f t="shared" si="99"/>
        <v>300_main_st 8/20/12 4:48 9.398</v>
      </c>
    </row>
    <row r="2548" spans="1:7">
      <c r="A2548" t="s">
        <v>22</v>
      </c>
      <c r="B2548" s="8" t="s">
        <v>30</v>
      </c>
      <c r="C2548" s="2">
        <f t="shared" si="100"/>
        <v>41141</v>
      </c>
      <c r="D2548" s="1">
        <v>0.20069444444444443</v>
      </c>
      <c r="E2548">
        <v>9.3979999999999997</v>
      </c>
      <c r="F2548" t="str">
        <f t="shared" si="101"/>
        <v>300_main_st 8/20/12 4:49 9.398</v>
      </c>
      <c r="G2548" s="7" t="str">
        <f t="shared" si="99"/>
        <v>300_main_st 8/20/12 4:49 9.398</v>
      </c>
    </row>
    <row r="2549" spans="1:7">
      <c r="A2549" t="s">
        <v>22</v>
      </c>
      <c r="B2549" s="8" t="s">
        <v>30</v>
      </c>
      <c r="C2549" s="2">
        <f t="shared" si="100"/>
        <v>41141</v>
      </c>
      <c r="D2549" s="1">
        <v>0.20138888888888887</v>
      </c>
      <c r="E2549">
        <v>9.3979999999999997</v>
      </c>
      <c r="F2549" t="str">
        <f t="shared" si="101"/>
        <v>300_main_st 8/20/12 4:50 9.398</v>
      </c>
      <c r="G2549" s="7" t="str">
        <f t="shared" si="99"/>
        <v>300_main_st 8/20/12 4:50 9.398</v>
      </c>
    </row>
    <row r="2550" spans="1:7">
      <c r="A2550" t="s">
        <v>22</v>
      </c>
      <c r="B2550" s="8" t="s">
        <v>30</v>
      </c>
      <c r="C2550" s="2">
        <f t="shared" si="100"/>
        <v>41141</v>
      </c>
      <c r="D2550" s="1">
        <v>0.20208333333333331</v>
      </c>
      <c r="E2550">
        <v>9.3979999999999997</v>
      </c>
      <c r="F2550" t="str">
        <f t="shared" si="101"/>
        <v>300_main_st 8/20/12 4:51 9.398</v>
      </c>
      <c r="G2550" s="7" t="str">
        <f t="shared" si="99"/>
        <v>300_main_st 8/20/12 4:51 9.398</v>
      </c>
    </row>
    <row r="2551" spans="1:7">
      <c r="A2551" t="s">
        <v>22</v>
      </c>
      <c r="B2551" s="8" t="s">
        <v>30</v>
      </c>
      <c r="C2551" s="2">
        <f t="shared" si="100"/>
        <v>41141</v>
      </c>
      <c r="D2551" s="1">
        <v>0.20277777777777781</v>
      </c>
      <c r="E2551">
        <v>9.3979999999999997</v>
      </c>
      <c r="F2551" t="str">
        <f t="shared" si="101"/>
        <v>300_main_st 8/20/12 4:52 9.398</v>
      </c>
      <c r="G2551" s="7" t="str">
        <f t="shared" si="99"/>
        <v>300_main_st 8/20/12 4:52 9.398</v>
      </c>
    </row>
    <row r="2552" spans="1:7">
      <c r="A2552" t="s">
        <v>22</v>
      </c>
      <c r="B2552" s="8" t="s">
        <v>30</v>
      </c>
      <c r="C2552" s="2">
        <f t="shared" si="100"/>
        <v>41141</v>
      </c>
      <c r="D2552" s="1">
        <v>0.20347222222222219</v>
      </c>
      <c r="E2552">
        <v>9.3979999999999997</v>
      </c>
      <c r="F2552" t="str">
        <f t="shared" si="101"/>
        <v>300_main_st 8/20/12 4:53 9.398</v>
      </c>
      <c r="G2552" s="7" t="str">
        <f t="shared" si="99"/>
        <v>300_main_st 8/20/12 4:53 9.398</v>
      </c>
    </row>
    <row r="2553" spans="1:7">
      <c r="A2553" t="s">
        <v>22</v>
      </c>
      <c r="B2553" s="8" t="s">
        <v>30</v>
      </c>
      <c r="C2553" s="2">
        <f t="shared" si="100"/>
        <v>41141</v>
      </c>
      <c r="D2553" s="1">
        <v>0.20416666666666669</v>
      </c>
      <c r="E2553">
        <v>9.3979999999999997</v>
      </c>
      <c r="F2553" t="str">
        <f t="shared" si="101"/>
        <v>300_main_st 8/20/12 4:54 9.398</v>
      </c>
      <c r="G2553" s="7" t="str">
        <f t="shared" si="99"/>
        <v>300_main_st 8/20/12 4:54 9.398</v>
      </c>
    </row>
    <row r="2554" spans="1:7">
      <c r="A2554" t="s">
        <v>22</v>
      </c>
      <c r="B2554" s="8" t="s">
        <v>30</v>
      </c>
      <c r="C2554" s="2">
        <f t="shared" si="100"/>
        <v>41141</v>
      </c>
      <c r="D2554" s="1">
        <v>0.20486111111111113</v>
      </c>
      <c r="E2554">
        <v>9.6519999999999992</v>
      </c>
      <c r="F2554" t="str">
        <f t="shared" si="101"/>
        <v>300_main_st 8/20/12 4:55 9.652</v>
      </c>
      <c r="G2554" s="7" t="str">
        <f t="shared" si="99"/>
        <v>300_main_st 8/20/12 4:55 9.652</v>
      </c>
    </row>
    <row r="2555" spans="1:7">
      <c r="A2555" t="s">
        <v>22</v>
      </c>
      <c r="B2555" s="8" t="s">
        <v>30</v>
      </c>
      <c r="C2555" s="2">
        <f t="shared" si="100"/>
        <v>41141</v>
      </c>
      <c r="D2555" s="1">
        <v>0.20555555555555557</v>
      </c>
      <c r="E2555">
        <v>9.6519999999999992</v>
      </c>
      <c r="F2555" t="str">
        <f t="shared" si="101"/>
        <v>300_main_st 8/20/12 4:56 9.652</v>
      </c>
      <c r="G2555" s="7" t="str">
        <f t="shared" si="99"/>
        <v>300_main_st 8/20/12 4:56 9.652</v>
      </c>
    </row>
    <row r="2556" spans="1:7">
      <c r="A2556" t="s">
        <v>22</v>
      </c>
      <c r="B2556" s="8" t="s">
        <v>30</v>
      </c>
      <c r="C2556" s="2">
        <f t="shared" si="100"/>
        <v>41141</v>
      </c>
      <c r="D2556" s="1">
        <v>0.20625000000000002</v>
      </c>
      <c r="E2556">
        <v>9.9060000000000006</v>
      </c>
      <c r="F2556" t="str">
        <f t="shared" si="101"/>
        <v>300_main_st 8/20/12 4:57 9.906</v>
      </c>
      <c r="G2556" s="7" t="str">
        <f t="shared" si="99"/>
        <v>300_main_st 8/20/12 4:57 9.906</v>
      </c>
    </row>
    <row r="2557" spans="1:7">
      <c r="A2557" t="s">
        <v>22</v>
      </c>
      <c r="B2557" s="8" t="s">
        <v>30</v>
      </c>
      <c r="C2557" s="2">
        <f t="shared" si="100"/>
        <v>41141</v>
      </c>
      <c r="D2557" s="1">
        <v>0.20694444444444446</v>
      </c>
      <c r="E2557">
        <v>10.16</v>
      </c>
      <c r="F2557" t="str">
        <f t="shared" si="101"/>
        <v>300_main_st 8/20/12 4:58 10.16</v>
      </c>
      <c r="G2557" s="7" t="str">
        <f t="shared" si="99"/>
        <v>300_main_st 8/20/12 4:58 10.16</v>
      </c>
    </row>
    <row r="2558" spans="1:7">
      <c r="A2558" t="s">
        <v>22</v>
      </c>
      <c r="B2558" s="8" t="s">
        <v>30</v>
      </c>
      <c r="C2558" s="2">
        <f t="shared" si="100"/>
        <v>41141</v>
      </c>
      <c r="D2558" s="1">
        <v>0.2076388888888889</v>
      </c>
      <c r="E2558">
        <v>10.41</v>
      </c>
      <c r="F2558" t="str">
        <f t="shared" si="101"/>
        <v>300_main_st 8/20/12 4:59 10.41</v>
      </c>
      <c r="G2558" s="7" t="str">
        <f t="shared" si="99"/>
        <v>300_main_st 8/20/12 4:59 10.41</v>
      </c>
    </row>
    <row r="2559" spans="1:7">
      <c r="A2559" t="s">
        <v>22</v>
      </c>
      <c r="B2559" s="8" t="s">
        <v>30</v>
      </c>
      <c r="C2559" s="2">
        <f t="shared" si="100"/>
        <v>41141</v>
      </c>
      <c r="D2559" s="1">
        <v>0.20833333333333334</v>
      </c>
      <c r="E2559">
        <v>10.66</v>
      </c>
      <c r="F2559" t="str">
        <f t="shared" si="101"/>
        <v>300_main_st 8/20/12 5:00 10.66</v>
      </c>
      <c r="G2559" s="7" t="str">
        <f t="shared" si="99"/>
        <v>300_main_st 8/20/12 5:00 10.66</v>
      </c>
    </row>
    <row r="2560" spans="1:7">
      <c r="A2560" t="s">
        <v>22</v>
      </c>
      <c r="B2560" s="8" t="s">
        <v>30</v>
      </c>
      <c r="C2560" s="2">
        <f t="shared" si="100"/>
        <v>41141</v>
      </c>
      <c r="D2560" s="1">
        <v>0.20902777777777778</v>
      </c>
      <c r="E2560">
        <v>10.66</v>
      </c>
      <c r="F2560" t="str">
        <f t="shared" si="101"/>
        <v>300_main_st 8/20/12 5:01 10.66</v>
      </c>
      <c r="G2560" s="7" t="str">
        <f t="shared" si="99"/>
        <v>300_main_st 8/20/12 5:01 10.66</v>
      </c>
    </row>
    <row r="2561" spans="1:7">
      <c r="A2561" t="s">
        <v>22</v>
      </c>
      <c r="B2561" s="8" t="s">
        <v>30</v>
      </c>
      <c r="C2561" s="2">
        <f t="shared" si="100"/>
        <v>41141</v>
      </c>
      <c r="D2561" s="1">
        <v>0.20972222222222223</v>
      </c>
      <c r="E2561">
        <v>10.92</v>
      </c>
      <c r="F2561" t="str">
        <f t="shared" si="101"/>
        <v>300_main_st 8/20/12 5:02 10.92</v>
      </c>
      <c r="G2561" s="7" t="str">
        <f t="shared" si="99"/>
        <v>300_main_st 8/20/12 5:02 10.92</v>
      </c>
    </row>
    <row r="2562" spans="1:7">
      <c r="A2562" t="s">
        <v>22</v>
      </c>
      <c r="B2562" s="8" t="s">
        <v>30</v>
      </c>
      <c r="C2562" s="2">
        <f t="shared" si="100"/>
        <v>41141</v>
      </c>
      <c r="D2562" s="1">
        <v>0.21041666666666667</v>
      </c>
      <c r="E2562">
        <v>10.92</v>
      </c>
      <c r="F2562" t="str">
        <f t="shared" si="101"/>
        <v>300_main_st 8/20/12 5:03 10.92</v>
      </c>
      <c r="G2562" s="7" t="str">
        <f t="shared" si="99"/>
        <v>300_main_st 8/20/12 5:03 10.92</v>
      </c>
    </row>
    <row r="2563" spans="1:7">
      <c r="A2563" t="s">
        <v>22</v>
      </c>
      <c r="B2563" s="8" t="s">
        <v>30</v>
      </c>
      <c r="C2563" s="2">
        <f t="shared" si="100"/>
        <v>41141</v>
      </c>
      <c r="D2563" s="1">
        <v>0.21111111111111111</v>
      </c>
      <c r="E2563">
        <v>10.92</v>
      </c>
      <c r="F2563" t="str">
        <f t="shared" si="101"/>
        <v>300_main_st 8/20/12 5:04 10.92</v>
      </c>
      <c r="G2563" s="7" t="str">
        <f t="shared" si="99"/>
        <v>300_main_st 8/20/12 5:04 10.92</v>
      </c>
    </row>
    <row r="2564" spans="1:7">
      <c r="A2564" t="s">
        <v>22</v>
      </c>
      <c r="B2564" s="8" t="s">
        <v>30</v>
      </c>
      <c r="C2564" s="2">
        <f t="shared" si="100"/>
        <v>41141</v>
      </c>
      <c r="D2564" s="1">
        <v>0.21180555555555555</v>
      </c>
      <c r="E2564">
        <v>10.92</v>
      </c>
      <c r="F2564" t="str">
        <f t="shared" si="101"/>
        <v>300_main_st 8/20/12 5:05 10.92</v>
      </c>
      <c r="G2564" s="7" t="str">
        <f t="shared" si="99"/>
        <v>300_main_st 8/20/12 5:05 10.92</v>
      </c>
    </row>
    <row r="2565" spans="1:7">
      <c r="A2565" t="s">
        <v>22</v>
      </c>
      <c r="B2565" s="8" t="s">
        <v>30</v>
      </c>
      <c r="C2565" s="2">
        <f t="shared" si="100"/>
        <v>41141</v>
      </c>
      <c r="D2565" s="1">
        <v>0.21249999999999999</v>
      </c>
      <c r="E2565">
        <v>10.92</v>
      </c>
      <c r="F2565" t="str">
        <f t="shared" si="101"/>
        <v>300_main_st 8/20/12 5:06 10.92</v>
      </c>
      <c r="G2565" s="7" t="str">
        <f t="shared" si="99"/>
        <v>300_main_st 8/20/12 5:06 10.92</v>
      </c>
    </row>
    <row r="2566" spans="1:7">
      <c r="A2566" t="s">
        <v>22</v>
      </c>
      <c r="B2566" s="8" t="s">
        <v>30</v>
      </c>
      <c r="C2566" s="2">
        <f t="shared" si="100"/>
        <v>41141</v>
      </c>
      <c r="D2566" s="1">
        <v>0.21319444444444444</v>
      </c>
      <c r="E2566">
        <v>10.92</v>
      </c>
      <c r="F2566" t="str">
        <f t="shared" si="101"/>
        <v>300_main_st 8/20/12 5:07 10.92</v>
      </c>
      <c r="G2566" s="7" t="str">
        <f t="shared" si="99"/>
        <v>300_main_st 8/20/12 5:07 10.92</v>
      </c>
    </row>
    <row r="2567" spans="1:7">
      <c r="A2567" t="s">
        <v>22</v>
      </c>
      <c r="B2567" s="8" t="s">
        <v>30</v>
      </c>
      <c r="C2567" s="2">
        <f t="shared" si="100"/>
        <v>41141</v>
      </c>
      <c r="D2567" s="1">
        <v>0.21388888888888891</v>
      </c>
      <c r="E2567">
        <v>11.17</v>
      </c>
      <c r="F2567" t="str">
        <f t="shared" si="101"/>
        <v>300_main_st 8/20/12 5:08 11.17</v>
      </c>
      <c r="G2567" s="7" t="str">
        <f t="shared" si="99"/>
        <v>300_main_st 8/20/12 5:08 11.17</v>
      </c>
    </row>
    <row r="2568" spans="1:7">
      <c r="A2568" t="s">
        <v>22</v>
      </c>
      <c r="B2568" s="8" t="s">
        <v>30</v>
      </c>
      <c r="C2568" s="2">
        <f t="shared" si="100"/>
        <v>41141</v>
      </c>
      <c r="D2568" s="1">
        <v>0.21458333333333335</v>
      </c>
      <c r="E2568">
        <v>11.17</v>
      </c>
      <c r="F2568" t="str">
        <f t="shared" si="101"/>
        <v>300_main_st 8/20/12 5:09 11.17</v>
      </c>
      <c r="G2568" s="7" t="str">
        <f t="shared" si="99"/>
        <v>300_main_st 8/20/12 5:09 11.17</v>
      </c>
    </row>
    <row r="2569" spans="1:7">
      <c r="A2569" t="s">
        <v>22</v>
      </c>
      <c r="B2569" s="8" t="s">
        <v>30</v>
      </c>
      <c r="C2569" s="2">
        <f t="shared" si="100"/>
        <v>41141</v>
      </c>
      <c r="D2569" s="1">
        <v>0.21527777777777779</v>
      </c>
      <c r="E2569">
        <v>11.43</v>
      </c>
      <c r="F2569" t="str">
        <f t="shared" si="101"/>
        <v>300_main_st 8/20/12 5:10 11.43</v>
      </c>
      <c r="G2569" s="7" t="str">
        <f t="shared" si="99"/>
        <v>300_main_st 8/20/12 5:10 11.43</v>
      </c>
    </row>
    <row r="2570" spans="1:7">
      <c r="A2570" t="s">
        <v>22</v>
      </c>
      <c r="B2570" s="8" t="s">
        <v>30</v>
      </c>
      <c r="C2570" s="2">
        <f t="shared" si="100"/>
        <v>41141</v>
      </c>
      <c r="D2570" s="1">
        <v>0.21597222222222223</v>
      </c>
      <c r="E2570">
        <v>11.43</v>
      </c>
      <c r="F2570" t="str">
        <f t="shared" si="101"/>
        <v>300_main_st 8/20/12 5:11 11.43</v>
      </c>
      <c r="G2570" s="7" t="str">
        <f t="shared" si="99"/>
        <v>300_main_st 8/20/12 5:11 11.43</v>
      </c>
    </row>
    <row r="2571" spans="1:7">
      <c r="A2571" t="s">
        <v>22</v>
      </c>
      <c r="B2571" s="8" t="s">
        <v>30</v>
      </c>
      <c r="C2571" s="2">
        <f t="shared" si="100"/>
        <v>41141</v>
      </c>
      <c r="D2571" s="1">
        <v>0.21666666666666667</v>
      </c>
      <c r="E2571">
        <v>11.68</v>
      </c>
      <c r="F2571" t="str">
        <f t="shared" si="101"/>
        <v>300_main_st 8/20/12 5:12 11.68</v>
      </c>
      <c r="G2571" s="7" t="str">
        <f t="shared" si="99"/>
        <v>300_main_st 8/20/12 5:12 11.68</v>
      </c>
    </row>
    <row r="2572" spans="1:7">
      <c r="A2572" t="s">
        <v>22</v>
      </c>
      <c r="B2572" s="8" t="s">
        <v>30</v>
      </c>
      <c r="C2572" s="2">
        <f t="shared" si="100"/>
        <v>41141</v>
      </c>
      <c r="D2572" s="1">
        <v>0.21736111111111112</v>
      </c>
      <c r="E2572">
        <v>11.68</v>
      </c>
      <c r="F2572" t="str">
        <f t="shared" si="101"/>
        <v>300_main_st 8/20/12 5:13 11.68</v>
      </c>
      <c r="G2572" s="7" t="str">
        <f t="shared" si="99"/>
        <v>300_main_st 8/20/12 5:13 11.68</v>
      </c>
    </row>
    <row r="2573" spans="1:7">
      <c r="A2573" t="s">
        <v>22</v>
      </c>
      <c r="B2573" s="8" t="s">
        <v>30</v>
      </c>
      <c r="C2573" s="2">
        <f t="shared" si="100"/>
        <v>41141</v>
      </c>
      <c r="D2573" s="1">
        <v>0.21805555555555556</v>
      </c>
      <c r="E2573">
        <v>11.68</v>
      </c>
      <c r="F2573" t="str">
        <f t="shared" si="101"/>
        <v>300_main_st 8/20/12 5:14 11.68</v>
      </c>
      <c r="G2573" s="7" t="str">
        <f t="shared" si="99"/>
        <v>300_main_st 8/20/12 5:14 11.68</v>
      </c>
    </row>
    <row r="2574" spans="1:7">
      <c r="A2574" t="s">
        <v>22</v>
      </c>
      <c r="B2574" s="8" t="s">
        <v>30</v>
      </c>
      <c r="C2574" s="2">
        <f t="shared" si="100"/>
        <v>41141</v>
      </c>
      <c r="D2574" s="1">
        <v>0.21875</v>
      </c>
      <c r="E2574">
        <v>11.93</v>
      </c>
      <c r="F2574" t="str">
        <f t="shared" si="101"/>
        <v>300_main_st 8/20/12 5:15 11.93</v>
      </c>
      <c r="G2574" s="7" t="str">
        <f t="shared" si="99"/>
        <v>300_main_st 8/20/12 5:15 11.93</v>
      </c>
    </row>
    <row r="2575" spans="1:7">
      <c r="A2575" t="s">
        <v>22</v>
      </c>
      <c r="B2575" s="8" t="s">
        <v>30</v>
      </c>
      <c r="C2575" s="2">
        <f t="shared" si="100"/>
        <v>41141</v>
      </c>
      <c r="D2575" s="1">
        <v>0.21944444444444444</v>
      </c>
      <c r="E2575">
        <v>11.93</v>
      </c>
      <c r="F2575" t="str">
        <f t="shared" si="101"/>
        <v>300_main_st 8/20/12 5:16 11.93</v>
      </c>
      <c r="G2575" s="7" t="str">
        <f t="shared" si="99"/>
        <v>300_main_st 8/20/12 5:16 11.93</v>
      </c>
    </row>
    <row r="2576" spans="1:7">
      <c r="A2576" t="s">
        <v>22</v>
      </c>
      <c r="B2576" s="8" t="s">
        <v>30</v>
      </c>
      <c r="C2576" s="2">
        <f t="shared" si="100"/>
        <v>41141</v>
      </c>
      <c r="D2576" s="1">
        <v>0.22013888888888888</v>
      </c>
      <c r="E2576">
        <v>11.93</v>
      </c>
      <c r="F2576" t="str">
        <f t="shared" si="101"/>
        <v>300_main_st 8/20/12 5:17 11.93</v>
      </c>
      <c r="G2576" s="7" t="str">
        <f t="shared" si="99"/>
        <v>300_main_st 8/20/12 5:17 11.93</v>
      </c>
    </row>
    <row r="2577" spans="1:7">
      <c r="A2577" t="s">
        <v>22</v>
      </c>
      <c r="B2577" s="8" t="s">
        <v>30</v>
      </c>
      <c r="C2577" s="2">
        <f t="shared" si="100"/>
        <v>41141</v>
      </c>
      <c r="D2577" s="1">
        <v>0.22083333333333333</v>
      </c>
      <c r="E2577">
        <v>11.93</v>
      </c>
      <c r="F2577" t="str">
        <f t="shared" si="101"/>
        <v>300_main_st 8/20/12 5:18 11.93</v>
      </c>
      <c r="G2577" s="7" t="str">
        <f t="shared" si="99"/>
        <v>300_main_st 8/20/12 5:18 11.93</v>
      </c>
    </row>
    <row r="2578" spans="1:7">
      <c r="A2578" t="s">
        <v>22</v>
      </c>
      <c r="B2578" s="8" t="s">
        <v>30</v>
      </c>
      <c r="C2578" s="2">
        <f t="shared" si="100"/>
        <v>41141</v>
      </c>
      <c r="D2578" s="1">
        <v>0.22152777777777777</v>
      </c>
      <c r="E2578">
        <v>12.19</v>
      </c>
      <c r="F2578" t="str">
        <f t="shared" si="101"/>
        <v>300_main_st 8/20/12 5:19 12.19</v>
      </c>
      <c r="G2578" s="7" t="str">
        <f t="shared" si="99"/>
        <v>300_main_st 8/20/12 5:19 12.19</v>
      </c>
    </row>
    <row r="2579" spans="1:7">
      <c r="A2579" t="s">
        <v>22</v>
      </c>
      <c r="B2579" s="8" t="s">
        <v>30</v>
      </c>
      <c r="C2579" s="2">
        <f t="shared" si="100"/>
        <v>41141</v>
      </c>
      <c r="D2579" s="1">
        <v>0.22222222222222221</v>
      </c>
      <c r="E2579">
        <v>12.19</v>
      </c>
      <c r="F2579" t="str">
        <f t="shared" si="101"/>
        <v>300_main_st 8/20/12 5:20 12.19</v>
      </c>
      <c r="G2579" s="7" t="str">
        <f t="shared" ref="G2579:G2642" si="102">CLEAN(F2579)</f>
        <v>300_main_st 8/20/12 5:20 12.19</v>
      </c>
    </row>
    <row r="2580" spans="1:7">
      <c r="A2580" t="s">
        <v>22</v>
      </c>
      <c r="B2580" s="8" t="s">
        <v>30</v>
      </c>
      <c r="C2580" s="2">
        <f t="shared" ref="C2580:C2643" si="103">DATE(2012,8,20)</f>
        <v>41141</v>
      </c>
      <c r="D2580" s="1">
        <v>0.22291666666666665</v>
      </c>
      <c r="E2580">
        <v>12.19</v>
      </c>
      <c r="F2580" t="str">
        <f t="shared" ref="F2580:F2643" si="104">CONCATENATE(B2580," ",TEXT(C2580,"M/D/Y")," ",TEXT(D2580,"H:MM")," ",E2580)</f>
        <v>300_main_st 8/20/12 5:21 12.19</v>
      </c>
      <c r="G2580" s="7" t="str">
        <f t="shared" si="102"/>
        <v>300_main_st 8/20/12 5:21 12.19</v>
      </c>
    </row>
    <row r="2581" spans="1:7">
      <c r="A2581" t="s">
        <v>22</v>
      </c>
      <c r="B2581" s="8" t="s">
        <v>30</v>
      </c>
      <c r="C2581" s="2">
        <f t="shared" si="103"/>
        <v>41141</v>
      </c>
      <c r="D2581" s="1">
        <v>0.22361111111111109</v>
      </c>
      <c r="E2581">
        <v>12.44</v>
      </c>
      <c r="F2581" t="str">
        <f t="shared" si="104"/>
        <v>300_main_st 8/20/12 5:22 12.44</v>
      </c>
      <c r="G2581" s="7" t="str">
        <f t="shared" si="102"/>
        <v>300_main_st 8/20/12 5:22 12.44</v>
      </c>
    </row>
    <row r="2582" spans="1:7">
      <c r="A2582" t="s">
        <v>22</v>
      </c>
      <c r="B2582" s="8" t="s">
        <v>30</v>
      </c>
      <c r="C2582" s="2">
        <f t="shared" si="103"/>
        <v>41141</v>
      </c>
      <c r="D2582" s="1">
        <v>0.22430555555555556</v>
      </c>
      <c r="E2582">
        <v>12.44</v>
      </c>
      <c r="F2582" t="str">
        <f t="shared" si="104"/>
        <v>300_main_st 8/20/12 5:23 12.44</v>
      </c>
      <c r="G2582" s="7" t="str">
        <f t="shared" si="102"/>
        <v>300_main_st 8/20/12 5:23 12.44</v>
      </c>
    </row>
    <row r="2583" spans="1:7">
      <c r="A2583" t="s">
        <v>22</v>
      </c>
      <c r="B2583" s="8" t="s">
        <v>30</v>
      </c>
      <c r="C2583" s="2">
        <f t="shared" si="103"/>
        <v>41141</v>
      </c>
      <c r="D2583" s="1">
        <v>0.22500000000000001</v>
      </c>
      <c r="E2583">
        <v>12.7</v>
      </c>
      <c r="F2583" t="str">
        <f t="shared" si="104"/>
        <v>300_main_st 8/20/12 5:24 12.7</v>
      </c>
      <c r="G2583" s="7" t="str">
        <f t="shared" si="102"/>
        <v>300_main_st 8/20/12 5:24 12.7</v>
      </c>
    </row>
    <row r="2584" spans="1:7">
      <c r="A2584" t="s">
        <v>22</v>
      </c>
      <c r="B2584" s="8" t="s">
        <v>30</v>
      </c>
      <c r="C2584" s="2">
        <f t="shared" si="103"/>
        <v>41141</v>
      </c>
      <c r="D2584" s="1">
        <v>0.22569444444444445</v>
      </c>
      <c r="E2584">
        <v>12.7</v>
      </c>
      <c r="F2584" t="str">
        <f t="shared" si="104"/>
        <v>300_main_st 8/20/12 5:25 12.7</v>
      </c>
      <c r="G2584" s="7" t="str">
        <f t="shared" si="102"/>
        <v>300_main_st 8/20/12 5:25 12.7</v>
      </c>
    </row>
    <row r="2585" spans="1:7">
      <c r="A2585" t="s">
        <v>22</v>
      </c>
      <c r="B2585" s="8" t="s">
        <v>30</v>
      </c>
      <c r="C2585" s="2">
        <f t="shared" si="103"/>
        <v>41141</v>
      </c>
      <c r="D2585" s="1">
        <v>0.22638888888888889</v>
      </c>
      <c r="E2585">
        <v>12.95</v>
      </c>
      <c r="F2585" t="str">
        <f t="shared" si="104"/>
        <v>300_main_st 8/20/12 5:26 12.95</v>
      </c>
      <c r="G2585" s="7" t="str">
        <f t="shared" si="102"/>
        <v>300_main_st 8/20/12 5:26 12.95</v>
      </c>
    </row>
    <row r="2586" spans="1:7">
      <c r="A2586" t="s">
        <v>22</v>
      </c>
      <c r="B2586" s="8" t="s">
        <v>30</v>
      </c>
      <c r="C2586" s="2">
        <f t="shared" si="103"/>
        <v>41141</v>
      </c>
      <c r="D2586" s="1">
        <v>0.22708333333333333</v>
      </c>
      <c r="E2586">
        <v>12.95</v>
      </c>
      <c r="F2586" t="str">
        <f t="shared" si="104"/>
        <v>300_main_st 8/20/12 5:27 12.95</v>
      </c>
      <c r="G2586" s="7" t="str">
        <f t="shared" si="102"/>
        <v>300_main_st 8/20/12 5:27 12.95</v>
      </c>
    </row>
    <row r="2587" spans="1:7">
      <c r="A2587" t="s">
        <v>22</v>
      </c>
      <c r="B2587" s="8" t="s">
        <v>30</v>
      </c>
      <c r="C2587" s="2">
        <f t="shared" si="103"/>
        <v>41141</v>
      </c>
      <c r="D2587" s="1">
        <v>0.22777777777777777</v>
      </c>
      <c r="E2587">
        <v>12.95</v>
      </c>
      <c r="F2587" t="str">
        <f t="shared" si="104"/>
        <v>300_main_st 8/20/12 5:28 12.95</v>
      </c>
      <c r="G2587" s="7" t="str">
        <f t="shared" si="102"/>
        <v>300_main_st 8/20/12 5:28 12.95</v>
      </c>
    </row>
    <row r="2588" spans="1:7">
      <c r="A2588" t="s">
        <v>22</v>
      </c>
      <c r="B2588" s="8" t="s">
        <v>30</v>
      </c>
      <c r="C2588" s="2">
        <f t="shared" si="103"/>
        <v>41141</v>
      </c>
      <c r="D2588" s="1">
        <v>0.22847222222222222</v>
      </c>
      <c r="E2588">
        <v>12.95</v>
      </c>
      <c r="F2588" t="str">
        <f t="shared" si="104"/>
        <v>300_main_st 8/20/12 5:29 12.95</v>
      </c>
      <c r="G2588" s="7" t="str">
        <f t="shared" si="102"/>
        <v>300_main_st 8/20/12 5:29 12.95</v>
      </c>
    </row>
    <row r="2589" spans="1:7">
      <c r="A2589" t="s">
        <v>22</v>
      </c>
      <c r="B2589" s="8" t="s">
        <v>30</v>
      </c>
      <c r="C2589" s="2">
        <f t="shared" si="103"/>
        <v>41141</v>
      </c>
      <c r="D2589" s="1">
        <v>0.22916666666666666</v>
      </c>
      <c r="E2589">
        <v>12.95</v>
      </c>
      <c r="F2589" t="str">
        <f t="shared" si="104"/>
        <v>300_main_st 8/20/12 5:30 12.95</v>
      </c>
      <c r="G2589" s="7" t="str">
        <f t="shared" si="102"/>
        <v>300_main_st 8/20/12 5:30 12.95</v>
      </c>
    </row>
    <row r="2590" spans="1:7">
      <c r="A2590" t="s">
        <v>22</v>
      </c>
      <c r="B2590" s="8" t="s">
        <v>30</v>
      </c>
      <c r="C2590" s="2">
        <f t="shared" si="103"/>
        <v>41141</v>
      </c>
      <c r="D2590" s="1">
        <v>0.2298611111111111</v>
      </c>
      <c r="E2590">
        <v>12.95</v>
      </c>
      <c r="F2590" t="str">
        <f t="shared" si="104"/>
        <v>300_main_st 8/20/12 5:31 12.95</v>
      </c>
      <c r="G2590" s="7" t="str">
        <f t="shared" si="102"/>
        <v>300_main_st 8/20/12 5:31 12.95</v>
      </c>
    </row>
    <row r="2591" spans="1:7">
      <c r="A2591" t="s">
        <v>22</v>
      </c>
      <c r="B2591" s="8" t="s">
        <v>30</v>
      </c>
      <c r="C2591" s="2">
        <f t="shared" si="103"/>
        <v>41141</v>
      </c>
      <c r="D2591" s="1">
        <v>0.23055555555555554</v>
      </c>
      <c r="E2591">
        <v>12.95</v>
      </c>
      <c r="F2591" t="str">
        <f t="shared" si="104"/>
        <v>300_main_st 8/20/12 5:32 12.95</v>
      </c>
      <c r="G2591" s="7" t="str">
        <f t="shared" si="102"/>
        <v>300_main_st 8/20/12 5:32 12.95</v>
      </c>
    </row>
    <row r="2592" spans="1:7">
      <c r="A2592" t="s">
        <v>22</v>
      </c>
      <c r="B2592" s="8" t="s">
        <v>30</v>
      </c>
      <c r="C2592" s="2">
        <f t="shared" si="103"/>
        <v>41141</v>
      </c>
      <c r="D2592" s="1">
        <v>0.23124999999999998</v>
      </c>
      <c r="E2592">
        <v>13.2</v>
      </c>
      <c r="F2592" t="str">
        <f t="shared" si="104"/>
        <v>300_main_st 8/20/12 5:33 13.2</v>
      </c>
      <c r="G2592" s="7" t="str">
        <f t="shared" si="102"/>
        <v>300_main_st 8/20/12 5:33 13.2</v>
      </c>
    </row>
    <row r="2593" spans="1:7">
      <c r="A2593" t="s">
        <v>22</v>
      </c>
      <c r="B2593" s="8" t="s">
        <v>30</v>
      </c>
      <c r="C2593" s="2">
        <f t="shared" si="103"/>
        <v>41141</v>
      </c>
      <c r="D2593" s="1">
        <v>0.23194444444444443</v>
      </c>
      <c r="E2593">
        <v>13.2</v>
      </c>
      <c r="F2593" t="str">
        <f t="shared" si="104"/>
        <v>300_main_st 8/20/12 5:34 13.2</v>
      </c>
      <c r="G2593" s="7" t="str">
        <f t="shared" si="102"/>
        <v>300_main_st 8/20/12 5:34 13.2</v>
      </c>
    </row>
    <row r="2594" spans="1:7">
      <c r="A2594" t="s">
        <v>22</v>
      </c>
      <c r="B2594" s="8" t="s">
        <v>30</v>
      </c>
      <c r="C2594" s="2">
        <f t="shared" si="103"/>
        <v>41141</v>
      </c>
      <c r="D2594" s="1">
        <v>0.23263888888888887</v>
      </c>
      <c r="E2594">
        <v>13.2</v>
      </c>
      <c r="F2594" t="str">
        <f t="shared" si="104"/>
        <v>300_main_st 8/20/12 5:35 13.2</v>
      </c>
      <c r="G2594" s="7" t="str">
        <f t="shared" si="102"/>
        <v>300_main_st 8/20/12 5:35 13.2</v>
      </c>
    </row>
    <row r="2595" spans="1:7">
      <c r="A2595" t="s">
        <v>22</v>
      </c>
      <c r="B2595" s="8" t="s">
        <v>30</v>
      </c>
      <c r="C2595" s="2">
        <f t="shared" si="103"/>
        <v>41141</v>
      </c>
      <c r="D2595" s="1">
        <v>0.23333333333333331</v>
      </c>
      <c r="E2595">
        <v>13.2</v>
      </c>
      <c r="F2595" t="str">
        <f t="shared" si="104"/>
        <v>300_main_st 8/20/12 5:36 13.2</v>
      </c>
      <c r="G2595" s="7" t="str">
        <f t="shared" si="102"/>
        <v>300_main_st 8/20/12 5:36 13.2</v>
      </c>
    </row>
    <row r="2596" spans="1:7">
      <c r="A2596" t="s">
        <v>22</v>
      </c>
      <c r="B2596" s="8" t="s">
        <v>30</v>
      </c>
      <c r="C2596" s="2">
        <f t="shared" si="103"/>
        <v>41141</v>
      </c>
      <c r="D2596" s="1">
        <v>0.23402777777777781</v>
      </c>
      <c r="E2596">
        <v>13.2</v>
      </c>
      <c r="F2596" t="str">
        <f t="shared" si="104"/>
        <v>300_main_st 8/20/12 5:37 13.2</v>
      </c>
      <c r="G2596" s="7" t="str">
        <f t="shared" si="102"/>
        <v>300_main_st 8/20/12 5:37 13.2</v>
      </c>
    </row>
    <row r="2597" spans="1:7">
      <c r="A2597" t="s">
        <v>22</v>
      </c>
      <c r="B2597" s="8" t="s">
        <v>30</v>
      </c>
      <c r="C2597" s="2">
        <f t="shared" si="103"/>
        <v>41141</v>
      </c>
      <c r="D2597" s="1">
        <v>0.23472222222222219</v>
      </c>
      <c r="E2597">
        <v>13.46</v>
      </c>
      <c r="F2597" t="str">
        <f t="shared" si="104"/>
        <v>300_main_st 8/20/12 5:38 13.46</v>
      </c>
      <c r="G2597" s="7" t="str">
        <f t="shared" si="102"/>
        <v>300_main_st 8/20/12 5:38 13.46</v>
      </c>
    </row>
    <row r="2598" spans="1:7">
      <c r="A2598" t="s">
        <v>22</v>
      </c>
      <c r="B2598" s="8" t="s">
        <v>30</v>
      </c>
      <c r="C2598" s="2">
        <f t="shared" si="103"/>
        <v>41141</v>
      </c>
      <c r="D2598" s="1">
        <v>0.23541666666666669</v>
      </c>
      <c r="E2598">
        <v>13.46</v>
      </c>
      <c r="F2598" t="str">
        <f t="shared" si="104"/>
        <v>300_main_st 8/20/12 5:39 13.46</v>
      </c>
      <c r="G2598" s="7" t="str">
        <f t="shared" si="102"/>
        <v>300_main_st 8/20/12 5:39 13.46</v>
      </c>
    </row>
    <row r="2599" spans="1:7">
      <c r="A2599" t="s">
        <v>22</v>
      </c>
      <c r="B2599" s="8" t="s">
        <v>30</v>
      </c>
      <c r="C2599" s="2">
        <f t="shared" si="103"/>
        <v>41141</v>
      </c>
      <c r="D2599" s="1">
        <v>0.23611111111111113</v>
      </c>
      <c r="E2599">
        <v>13.46</v>
      </c>
      <c r="F2599" t="str">
        <f t="shared" si="104"/>
        <v>300_main_st 8/20/12 5:40 13.46</v>
      </c>
      <c r="G2599" s="7" t="str">
        <f t="shared" si="102"/>
        <v>300_main_st 8/20/12 5:40 13.46</v>
      </c>
    </row>
    <row r="2600" spans="1:7">
      <c r="A2600" t="s">
        <v>22</v>
      </c>
      <c r="B2600" s="8" t="s">
        <v>30</v>
      </c>
      <c r="C2600" s="2">
        <f t="shared" si="103"/>
        <v>41141</v>
      </c>
      <c r="D2600" s="1">
        <v>0.23680555555555557</v>
      </c>
      <c r="E2600">
        <v>13.46</v>
      </c>
      <c r="F2600" t="str">
        <f t="shared" si="104"/>
        <v>300_main_st 8/20/12 5:41 13.46</v>
      </c>
      <c r="G2600" s="7" t="str">
        <f t="shared" si="102"/>
        <v>300_main_st 8/20/12 5:41 13.46</v>
      </c>
    </row>
    <row r="2601" spans="1:7">
      <c r="A2601" t="s">
        <v>22</v>
      </c>
      <c r="B2601" s="8" t="s">
        <v>30</v>
      </c>
      <c r="C2601" s="2">
        <f t="shared" si="103"/>
        <v>41141</v>
      </c>
      <c r="D2601" s="1">
        <v>0.23750000000000002</v>
      </c>
      <c r="E2601">
        <v>13.46</v>
      </c>
      <c r="F2601" t="str">
        <f t="shared" si="104"/>
        <v>300_main_st 8/20/12 5:42 13.46</v>
      </c>
      <c r="G2601" s="7" t="str">
        <f t="shared" si="102"/>
        <v>300_main_st 8/20/12 5:42 13.46</v>
      </c>
    </row>
    <row r="2602" spans="1:7">
      <c r="A2602" t="s">
        <v>22</v>
      </c>
      <c r="B2602" s="8" t="s">
        <v>30</v>
      </c>
      <c r="C2602" s="2">
        <f t="shared" si="103"/>
        <v>41141</v>
      </c>
      <c r="D2602" s="1">
        <v>0.23819444444444446</v>
      </c>
      <c r="E2602">
        <v>13.46</v>
      </c>
      <c r="F2602" t="str">
        <f t="shared" si="104"/>
        <v>300_main_st 8/20/12 5:43 13.46</v>
      </c>
      <c r="G2602" s="7" t="str">
        <f t="shared" si="102"/>
        <v>300_main_st 8/20/12 5:43 13.46</v>
      </c>
    </row>
    <row r="2603" spans="1:7">
      <c r="A2603" t="s">
        <v>22</v>
      </c>
      <c r="B2603" s="8" t="s">
        <v>30</v>
      </c>
      <c r="C2603" s="2">
        <f t="shared" si="103"/>
        <v>41141</v>
      </c>
      <c r="D2603" s="1">
        <v>0.2388888888888889</v>
      </c>
      <c r="E2603">
        <v>13.46</v>
      </c>
      <c r="F2603" t="str">
        <f t="shared" si="104"/>
        <v>300_main_st 8/20/12 5:44 13.46</v>
      </c>
      <c r="G2603" s="7" t="str">
        <f t="shared" si="102"/>
        <v>300_main_st 8/20/12 5:44 13.46</v>
      </c>
    </row>
    <row r="2604" spans="1:7">
      <c r="A2604" t="s">
        <v>22</v>
      </c>
      <c r="B2604" s="8" t="s">
        <v>30</v>
      </c>
      <c r="C2604" s="2">
        <f t="shared" si="103"/>
        <v>41141</v>
      </c>
      <c r="D2604" s="1">
        <v>0.23958333333333334</v>
      </c>
      <c r="E2604">
        <v>13.46</v>
      </c>
      <c r="F2604" t="str">
        <f t="shared" si="104"/>
        <v>300_main_st 8/20/12 5:45 13.46</v>
      </c>
      <c r="G2604" s="7" t="str">
        <f t="shared" si="102"/>
        <v>300_main_st 8/20/12 5:45 13.46</v>
      </c>
    </row>
    <row r="2605" spans="1:7">
      <c r="A2605" t="s">
        <v>22</v>
      </c>
      <c r="B2605" s="8" t="s">
        <v>30</v>
      </c>
      <c r="C2605" s="2">
        <f t="shared" si="103"/>
        <v>41141</v>
      </c>
      <c r="D2605" s="1">
        <v>0.24027777777777778</v>
      </c>
      <c r="E2605">
        <v>13.71</v>
      </c>
      <c r="F2605" t="str">
        <f t="shared" si="104"/>
        <v>300_main_st 8/20/12 5:46 13.71</v>
      </c>
      <c r="G2605" s="7" t="str">
        <f t="shared" si="102"/>
        <v>300_main_st 8/20/12 5:46 13.71</v>
      </c>
    </row>
    <row r="2606" spans="1:7">
      <c r="A2606" t="s">
        <v>22</v>
      </c>
      <c r="B2606" s="8" t="s">
        <v>30</v>
      </c>
      <c r="C2606" s="2">
        <f t="shared" si="103"/>
        <v>41141</v>
      </c>
      <c r="D2606" s="1">
        <v>0.24097222222222223</v>
      </c>
      <c r="E2606">
        <v>13.71</v>
      </c>
      <c r="F2606" t="str">
        <f t="shared" si="104"/>
        <v>300_main_st 8/20/12 5:47 13.71</v>
      </c>
      <c r="G2606" s="7" t="str">
        <f t="shared" si="102"/>
        <v>300_main_st 8/20/12 5:47 13.71</v>
      </c>
    </row>
    <row r="2607" spans="1:7">
      <c r="A2607" t="s">
        <v>22</v>
      </c>
      <c r="B2607" s="8" t="s">
        <v>30</v>
      </c>
      <c r="C2607" s="2">
        <f t="shared" si="103"/>
        <v>41141</v>
      </c>
      <c r="D2607" s="1">
        <v>0.24166666666666667</v>
      </c>
      <c r="E2607">
        <v>13.71</v>
      </c>
      <c r="F2607" t="str">
        <f t="shared" si="104"/>
        <v>300_main_st 8/20/12 5:48 13.71</v>
      </c>
      <c r="G2607" s="7" t="str">
        <f t="shared" si="102"/>
        <v>300_main_st 8/20/12 5:48 13.71</v>
      </c>
    </row>
    <row r="2608" spans="1:7">
      <c r="A2608" t="s">
        <v>22</v>
      </c>
      <c r="B2608" s="8" t="s">
        <v>30</v>
      </c>
      <c r="C2608" s="2">
        <f t="shared" si="103"/>
        <v>41141</v>
      </c>
      <c r="D2608" s="1">
        <v>0.24236111111111111</v>
      </c>
      <c r="E2608">
        <v>13.71</v>
      </c>
      <c r="F2608" t="str">
        <f t="shared" si="104"/>
        <v>300_main_st 8/20/12 5:49 13.71</v>
      </c>
      <c r="G2608" s="7" t="str">
        <f t="shared" si="102"/>
        <v>300_main_st 8/20/12 5:49 13.71</v>
      </c>
    </row>
    <row r="2609" spans="1:7">
      <c r="A2609" t="s">
        <v>22</v>
      </c>
      <c r="B2609" s="8" t="s">
        <v>30</v>
      </c>
      <c r="C2609" s="2">
        <f t="shared" si="103"/>
        <v>41141</v>
      </c>
      <c r="D2609" s="1">
        <v>0.24305555555555555</v>
      </c>
      <c r="E2609">
        <v>13.71</v>
      </c>
      <c r="F2609" t="str">
        <f t="shared" si="104"/>
        <v>300_main_st 8/20/12 5:50 13.71</v>
      </c>
      <c r="G2609" s="7" t="str">
        <f t="shared" si="102"/>
        <v>300_main_st 8/20/12 5:50 13.71</v>
      </c>
    </row>
    <row r="2610" spans="1:7">
      <c r="A2610" t="s">
        <v>22</v>
      </c>
      <c r="B2610" s="8" t="s">
        <v>30</v>
      </c>
      <c r="C2610" s="2">
        <f t="shared" si="103"/>
        <v>41141</v>
      </c>
      <c r="D2610" s="1">
        <v>0.24374999999999999</v>
      </c>
      <c r="E2610">
        <v>13.71</v>
      </c>
      <c r="F2610" t="str">
        <f t="shared" si="104"/>
        <v>300_main_st 8/20/12 5:51 13.71</v>
      </c>
      <c r="G2610" s="7" t="str">
        <f t="shared" si="102"/>
        <v>300_main_st 8/20/12 5:51 13.71</v>
      </c>
    </row>
    <row r="2611" spans="1:7">
      <c r="A2611" t="s">
        <v>22</v>
      </c>
      <c r="B2611" s="8" t="s">
        <v>30</v>
      </c>
      <c r="C2611" s="2">
        <f t="shared" si="103"/>
        <v>41141</v>
      </c>
      <c r="D2611" s="1">
        <v>0.24444444444444446</v>
      </c>
      <c r="E2611">
        <v>13.71</v>
      </c>
      <c r="F2611" t="str">
        <f t="shared" si="104"/>
        <v>300_main_st 8/20/12 5:52 13.71</v>
      </c>
      <c r="G2611" s="7" t="str">
        <f t="shared" si="102"/>
        <v>300_main_st 8/20/12 5:52 13.71</v>
      </c>
    </row>
    <row r="2612" spans="1:7">
      <c r="A2612" t="s">
        <v>22</v>
      </c>
      <c r="B2612" s="8" t="s">
        <v>30</v>
      </c>
      <c r="C2612" s="2">
        <f t="shared" si="103"/>
        <v>41141</v>
      </c>
      <c r="D2612" s="1">
        <v>0.24513888888888888</v>
      </c>
      <c r="E2612">
        <v>13.97</v>
      </c>
      <c r="F2612" t="str">
        <f t="shared" si="104"/>
        <v>300_main_st 8/20/12 5:53 13.97</v>
      </c>
      <c r="G2612" s="7" t="str">
        <f t="shared" si="102"/>
        <v>300_main_st 8/20/12 5:53 13.97</v>
      </c>
    </row>
    <row r="2613" spans="1:7">
      <c r="A2613" t="s">
        <v>22</v>
      </c>
      <c r="B2613" s="8" t="s">
        <v>30</v>
      </c>
      <c r="C2613" s="2">
        <f t="shared" si="103"/>
        <v>41141</v>
      </c>
      <c r="D2613" s="1">
        <v>0.24583333333333335</v>
      </c>
      <c r="E2613">
        <v>13.97</v>
      </c>
      <c r="F2613" t="str">
        <f t="shared" si="104"/>
        <v>300_main_st 8/20/12 5:54 13.97</v>
      </c>
      <c r="G2613" s="7" t="str">
        <f t="shared" si="102"/>
        <v>300_main_st 8/20/12 5:54 13.97</v>
      </c>
    </row>
    <row r="2614" spans="1:7">
      <c r="A2614" t="s">
        <v>22</v>
      </c>
      <c r="B2614" s="8" t="s">
        <v>30</v>
      </c>
      <c r="C2614" s="2">
        <f t="shared" si="103"/>
        <v>41141</v>
      </c>
      <c r="D2614" s="1">
        <v>0.24652777777777779</v>
      </c>
      <c r="E2614">
        <v>13.97</v>
      </c>
      <c r="F2614" t="str">
        <f t="shared" si="104"/>
        <v>300_main_st 8/20/12 5:55 13.97</v>
      </c>
      <c r="G2614" s="7" t="str">
        <f t="shared" si="102"/>
        <v>300_main_st 8/20/12 5:55 13.97</v>
      </c>
    </row>
    <row r="2615" spans="1:7">
      <c r="A2615" t="s">
        <v>22</v>
      </c>
      <c r="B2615" s="8" t="s">
        <v>30</v>
      </c>
      <c r="C2615" s="2">
        <f t="shared" si="103"/>
        <v>41141</v>
      </c>
      <c r="D2615" s="1">
        <v>0.24722222222222223</v>
      </c>
      <c r="E2615">
        <v>13.97</v>
      </c>
      <c r="F2615" t="str">
        <f t="shared" si="104"/>
        <v>300_main_st 8/20/12 5:56 13.97</v>
      </c>
      <c r="G2615" s="7" t="str">
        <f t="shared" si="102"/>
        <v>300_main_st 8/20/12 5:56 13.97</v>
      </c>
    </row>
    <row r="2616" spans="1:7">
      <c r="A2616" t="s">
        <v>22</v>
      </c>
      <c r="B2616" s="8" t="s">
        <v>30</v>
      </c>
      <c r="C2616" s="2">
        <f t="shared" si="103"/>
        <v>41141</v>
      </c>
      <c r="D2616" s="1">
        <v>0.24791666666666667</v>
      </c>
      <c r="E2616">
        <v>13.97</v>
      </c>
      <c r="F2616" t="str">
        <f t="shared" si="104"/>
        <v>300_main_st 8/20/12 5:57 13.97</v>
      </c>
      <c r="G2616" s="7" t="str">
        <f t="shared" si="102"/>
        <v>300_main_st 8/20/12 5:57 13.97</v>
      </c>
    </row>
    <row r="2617" spans="1:7">
      <c r="A2617" t="s">
        <v>22</v>
      </c>
      <c r="B2617" s="8" t="s">
        <v>30</v>
      </c>
      <c r="C2617" s="2">
        <f t="shared" si="103"/>
        <v>41141</v>
      </c>
      <c r="D2617" s="1">
        <v>0.24861111111111112</v>
      </c>
      <c r="E2617">
        <v>13.97</v>
      </c>
      <c r="F2617" t="str">
        <f t="shared" si="104"/>
        <v>300_main_st 8/20/12 5:58 13.97</v>
      </c>
      <c r="G2617" s="7" t="str">
        <f t="shared" si="102"/>
        <v>300_main_st 8/20/12 5:58 13.97</v>
      </c>
    </row>
    <row r="2618" spans="1:7">
      <c r="A2618" t="s">
        <v>22</v>
      </c>
      <c r="B2618" s="8" t="s">
        <v>30</v>
      </c>
      <c r="C2618" s="2">
        <f t="shared" si="103"/>
        <v>41141</v>
      </c>
      <c r="D2618" s="1">
        <v>0.24930555555555556</v>
      </c>
      <c r="E2618">
        <v>14.22</v>
      </c>
      <c r="F2618" t="str">
        <f t="shared" si="104"/>
        <v>300_main_st 8/20/12 5:59 14.22</v>
      </c>
      <c r="G2618" s="7" t="str">
        <f t="shared" si="102"/>
        <v>300_main_st 8/20/12 5:59 14.22</v>
      </c>
    </row>
    <row r="2619" spans="1:7">
      <c r="A2619" t="s">
        <v>22</v>
      </c>
      <c r="B2619" s="8" t="s">
        <v>30</v>
      </c>
      <c r="C2619" s="2">
        <f t="shared" si="103"/>
        <v>41141</v>
      </c>
      <c r="D2619" s="1">
        <v>0.25</v>
      </c>
      <c r="E2619">
        <v>14.22</v>
      </c>
      <c r="F2619" t="str">
        <f t="shared" si="104"/>
        <v>300_main_st 8/20/12 6:00 14.22</v>
      </c>
      <c r="G2619" s="7" t="str">
        <f t="shared" si="102"/>
        <v>300_main_st 8/20/12 6:00 14.22</v>
      </c>
    </row>
    <row r="2620" spans="1:7">
      <c r="A2620" t="s">
        <v>22</v>
      </c>
      <c r="B2620" s="8" t="s">
        <v>30</v>
      </c>
      <c r="C2620" s="2">
        <f t="shared" si="103"/>
        <v>41141</v>
      </c>
      <c r="D2620" s="1">
        <v>0.25069444444444444</v>
      </c>
      <c r="E2620">
        <v>14.22</v>
      </c>
      <c r="F2620" t="str">
        <f t="shared" si="104"/>
        <v>300_main_st 8/20/12 6:01 14.22</v>
      </c>
      <c r="G2620" s="7" t="str">
        <f t="shared" si="102"/>
        <v>300_main_st 8/20/12 6:01 14.22</v>
      </c>
    </row>
    <row r="2621" spans="1:7">
      <c r="A2621" t="s">
        <v>22</v>
      </c>
      <c r="B2621" s="8" t="s">
        <v>30</v>
      </c>
      <c r="C2621" s="2">
        <f t="shared" si="103"/>
        <v>41141</v>
      </c>
      <c r="D2621" s="1">
        <v>0.25138888888888888</v>
      </c>
      <c r="E2621">
        <v>14.22</v>
      </c>
      <c r="F2621" t="str">
        <f t="shared" si="104"/>
        <v>300_main_st 8/20/12 6:02 14.22</v>
      </c>
      <c r="G2621" s="7" t="str">
        <f t="shared" si="102"/>
        <v>300_main_st 8/20/12 6:02 14.22</v>
      </c>
    </row>
    <row r="2622" spans="1:7">
      <c r="A2622" t="s">
        <v>22</v>
      </c>
      <c r="B2622" s="8" t="s">
        <v>30</v>
      </c>
      <c r="C2622" s="2">
        <f t="shared" si="103"/>
        <v>41141</v>
      </c>
      <c r="D2622" s="1">
        <v>0.25208333333333333</v>
      </c>
      <c r="E2622">
        <v>14.22</v>
      </c>
      <c r="F2622" t="str">
        <f t="shared" si="104"/>
        <v>300_main_st 8/20/12 6:03 14.22</v>
      </c>
      <c r="G2622" s="7" t="str">
        <f t="shared" si="102"/>
        <v>300_main_st 8/20/12 6:03 14.22</v>
      </c>
    </row>
    <row r="2623" spans="1:7">
      <c r="A2623" t="s">
        <v>22</v>
      </c>
      <c r="B2623" s="8" t="s">
        <v>30</v>
      </c>
      <c r="C2623" s="2">
        <f t="shared" si="103"/>
        <v>41141</v>
      </c>
      <c r="D2623" s="1">
        <v>0.25277777777777777</v>
      </c>
      <c r="E2623">
        <v>14.47</v>
      </c>
      <c r="F2623" t="str">
        <f t="shared" si="104"/>
        <v>300_main_st 8/20/12 6:04 14.47</v>
      </c>
      <c r="G2623" s="7" t="str">
        <f t="shared" si="102"/>
        <v>300_main_st 8/20/12 6:04 14.47</v>
      </c>
    </row>
    <row r="2624" spans="1:7">
      <c r="A2624" t="s">
        <v>22</v>
      </c>
      <c r="B2624" s="8" t="s">
        <v>30</v>
      </c>
      <c r="C2624" s="2">
        <f t="shared" si="103"/>
        <v>41141</v>
      </c>
      <c r="D2624" s="1">
        <v>0.25347222222222221</v>
      </c>
      <c r="E2624">
        <v>14.47</v>
      </c>
      <c r="F2624" t="str">
        <f t="shared" si="104"/>
        <v>300_main_st 8/20/12 6:05 14.47</v>
      </c>
      <c r="G2624" s="7" t="str">
        <f t="shared" si="102"/>
        <v>300_main_st 8/20/12 6:05 14.47</v>
      </c>
    </row>
    <row r="2625" spans="1:7">
      <c r="A2625" t="s">
        <v>22</v>
      </c>
      <c r="B2625" s="8" t="s">
        <v>30</v>
      </c>
      <c r="C2625" s="2">
        <f t="shared" si="103"/>
        <v>41141</v>
      </c>
      <c r="D2625" s="1">
        <v>0.25416666666666665</v>
      </c>
      <c r="E2625">
        <v>14.47</v>
      </c>
      <c r="F2625" t="str">
        <f t="shared" si="104"/>
        <v>300_main_st 8/20/12 6:06 14.47</v>
      </c>
      <c r="G2625" s="7" t="str">
        <f t="shared" si="102"/>
        <v>300_main_st 8/20/12 6:06 14.47</v>
      </c>
    </row>
    <row r="2626" spans="1:7">
      <c r="A2626" t="s">
        <v>22</v>
      </c>
      <c r="B2626" s="8" t="s">
        <v>30</v>
      </c>
      <c r="C2626" s="2">
        <f t="shared" si="103"/>
        <v>41141</v>
      </c>
      <c r="D2626" s="1">
        <v>0.25486111111111109</v>
      </c>
      <c r="E2626">
        <v>14.47</v>
      </c>
      <c r="F2626" t="str">
        <f t="shared" si="104"/>
        <v>300_main_st 8/20/12 6:07 14.47</v>
      </c>
      <c r="G2626" s="7" t="str">
        <f t="shared" si="102"/>
        <v>300_main_st 8/20/12 6:07 14.47</v>
      </c>
    </row>
    <row r="2627" spans="1:7">
      <c r="A2627" t="s">
        <v>22</v>
      </c>
      <c r="B2627" s="8" t="s">
        <v>30</v>
      </c>
      <c r="C2627" s="2">
        <f t="shared" si="103"/>
        <v>41141</v>
      </c>
      <c r="D2627" s="1">
        <v>0.25555555555555559</v>
      </c>
      <c r="E2627">
        <v>14.47</v>
      </c>
      <c r="F2627" t="str">
        <f t="shared" si="104"/>
        <v>300_main_st 8/20/12 6:08 14.47</v>
      </c>
      <c r="G2627" s="7" t="str">
        <f t="shared" si="102"/>
        <v>300_main_st 8/20/12 6:08 14.47</v>
      </c>
    </row>
    <row r="2628" spans="1:7">
      <c r="A2628" t="s">
        <v>22</v>
      </c>
      <c r="B2628" s="8" t="s">
        <v>30</v>
      </c>
      <c r="C2628" s="2">
        <f t="shared" si="103"/>
        <v>41141</v>
      </c>
      <c r="D2628" s="1">
        <v>0.25625000000000003</v>
      </c>
      <c r="E2628">
        <v>14.73</v>
      </c>
      <c r="F2628" t="str">
        <f t="shared" si="104"/>
        <v>300_main_st 8/20/12 6:09 14.73</v>
      </c>
      <c r="G2628" s="7" t="str">
        <f t="shared" si="102"/>
        <v>300_main_st 8/20/12 6:09 14.73</v>
      </c>
    </row>
    <row r="2629" spans="1:7">
      <c r="A2629" t="s">
        <v>22</v>
      </c>
      <c r="B2629" s="8" t="s">
        <v>30</v>
      </c>
      <c r="C2629" s="2">
        <f t="shared" si="103"/>
        <v>41141</v>
      </c>
      <c r="D2629" s="1">
        <v>0.25694444444444448</v>
      </c>
      <c r="E2629">
        <v>14.73</v>
      </c>
      <c r="F2629" t="str">
        <f t="shared" si="104"/>
        <v>300_main_st 8/20/12 6:10 14.73</v>
      </c>
      <c r="G2629" s="7" t="str">
        <f t="shared" si="102"/>
        <v>300_main_st 8/20/12 6:10 14.73</v>
      </c>
    </row>
    <row r="2630" spans="1:7">
      <c r="A2630" t="s">
        <v>22</v>
      </c>
      <c r="B2630" s="8" t="s">
        <v>30</v>
      </c>
      <c r="C2630" s="2">
        <f t="shared" si="103"/>
        <v>41141</v>
      </c>
      <c r="D2630" s="1">
        <v>0.25763888888888892</v>
      </c>
      <c r="E2630">
        <v>14.73</v>
      </c>
      <c r="F2630" t="str">
        <f t="shared" si="104"/>
        <v>300_main_st 8/20/12 6:11 14.73</v>
      </c>
      <c r="G2630" s="7" t="str">
        <f t="shared" si="102"/>
        <v>300_main_st 8/20/12 6:11 14.73</v>
      </c>
    </row>
    <row r="2631" spans="1:7">
      <c r="A2631" t="s">
        <v>22</v>
      </c>
      <c r="B2631" s="8" t="s">
        <v>30</v>
      </c>
      <c r="C2631" s="2">
        <f t="shared" si="103"/>
        <v>41141</v>
      </c>
      <c r="D2631" s="1">
        <v>0.25833333333333336</v>
      </c>
      <c r="E2631">
        <v>14.73</v>
      </c>
      <c r="F2631" t="str">
        <f t="shared" si="104"/>
        <v>300_main_st 8/20/12 6:12 14.73</v>
      </c>
      <c r="G2631" s="7" t="str">
        <f t="shared" si="102"/>
        <v>300_main_st 8/20/12 6:12 14.73</v>
      </c>
    </row>
    <row r="2632" spans="1:7">
      <c r="A2632" t="s">
        <v>22</v>
      </c>
      <c r="B2632" s="8" t="s">
        <v>30</v>
      </c>
      <c r="C2632" s="2">
        <f t="shared" si="103"/>
        <v>41141</v>
      </c>
      <c r="D2632" s="1">
        <v>0.2590277777777778</v>
      </c>
      <c r="E2632">
        <v>14.73</v>
      </c>
      <c r="F2632" t="str">
        <f t="shared" si="104"/>
        <v>300_main_st 8/20/12 6:13 14.73</v>
      </c>
      <c r="G2632" s="7" t="str">
        <f t="shared" si="102"/>
        <v>300_main_st 8/20/12 6:13 14.73</v>
      </c>
    </row>
    <row r="2633" spans="1:7">
      <c r="A2633" t="s">
        <v>22</v>
      </c>
      <c r="B2633" s="8" t="s">
        <v>30</v>
      </c>
      <c r="C2633" s="2">
        <f t="shared" si="103"/>
        <v>41141</v>
      </c>
      <c r="D2633" s="1">
        <v>0.25972222222222224</v>
      </c>
      <c r="E2633">
        <v>14.73</v>
      </c>
      <c r="F2633" t="str">
        <f t="shared" si="104"/>
        <v>300_main_st 8/20/12 6:14 14.73</v>
      </c>
      <c r="G2633" s="7" t="str">
        <f t="shared" si="102"/>
        <v>300_main_st 8/20/12 6:14 14.73</v>
      </c>
    </row>
    <row r="2634" spans="1:7">
      <c r="A2634" t="s">
        <v>22</v>
      </c>
      <c r="B2634" s="8" t="s">
        <v>30</v>
      </c>
      <c r="C2634" s="2">
        <f t="shared" si="103"/>
        <v>41141</v>
      </c>
      <c r="D2634" s="1">
        <v>0.26041666666666669</v>
      </c>
      <c r="E2634">
        <v>14.98</v>
      </c>
      <c r="F2634" t="str">
        <f t="shared" si="104"/>
        <v>300_main_st 8/20/12 6:15 14.98</v>
      </c>
      <c r="G2634" s="7" t="str">
        <f t="shared" si="102"/>
        <v>300_main_st 8/20/12 6:15 14.98</v>
      </c>
    </row>
    <row r="2635" spans="1:7">
      <c r="A2635" t="s">
        <v>22</v>
      </c>
      <c r="B2635" s="8" t="s">
        <v>30</v>
      </c>
      <c r="C2635" s="2">
        <f t="shared" si="103"/>
        <v>41141</v>
      </c>
      <c r="D2635" s="1">
        <v>0.26111111111111113</v>
      </c>
      <c r="E2635">
        <v>14.98</v>
      </c>
      <c r="F2635" t="str">
        <f t="shared" si="104"/>
        <v>300_main_st 8/20/12 6:16 14.98</v>
      </c>
      <c r="G2635" s="7" t="str">
        <f t="shared" si="102"/>
        <v>300_main_st 8/20/12 6:16 14.98</v>
      </c>
    </row>
    <row r="2636" spans="1:7">
      <c r="A2636" t="s">
        <v>22</v>
      </c>
      <c r="B2636" s="8" t="s">
        <v>30</v>
      </c>
      <c r="C2636" s="2">
        <f t="shared" si="103"/>
        <v>41141</v>
      </c>
      <c r="D2636" s="1">
        <v>0.26180555555555557</v>
      </c>
      <c r="E2636">
        <v>14.98</v>
      </c>
      <c r="F2636" t="str">
        <f t="shared" si="104"/>
        <v>300_main_st 8/20/12 6:17 14.98</v>
      </c>
      <c r="G2636" s="7" t="str">
        <f t="shared" si="102"/>
        <v>300_main_st 8/20/12 6:17 14.98</v>
      </c>
    </row>
    <row r="2637" spans="1:7">
      <c r="A2637" t="s">
        <v>22</v>
      </c>
      <c r="B2637" s="8" t="s">
        <v>30</v>
      </c>
      <c r="C2637" s="2">
        <f t="shared" si="103"/>
        <v>41141</v>
      </c>
      <c r="D2637" s="1">
        <v>0.26250000000000001</v>
      </c>
      <c r="E2637">
        <v>15.24</v>
      </c>
      <c r="F2637" t="str">
        <f t="shared" si="104"/>
        <v>300_main_st 8/20/12 6:18 15.24</v>
      </c>
      <c r="G2637" s="7" t="str">
        <f t="shared" si="102"/>
        <v>300_main_st 8/20/12 6:18 15.24</v>
      </c>
    </row>
    <row r="2638" spans="1:7">
      <c r="A2638" t="s">
        <v>22</v>
      </c>
      <c r="B2638" s="8" t="s">
        <v>30</v>
      </c>
      <c r="C2638" s="2">
        <f t="shared" si="103"/>
        <v>41141</v>
      </c>
      <c r="D2638" s="1">
        <v>0.26319444444444445</v>
      </c>
      <c r="E2638">
        <v>15.24</v>
      </c>
      <c r="F2638" t="str">
        <f t="shared" si="104"/>
        <v>300_main_st 8/20/12 6:19 15.24</v>
      </c>
      <c r="G2638" s="7" t="str">
        <f t="shared" si="102"/>
        <v>300_main_st 8/20/12 6:19 15.24</v>
      </c>
    </row>
    <row r="2639" spans="1:7">
      <c r="A2639" t="s">
        <v>22</v>
      </c>
      <c r="B2639" s="8" t="s">
        <v>30</v>
      </c>
      <c r="C2639" s="2">
        <f t="shared" si="103"/>
        <v>41141</v>
      </c>
      <c r="D2639" s="1">
        <v>0.2638888888888889</v>
      </c>
      <c r="E2639">
        <v>15.24</v>
      </c>
      <c r="F2639" t="str">
        <f t="shared" si="104"/>
        <v>300_main_st 8/20/12 6:20 15.24</v>
      </c>
      <c r="G2639" s="7" t="str">
        <f t="shared" si="102"/>
        <v>300_main_st 8/20/12 6:20 15.24</v>
      </c>
    </row>
    <row r="2640" spans="1:7">
      <c r="A2640" t="s">
        <v>22</v>
      </c>
      <c r="B2640" s="8" t="s">
        <v>30</v>
      </c>
      <c r="C2640" s="2">
        <f t="shared" si="103"/>
        <v>41141</v>
      </c>
      <c r="D2640" s="1">
        <v>0.26458333333333334</v>
      </c>
      <c r="E2640">
        <v>15.49</v>
      </c>
      <c r="F2640" t="str">
        <f t="shared" si="104"/>
        <v>300_main_st 8/20/12 6:21 15.49</v>
      </c>
      <c r="G2640" s="7" t="str">
        <f t="shared" si="102"/>
        <v>300_main_st 8/20/12 6:21 15.49</v>
      </c>
    </row>
    <row r="2641" spans="1:7">
      <c r="A2641" t="s">
        <v>22</v>
      </c>
      <c r="B2641" s="8" t="s">
        <v>30</v>
      </c>
      <c r="C2641" s="2">
        <f t="shared" si="103"/>
        <v>41141</v>
      </c>
      <c r="D2641" s="1">
        <v>0.26527777777777778</v>
      </c>
      <c r="E2641">
        <v>15.49</v>
      </c>
      <c r="F2641" t="str">
        <f t="shared" si="104"/>
        <v>300_main_st 8/20/12 6:22 15.49</v>
      </c>
      <c r="G2641" s="7" t="str">
        <f t="shared" si="102"/>
        <v>300_main_st 8/20/12 6:22 15.49</v>
      </c>
    </row>
    <row r="2642" spans="1:7">
      <c r="A2642" t="s">
        <v>22</v>
      </c>
      <c r="B2642" s="8" t="s">
        <v>30</v>
      </c>
      <c r="C2642" s="2">
        <f t="shared" si="103"/>
        <v>41141</v>
      </c>
      <c r="D2642" s="1">
        <v>0.26597222222222222</v>
      </c>
      <c r="E2642">
        <v>15.49</v>
      </c>
      <c r="F2642" t="str">
        <f t="shared" si="104"/>
        <v>300_main_st 8/20/12 6:23 15.49</v>
      </c>
      <c r="G2642" s="7" t="str">
        <f t="shared" si="102"/>
        <v>300_main_st 8/20/12 6:23 15.49</v>
      </c>
    </row>
    <row r="2643" spans="1:7">
      <c r="A2643" t="s">
        <v>22</v>
      </c>
      <c r="B2643" s="8" t="s">
        <v>30</v>
      </c>
      <c r="C2643" s="2">
        <f t="shared" si="103"/>
        <v>41141</v>
      </c>
      <c r="D2643" s="1">
        <v>0.26666666666666666</v>
      </c>
      <c r="E2643">
        <v>15.74</v>
      </c>
      <c r="F2643" t="str">
        <f t="shared" si="104"/>
        <v>300_main_st 8/20/12 6:24 15.74</v>
      </c>
      <c r="G2643" s="7" t="str">
        <f t="shared" ref="G2643:G2706" si="105">CLEAN(F2643)</f>
        <v>300_main_st 8/20/12 6:24 15.74</v>
      </c>
    </row>
    <row r="2644" spans="1:7">
      <c r="A2644" t="s">
        <v>22</v>
      </c>
      <c r="B2644" s="8" t="s">
        <v>30</v>
      </c>
      <c r="C2644" s="2">
        <f t="shared" ref="C2644:C2707" si="106">DATE(2012,8,20)</f>
        <v>41141</v>
      </c>
      <c r="D2644" s="1">
        <v>0.2673611111111111</v>
      </c>
      <c r="E2644">
        <v>15.74</v>
      </c>
      <c r="F2644" t="str">
        <f t="shared" ref="F2644:F2707" si="107">CONCATENATE(B2644," ",TEXT(C2644,"M/D/Y")," ",TEXT(D2644,"H:MM")," ",E2644)</f>
        <v>300_main_st 8/20/12 6:25 15.74</v>
      </c>
      <c r="G2644" s="7" t="str">
        <f t="shared" si="105"/>
        <v>300_main_st 8/20/12 6:25 15.74</v>
      </c>
    </row>
    <row r="2645" spans="1:7">
      <c r="A2645" t="s">
        <v>22</v>
      </c>
      <c r="B2645" s="8" t="s">
        <v>30</v>
      </c>
      <c r="C2645" s="2">
        <f t="shared" si="106"/>
        <v>41141</v>
      </c>
      <c r="D2645" s="1">
        <v>0.26805555555555555</v>
      </c>
      <c r="E2645">
        <v>15.74</v>
      </c>
      <c r="F2645" t="str">
        <f t="shared" si="107"/>
        <v>300_main_st 8/20/12 6:26 15.74</v>
      </c>
      <c r="G2645" s="7" t="str">
        <f t="shared" si="105"/>
        <v>300_main_st 8/20/12 6:26 15.74</v>
      </c>
    </row>
    <row r="2646" spans="1:7">
      <c r="A2646" t="s">
        <v>22</v>
      </c>
      <c r="B2646" s="8" t="s">
        <v>30</v>
      </c>
      <c r="C2646" s="2">
        <f t="shared" si="106"/>
        <v>41141</v>
      </c>
      <c r="D2646" s="1">
        <v>0.26874999999999999</v>
      </c>
      <c r="E2646">
        <v>15.74</v>
      </c>
      <c r="F2646" t="str">
        <f t="shared" si="107"/>
        <v>300_main_st 8/20/12 6:27 15.74</v>
      </c>
      <c r="G2646" s="7" t="str">
        <f t="shared" si="105"/>
        <v>300_main_st 8/20/12 6:27 15.74</v>
      </c>
    </row>
    <row r="2647" spans="1:7">
      <c r="A2647" t="s">
        <v>22</v>
      </c>
      <c r="B2647" s="8" t="s">
        <v>30</v>
      </c>
      <c r="C2647" s="2">
        <f t="shared" si="106"/>
        <v>41141</v>
      </c>
      <c r="D2647" s="1">
        <v>0.26944444444444443</v>
      </c>
      <c r="E2647">
        <v>16</v>
      </c>
      <c r="F2647" t="str">
        <f t="shared" si="107"/>
        <v>300_main_st 8/20/12 6:28 16</v>
      </c>
      <c r="G2647" s="7" t="str">
        <f t="shared" si="105"/>
        <v>300_main_st 8/20/12 6:28 16</v>
      </c>
    </row>
    <row r="2648" spans="1:7">
      <c r="A2648" t="s">
        <v>22</v>
      </c>
      <c r="B2648" s="8" t="s">
        <v>30</v>
      </c>
      <c r="C2648" s="2">
        <f t="shared" si="106"/>
        <v>41141</v>
      </c>
      <c r="D2648" s="1">
        <v>0.27013888888888887</v>
      </c>
      <c r="E2648">
        <v>16</v>
      </c>
      <c r="F2648" t="str">
        <f t="shared" si="107"/>
        <v>300_main_st 8/20/12 6:29 16</v>
      </c>
      <c r="G2648" s="7" t="str">
        <f t="shared" si="105"/>
        <v>300_main_st 8/20/12 6:29 16</v>
      </c>
    </row>
    <row r="2649" spans="1:7">
      <c r="A2649" t="s">
        <v>22</v>
      </c>
      <c r="B2649" s="8" t="s">
        <v>30</v>
      </c>
      <c r="C2649" s="2">
        <f t="shared" si="106"/>
        <v>41141</v>
      </c>
      <c r="D2649" s="1">
        <v>0.27083333333333331</v>
      </c>
      <c r="E2649">
        <v>16</v>
      </c>
      <c r="F2649" t="str">
        <f t="shared" si="107"/>
        <v>300_main_st 8/20/12 6:30 16</v>
      </c>
      <c r="G2649" s="7" t="str">
        <f t="shared" si="105"/>
        <v>300_main_st 8/20/12 6:30 16</v>
      </c>
    </row>
    <row r="2650" spans="1:7">
      <c r="A2650" t="s">
        <v>22</v>
      </c>
      <c r="B2650" s="8" t="s">
        <v>30</v>
      </c>
      <c r="C2650" s="2">
        <f t="shared" si="106"/>
        <v>41141</v>
      </c>
      <c r="D2650" s="1">
        <v>0.27152777777777776</v>
      </c>
      <c r="E2650">
        <v>16</v>
      </c>
      <c r="F2650" t="str">
        <f t="shared" si="107"/>
        <v>300_main_st 8/20/12 6:31 16</v>
      </c>
      <c r="G2650" s="7" t="str">
        <f t="shared" si="105"/>
        <v>300_main_st 8/20/12 6:31 16</v>
      </c>
    </row>
    <row r="2651" spans="1:7">
      <c r="A2651" t="s">
        <v>22</v>
      </c>
      <c r="B2651" s="8" t="s">
        <v>30</v>
      </c>
      <c r="C2651" s="2">
        <f t="shared" si="106"/>
        <v>41141</v>
      </c>
      <c r="D2651" s="1">
        <v>0.2722222222222222</v>
      </c>
      <c r="E2651">
        <v>16</v>
      </c>
      <c r="F2651" t="str">
        <f t="shared" si="107"/>
        <v>300_main_st 8/20/12 6:32 16</v>
      </c>
      <c r="G2651" s="7" t="str">
        <f t="shared" si="105"/>
        <v>300_main_st 8/20/12 6:32 16</v>
      </c>
    </row>
    <row r="2652" spans="1:7">
      <c r="A2652" t="s">
        <v>22</v>
      </c>
      <c r="B2652" s="8" t="s">
        <v>30</v>
      </c>
      <c r="C2652" s="2">
        <f t="shared" si="106"/>
        <v>41141</v>
      </c>
      <c r="D2652" s="1">
        <v>0.27291666666666664</v>
      </c>
      <c r="E2652">
        <v>16.25</v>
      </c>
      <c r="F2652" t="str">
        <f t="shared" si="107"/>
        <v>300_main_st 8/20/12 6:33 16.25</v>
      </c>
      <c r="G2652" s="7" t="str">
        <f t="shared" si="105"/>
        <v>300_main_st 8/20/12 6:33 16.25</v>
      </c>
    </row>
    <row r="2653" spans="1:7">
      <c r="A2653" t="s">
        <v>22</v>
      </c>
      <c r="B2653" s="8" t="s">
        <v>30</v>
      </c>
      <c r="C2653" s="2">
        <f t="shared" si="106"/>
        <v>41141</v>
      </c>
      <c r="D2653" s="1">
        <v>0.27361111111111108</v>
      </c>
      <c r="E2653">
        <v>16.25</v>
      </c>
      <c r="F2653" t="str">
        <f t="shared" si="107"/>
        <v>300_main_st 8/20/12 6:34 16.25</v>
      </c>
      <c r="G2653" s="7" t="str">
        <f t="shared" si="105"/>
        <v>300_main_st 8/20/12 6:34 16.25</v>
      </c>
    </row>
    <row r="2654" spans="1:7">
      <c r="A2654" t="s">
        <v>22</v>
      </c>
      <c r="B2654" s="8" t="s">
        <v>30</v>
      </c>
      <c r="C2654" s="2">
        <f t="shared" si="106"/>
        <v>41141</v>
      </c>
      <c r="D2654" s="1">
        <v>0.27430555555555552</v>
      </c>
      <c r="E2654">
        <v>16.25</v>
      </c>
      <c r="F2654" t="str">
        <f t="shared" si="107"/>
        <v>300_main_st 8/20/12 6:35 16.25</v>
      </c>
      <c r="G2654" s="7" t="str">
        <f t="shared" si="105"/>
        <v>300_main_st 8/20/12 6:35 16.25</v>
      </c>
    </row>
    <row r="2655" spans="1:7">
      <c r="A2655" t="s">
        <v>22</v>
      </c>
      <c r="B2655" s="8" t="s">
        <v>30</v>
      </c>
      <c r="C2655" s="2">
        <f t="shared" si="106"/>
        <v>41141</v>
      </c>
      <c r="D2655" s="1">
        <v>0.27499999999999997</v>
      </c>
      <c r="E2655">
        <v>16.25</v>
      </c>
      <c r="F2655" t="str">
        <f t="shared" si="107"/>
        <v>300_main_st 8/20/12 6:36 16.25</v>
      </c>
      <c r="G2655" s="7" t="str">
        <f t="shared" si="105"/>
        <v>300_main_st 8/20/12 6:36 16.25</v>
      </c>
    </row>
    <row r="2656" spans="1:7">
      <c r="A2656" t="s">
        <v>22</v>
      </c>
      <c r="B2656" s="8" t="s">
        <v>30</v>
      </c>
      <c r="C2656" s="2">
        <f t="shared" si="106"/>
        <v>41141</v>
      </c>
      <c r="D2656" s="1">
        <v>0.27569444444444446</v>
      </c>
      <c r="E2656">
        <v>16.25</v>
      </c>
      <c r="F2656" t="str">
        <f t="shared" si="107"/>
        <v>300_main_st 8/20/12 6:37 16.25</v>
      </c>
      <c r="G2656" s="7" t="str">
        <f t="shared" si="105"/>
        <v>300_main_st 8/20/12 6:37 16.25</v>
      </c>
    </row>
    <row r="2657" spans="1:7">
      <c r="A2657" t="s">
        <v>22</v>
      </c>
      <c r="B2657" s="8" t="s">
        <v>30</v>
      </c>
      <c r="C2657" s="2">
        <f t="shared" si="106"/>
        <v>41141</v>
      </c>
      <c r="D2657" s="1">
        <v>0.27638888888888885</v>
      </c>
      <c r="E2657">
        <v>16.25</v>
      </c>
      <c r="F2657" t="str">
        <f t="shared" si="107"/>
        <v>300_main_st 8/20/12 6:38 16.25</v>
      </c>
      <c r="G2657" s="7" t="str">
        <f t="shared" si="105"/>
        <v>300_main_st 8/20/12 6:38 16.25</v>
      </c>
    </row>
    <row r="2658" spans="1:7">
      <c r="A2658" t="s">
        <v>22</v>
      </c>
      <c r="B2658" s="8" t="s">
        <v>30</v>
      </c>
      <c r="C2658" s="2">
        <f t="shared" si="106"/>
        <v>41141</v>
      </c>
      <c r="D2658" s="1">
        <v>0.27708333333333335</v>
      </c>
      <c r="E2658">
        <v>16.25</v>
      </c>
      <c r="F2658" t="str">
        <f t="shared" si="107"/>
        <v>300_main_st 8/20/12 6:39 16.25</v>
      </c>
      <c r="G2658" s="7" t="str">
        <f t="shared" si="105"/>
        <v>300_main_st 8/20/12 6:39 16.25</v>
      </c>
    </row>
    <row r="2659" spans="1:7">
      <c r="A2659" t="s">
        <v>22</v>
      </c>
      <c r="B2659" s="8" t="s">
        <v>30</v>
      </c>
      <c r="C2659" s="2">
        <f t="shared" si="106"/>
        <v>41141</v>
      </c>
      <c r="D2659" s="1">
        <v>0.27777777777777779</v>
      </c>
      <c r="E2659">
        <v>16.25</v>
      </c>
      <c r="F2659" t="str">
        <f t="shared" si="107"/>
        <v>300_main_st 8/20/12 6:40 16.25</v>
      </c>
      <c r="G2659" s="7" t="str">
        <f t="shared" si="105"/>
        <v>300_main_st 8/20/12 6:40 16.25</v>
      </c>
    </row>
    <row r="2660" spans="1:7">
      <c r="A2660" t="s">
        <v>22</v>
      </c>
      <c r="B2660" s="8" t="s">
        <v>30</v>
      </c>
      <c r="C2660" s="2">
        <f t="shared" si="106"/>
        <v>41141</v>
      </c>
      <c r="D2660" s="1">
        <v>0.27847222222222223</v>
      </c>
      <c r="E2660">
        <v>16.25</v>
      </c>
      <c r="F2660" t="str">
        <f t="shared" si="107"/>
        <v>300_main_st 8/20/12 6:41 16.25</v>
      </c>
      <c r="G2660" s="7" t="str">
        <f t="shared" si="105"/>
        <v>300_main_st 8/20/12 6:41 16.25</v>
      </c>
    </row>
    <row r="2661" spans="1:7">
      <c r="A2661" t="s">
        <v>22</v>
      </c>
      <c r="B2661" s="8" t="s">
        <v>30</v>
      </c>
      <c r="C2661" s="2">
        <f t="shared" si="106"/>
        <v>41141</v>
      </c>
      <c r="D2661" s="1">
        <v>0.27916666666666667</v>
      </c>
      <c r="E2661">
        <v>16.25</v>
      </c>
      <c r="F2661" t="str">
        <f t="shared" si="107"/>
        <v>300_main_st 8/20/12 6:42 16.25</v>
      </c>
      <c r="G2661" s="7" t="str">
        <f t="shared" si="105"/>
        <v>300_main_st 8/20/12 6:42 16.25</v>
      </c>
    </row>
    <row r="2662" spans="1:7">
      <c r="A2662" t="s">
        <v>22</v>
      </c>
      <c r="B2662" s="8" t="s">
        <v>30</v>
      </c>
      <c r="C2662" s="2">
        <f t="shared" si="106"/>
        <v>41141</v>
      </c>
      <c r="D2662" s="1">
        <v>0.27986111111111112</v>
      </c>
      <c r="E2662">
        <v>16.25</v>
      </c>
      <c r="F2662" t="str">
        <f t="shared" si="107"/>
        <v>300_main_st 8/20/12 6:43 16.25</v>
      </c>
      <c r="G2662" s="7" t="str">
        <f t="shared" si="105"/>
        <v>300_main_st 8/20/12 6:43 16.25</v>
      </c>
    </row>
    <row r="2663" spans="1:7">
      <c r="A2663" t="s">
        <v>22</v>
      </c>
      <c r="B2663" s="8" t="s">
        <v>30</v>
      </c>
      <c r="C2663" s="2">
        <f t="shared" si="106"/>
        <v>41141</v>
      </c>
      <c r="D2663" s="1">
        <v>0.28055555555555556</v>
      </c>
      <c r="E2663">
        <v>16.25</v>
      </c>
      <c r="F2663" t="str">
        <f t="shared" si="107"/>
        <v>300_main_st 8/20/12 6:44 16.25</v>
      </c>
      <c r="G2663" s="7" t="str">
        <f t="shared" si="105"/>
        <v>300_main_st 8/20/12 6:44 16.25</v>
      </c>
    </row>
    <row r="2664" spans="1:7">
      <c r="A2664" t="s">
        <v>22</v>
      </c>
      <c r="B2664" s="8" t="s">
        <v>30</v>
      </c>
      <c r="C2664" s="2">
        <f t="shared" si="106"/>
        <v>41141</v>
      </c>
      <c r="D2664" s="1">
        <v>0.28125</v>
      </c>
      <c r="E2664">
        <v>16.25</v>
      </c>
      <c r="F2664" t="str">
        <f t="shared" si="107"/>
        <v>300_main_st 8/20/12 6:45 16.25</v>
      </c>
      <c r="G2664" s="7" t="str">
        <f t="shared" si="105"/>
        <v>300_main_st 8/20/12 6:45 16.25</v>
      </c>
    </row>
    <row r="2665" spans="1:7">
      <c r="A2665" t="s">
        <v>22</v>
      </c>
      <c r="B2665" s="8" t="s">
        <v>30</v>
      </c>
      <c r="C2665" s="2">
        <f t="shared" si="106"/>
        <v>41141</v>
      </c>
      <c r="D2665" s="1">
        <v>0.28194444444444444</v>
      </c>
      <c r="E2665">
        <v>16.25</v>
      </c>
      <c r="F2665" t="str">
        <f t="shared" si="107"/>
        <v>300_main_st 8/20/12 6:46 16.25</v>
      </c>
      <c r="G2665" s="7" t="str">
        <f t="shared" si="105"/>
        <v>300_main_st 8/20/12 6:46 16.25</v>
      </c>
    </row>
    <row r="2666" spans="1:7">
      <c r="A2666" t="s">
        <v>22</v>
      </c>
      <c r="B2666" s="8" t="s">
        <v>30</v>
      </c>
      <c r="C2666" s="2">
        <f t="shared" si="106"/>
        <v>41141</v>
      </c>
      <c r="D2666" s="1">
        <v>0.28263888888888888</v>
      </c>
      <c r="E2666">
        <v>16.25</v>
      </c>
      <c r="F2666" t="str">
        <f t="shared" si="107"/>
        <v>300_main_st 8/20/12 6:47 16.25</v>
      </c>
      <c r="G2666" s="7" t="str">
        <f t="shared" si="105"/>
        <v>300_main_st 8/20/12 6:47 16.25</v>
      </c>
    </row>
    <row r="2667" spans="1:7">
      <c r="A2667" t="s">
        <v>22</v>
      </c>
      <c r="B2667" s="8" t="s">
        <v>30</v>
      </c>
      <c r="C2667" s="2">
        <f t="shared" si="106"/>
        <v>41141</v>
      </c>
      <c r="D2667" s="1">
        <v>0.28333333333333333</v>
      </c>
      <c r="E2667">
        <v>16.25</v>
      </c>
      <c r="F2667" t="str">
        <f t="shared" si="107"/>
        <v>300_main_st 8/20/12 6:48 16.25</v>
      </c>
      <c r="G2667" s="7" t="str">
        <f t="shared" si="105"/>
        <v>300_main_st 8/20/12 6:48 16.25</v>
      </c>
    </row>
    <row r="2668" spans="1:7">
      <c r="A2668" t="s">
        <v>22</v>
      </c>
      <c r="B2668" s="8" t="s">
        <v>30</v>
      </c>
      <c r="C2668" s="2">
        <f t="shared" si="106"/>
        <v>41141</v>
      </c>
      <c r="D2668" s="1">
        <v>0.28402777777777777</v>
      </c>
      <c r="E2668">
        <v>16.25</v>
      </c>
      <c r="F2668" t="str">
        <f t="shared" si="107"/>
        <v>300_main_st 8/20/12 6:49 16.25</v>
      </c>
      <c r="G2668" s="7" t="str">
        <f t="shared" si="105"/>
        <v>300_main_st 8/20/12 6:49 16.25</v>
      </c>
    </row>
    <row r="2669" spans="1:7">
      <c r="A2669" t="s">
        <v>22</v>
      </c>
      <c r="B2669" s="8" t="s">
        <v>30</v>
      </c>
      <c r="C2669" s="2">
        <f t="shared" si="106"/>
        <v>41141</v>
      </c>
      <c r="D2669" s="1">
        <v>0.28472222222222221</v>
      </c>
      <c r="E2669">
        <v>16.25</v>
      </c>
      <c r="F2669" t="str">
        <f t="shared" si="107"/>
        <v>300_main_st 8/20/12 6:50 16.25</v>
      </c>
      <c r="G2669" s="7" t="str">
        <f t="shared" si="105"/>
        <v>300_main_st 8/20/12 6:50 16.25</v>
      </c>
    </row>
    <row r="2670" spans="1:7">
      <c r="A2670" t="s">
        <v>22</v>
      </c>
      <c r="B2670" s="8" t="s">
        <v>30</v>
      </c>
      <c r="C2670" s="2">
        <f t="shared" si="106"/>
        <v>41141</v>
      </c>
      <c r="D2670" s="1">
        <v>0.28541666666666665</v>
      </c>
      <c r="E2670">
        <v>16.25</v>
      </c>
      <c r="F2670" t="str">
        <f t="shared" si="107"/>
        <v>300_main_st 8/20/12 6:51 16.25</v>
      </c>
      <c r="G2670" s="7" t="str">
        <f t="shared" si="105"/>
        <v>300_main_st 8/20/12 6:51 16.25</v>
      </c>
    </row>
    <row r="2671" spans="1:7">
      <c r="A2671" t="s">
        <v>22</v>
      </c>
      <c r="B2671" s="8" t="s">
        <v>30</v>
      </c>
      <c r="C2671" s="2">
        <f t="shared" si="106"/>
        <v>41141</v>
      </c>
      <c r="D2671" s="1">
        <v>0.28611111111111115</v>
      </c>
      <c r="E2671">
        <v>16.25</v>
      </c>
      <c r="F2671" t="str">
        <f t="shared" si="107"/>
        <v>300_main_st 8/20/12 6:52 16.25</v>
      </c>
      <c r="G2671" s="7" t="str">
        <f t="shared" si="105"/>
        <v>300_main_st 8/20/12 6:52 16.25</v>
      </c>
    </row>
    <row r="2672" spans="1:7">
      <c r="A2672" t="s">
        <v>22</v>
      </c>
      <c r="B2672" s="8" t="s">
        <v>30</v>
      </c>
      <c r="C2672" s="2">
        <f t="shared" si="106"/>
        <v>41141</v>
      </c>
      <c r="D2672" s="1">
        <v>0.28680555555555554</v>
      </c>
      <c r="E2672">
        <v>16.25</v>
      </c>
      <c r="F2672" t="str">
        <f t="shared" si="107"/>
        <v>300_main_st 8/20/12 6:53 16.25</v>
      </c>
      <c r="G2672" s="7" t="str">
        <f t="shared" si="105"/>
        <v>300_main_st 8/20/12 6:53 16.25</v>
      </c>
    </row>
    <row r="2673" spans="1:7">
      <c r="A2673" t="s">
        <v>22</v>
      </c>
      <c r="B2673" s="8" t="s">
        <v>30</v>
      </c>
      <c r="C2673" s="2">
        <f t="shared" si="106"/>
        <v>41141</v>
      </c>
      <c r="D2673" s="1">
        <v>0.28750000000000003</v>
      </c>
      <c r="E2673">
        <v>16.25</v>
      </c>
      <c r="F2673" t="str">
        <f t="shared" si="107"/>
        <v>300_main_st 8/20/12 6:54 16.25</v>
      </c>
      <c r="G2673" s="7" t="str">
        <f t="shared" si="105"/>
        <v>300_main_st 8/20/12 6:54 16.25</v>
      </c>
    </row>
    <row r="2674" spans="1:7">
      <c r="A2674" t="s">
        <v>22</v>
      </c>
      <c r="B2674" s="8" t="s">
        <v>30</v>
      </c>
      <c r="C2674" s="2">
        <f t="shared" si="106"/>
        <v>41141</v>
      </c>
      <c r="D2674" s="1">
        <v>0.28819444444444448</v>
      </c>
      <c r="E2674">
        <v>16.25</v>
      </c>
      <c r="F2674" t="str">
        <f t="shared" si="107"/>
        <v>300_main_st 8/20/12 6:55 16.25</v>
      </c>
      <c r="G2674" s="7" t="str">
        <f t="shared" si="105"/>
        <v>300_main_st 8/20/12 6:55 16.25</v>
      </c>
    </row>
    <row r="2675" spans="1:7">
      <c r="A2675" t="s">
        <v>22</v>
      </c>
      <c r="B2675" s="8" t="s">
        <v>30</v>
      </c>
      <c r="C2675" s="2">
        <f t="shared" si="106"/>
        <v>41141</v>
      </c>
      <c r="D2675" s="1">
        <v>0.28888888888888892</v>
      </c>
      <c r="E2675">
        <v>16.25</v>
      </c>
      <c r="F2675" t="str">
        <f t="shared" si="107"/>
        <v>300_main_st 8/20/12 6:56 16.25</v>
      </c>
      <c r="G2675" s="7" t="str">
        <f t="shared" si="105"/>
        <v>300_main_st 8/20/12 6:56 16.25</v>
      </c>
    </row>
    <row r="2676" spans="1:7">
      <c r="A2676" t="s">
        <v>22</v>
      </c>
      <c r="B2676" s="8" t="s">
        <v>30</v>
      </c>
      <c r="C2676" s="2">
        <f t="shared" si="106"/>
        <v>41141</v>
      </c>
      <c r="D2676" s="1">
        <v>0.28958333333333336</v>
      </c>
      <c r="E2676">
        <v>16.25</v>
      </c>
      <c r="F2676" t="str">
        <f t="shared" si="107"/>
        <v>300_main_st 8/20/12 6:57 16.25</v>
      </c>
      <c r="G2676" s="7" t="str">
        <f t="shared" si="105"/>
        <v>300_main_st 8/20/12 6:57 16.25</v>
      </c>
    </row>
    <row r="2677" spans="1:7">
      <c r="A2677" t="s">
        <v>22</v>
      </c>
      <c r="B2677" s="8" t="s">
        <v>30</v>
      </c>
      <c r="C2677" s="2">
        <f t="shared" si="106"/>
        <v>41141</v>
      </c>
      <c r="D2677" s="1">
        <v>0.2902777777777778</v>
      </c>
      <c r="E2677">
        <v>16.25</v>
      </c>
      <c r="F2677" t="str">
        <f t="shared" si="107"/>
        <v>300_main_st 8/20/12 6:58 16.25</v>
      </c>
      <c r="G2677" s="7" t="str">
        <f t="shared" si="105"/>
        <v>300_main_st 8/20/12 6:58 16.25</v>
      </c>
    </row>
    <row r="2678" spans="1:7">
      <c r="A2678" t="s">
        <v>22</v>
      </c>
      <c r="B2678" s="8" t="s">
        <v>30</v>
      </c>
      <c r="C2678" s="2">
        <f t="shared" si="106"/>
        <v>41141</v>
      </c>
      <c r="D2678" s="1">
        <v>0.29097222222222224</v>
      </c>
      <c r="E2678">
        <v>16.25</v>
      </c>
      <c r="F2678" t="str">
        <f t="shared" si="107"/>
        <v>300_main_st 8/20/12 6:59 16.25</v>
      </c>
      <c r="G2678" s="7" t="str">
        <f t="shared" si="105"/>
        <v>300_main_st 8/20/12 6:59 16.25</v>
      </c>
    </row>
    <row r="2679" spans="1:7">
      <c r="A2679" t="s">
        <v>22</v>
      </c>
      <c r="B2679" s="8" t="s">
        <v>30</v>
      </c>
      <c r="C2679" s="2">
        <f t="shared" si="106"/>
        <v>41141</v>
      </c>
      <c r="D2679" s="1">
        <v>0.29166666666666669</v>
      </c>
      <c r="E2679">
        <v>16.25</v>
      </c>
      <c r="F2679" t="str">
        <f t="shared" si="107"/>
        <v>300_main_st 8/20/12 7:00 16.25</v>
      </c>
      <c r="G2679" s="7" t="str">
        <f t="shared" si="105"/>
        <v>300_main_st 8/20/12 7:00 16.25</v>
      </c>
    </row>
    <row r="2680" spans="1:7">
      <c r="A2680" t="s">
        <v>22</v>
      </c>
      <c r="B2680" s="8" t="s">
        <v>30</v>
      </c>
      <c r="C2680" s="2">
        <f t="shared" si="106"/>
        <v>41141</v>
      </c>
      <c r="D2680" s="1">
        <v>0.29236111111111113</v>
      </c>
      <c r="E2680">
        <v>16.25</v>
      </c>
      <c r="F2680" t="str">
        <f t="shared" si="107"/>
        <v>300_main_st 8/20/12 7:01 16.25</v>
      </c>
      <c r="G2680" s="7" t="str">
        <f t="shared" si="105"/>
        <v>300_main_st 8/20/12 7:01 16.25</v>
      </c>
    </row>
    <row r="2681" spans="1:7">
      <c r="A2681" t="s">
        <v>22</v>
      </c>
      <c r="B2681" s="8" t="s">
        <v>30</v>
      </c>
      <c r="C2681" s="2">
        <f t="shared" si="106"/>
        <v>41141</v>
      </c>
      <c r="D2681" s="1">
        <v>0.29305555555555557</v>
      </c>
      <c r="E2681">
        <v>16.25</v>
      </c>
      <c r="F2681" t="str">
        <f t="shared" si="107"/>
        <v>300_main_st 8/20/12 7:02 16.25</v>
      </c>
      <c r="G2681" s="7" t="str">
        <f t="shared" si="105"/>
        <v>300_main_st 8/20/12 7:02 16.25</v>
      </c>
    </row>
    <row r="2682" spans="1:7">
      <c r="A2682" t="s">
        <v>22</v>
      </c>
      <c r="B2682" s="8" t="s">
        <v>30</v>
      </c>
      <c r="C2682" s="2">
        <f t="shared" si="106"/>
        <v>41141</v>
      </c>
      <c r="D2682" s="1">
        <v>0.29375000000000001</v>
      </c>
      <c r="E2682">
        <v>16.25</v>
      </c>
      <c r="F2682" t="str">
        <f t="shared" si="107"/>
        <v>300_main_st 8/20/12 7:03 16.25</v>
      </c>
      <c r="G2682" s="7" t="str">
        <f t="shared" si="105"/>
        <v>300_main_st 8/20/12 7:03 16.25</v>
      </c>
    </row>
    <row r="2683" spans="1:7">
      <c r="A2683" t="s">
        <v>22</v>
      </c>
      <c r="B2683" s="8" t="s">
        <v>30</v>
      </c>
      <c r="C2683" s="2">
        <f t="shared" si="106"/>
        <v>41141</v>
      </c>
      <c r="D2683" s="1">
        <v>0.29444444444444445</v>
      </c>
      <c r="E2683">
        <v>16.25</v>
      </c>
      <c r="F2683" t="str">
        <f t="shared" si="107"/>
        <v>300_main_st 8/20/12 7:04 16.25</v>
      </c>
      <c r="G2683" s="7" t="str">
        <f t="shared" si="105"/>
        <v>300_main_st 8/20/12 7:04 16.25</v>
      </c>
    </row>
    <row r="2684" spans="1:7">
      <c r="A2684" t="s">
        <v>22</v>
      </c>
      <c r="B2684" s="8" t="s">
        <v>30</v>
      </c>
      <c r="C2684" s="2">
        <f t="shared" si="106"/>
        <v>41141</v>
      </c>
      <c r="D2684" s="1">
        <v>0.2951388888888889</v>
      </c>
      <c r="E2684">
        <v>16.25</v>
      </c>
      <c r="F2684" t="str">
        <f t="shared" si="107"/>
        <v>300_main_st 8/20/12 7:05 16.25</v>
      </c>
      <c r="G2684" s="7" t="str">
        <f t="shared" si="105"/>
        <v>300_main_st 8/20/12 7:05 16.25</v>
      </c>
    </row>
    <row r="2685" spans="1:7">
      <c r="A2685" t="s">
        <v>22</v>
      </c>
      <c r="B2685" s="8" t="s">
        <v>30</v>
      </c>
      <c r="C2685" s="2">
        <f t="shared" si="106"/>
        <v>41141</v>
      </c>
      <c r="D2685" s="1">
        <v>0.29583333333333334</v>
      </c>
      <c r="E2685">
        <v>16.25</v>
      </c>
      <c r="F2685" t="str">
        <f t="shared" si="107"/>
        <v>300_main_st 8/20/12 7:06 16.25</v>
      </c>
      <c r="G2685" s="7" t="str">
        <f t="shared" si="105"/>
        <v>300_main_st 8/20/12 7:06 16.25</v>
      </c>
    </row>
    <row r="2686" spans="1:7">
      <c r="A2686" t="s">
        <v>22</v>
      </c>
      <c r="B2686" s="8" t="s">
        <v>30</v>
      </c>
      <c r="C2686" s="2">
        <f t="shared" si="106"/>
        <v>41141</v>
      </c>
      <c r="D2686" s="1">
        <v>0.29652777777777778</v>
      </c>
      <c r="E2686">
        <v>16.25</v>
      </c>
      <c r="F2686" t="str">
        <f t="shared" si="107"/>
        <v>300_main_st 8/20/12 7:07 16.25</v>
      </c>
      <c r="G2686" s="7" t="str">
        <f t="shared" si="105"/>
        <v>300_main_st 8/20/12 7:07 16.25</v>
      </c>
    </row>
    <row r="2687" spans="1:7">
      <c r="A2687" t="s">
        <v>22</v>
      </c>
      <c r="B2687" s="8" t="s">
        <v>30</v>
      </c>
      <c r="C2687" s="2">
        <f t="shared" si="106"/>
        <v>41141</v>
      </c>
      <c r="D2687" s="1">
        <v>0.29722222222222222</v>
      </c>
      <c r="E2687">
        <v>16.25</v>
      </c>
      <c r="F2687" t="str">
        <f t="shared" si="107"/>
        <v>300_main_st 8/20/12 7:08 16.25</v>
      </c>
      <c r="G2687" s="7" t="str">
        <f t="shared" si="105"/>
        <v>300_main_st 8/20/12 7:08 16.25</v>
      </c>
    </row>
    <row r="2688" spans="1:7">
      <c r="A2688" t="s">
        <v>22</v>
      </c>
      <c r="B2688" s="8" t="s">
        <v>30</v>
      </c>
      <c r="C2688" s="2">
        <f t="shared" si="106"/>
        <v>41141</v>
      </c>
      <c r="D2688" s="1">
        <v>0.29791666666666666</v>
      </c>
      <c r="E2688">
        <v>16.25</v>
      </c>
      <c r="F2688" t="str">
        <f t="shared" si="107"/>
        <v>300_main_st 8/20/12 7:09 16.25</v>
      </c>
      <c r="G2688" s="7" t="str">
        <f t="shared" si="105"/>
        <v>300_main_st 8/20/12 7:09 16.25</v>
      </c>
    </row>
    <row r="2689" spans="1:7">
      <c r="A2689" t="s">
        <v>22</v>
      </c>
      <c r="B2689" s="8" t="s">
        <v>30</v>
      </c>
      <c r="C2689" s="2">
        <f t="shared" si="106"/>
        <v>41141</v>
      </c>
      <c r="D2689" s="1">
        <v>0.2986111111111111</v>
      </c>
      <c r="E2689">
        <v>16.25</v>
      </c>
      <c r="F2689" t="str">
        <f t="shared" si="107"/>
        <v>300_main_st 8/20/12 7:10 16.25</v>
      </c>
      <c r="G2689" s="7" t="str">
        <f t="shared" si="105"/>
        <v>300_main_st 8/20/12 7:10 16.25</v>
      </c>
    </row>
    <row r="2690" spans="1:7">
      <c r="A2690" t="s">
        <v>22</v>
      </c>
      <c r="B2690" s="8" t="s">
        <v>30</v>
      </c>
      <c r="C2690" s="2">
        <f t="shared" si="106"/>
        <v>41141</v>
      </c>
      <c r="D2690" s="1">
        <v>0.29930555555555555</v>
      </c>
      <c r="E2690">
        <v>16.25</v>
      </c>
      <c r="F2690" t="str">
        <f t="shared" si="107"/>
        <v>300_main_st 8/20/12 7:11 16.25</v>
      </c>
      <c r="G2690" s="7" t="str">
        <f t="shared" si="105"/>
        <v>300_main_st 8/20/12 7:11 16.25</v>
      </c>
    </row>
    <row r="2691" spans="1:7">
      <c r="A2691" t="s">
        <v>22</v>
      </c>
      <c r="B2691" s="8" t="s">
        <v>30</v>
      </c>
      <c r="C2691" s="2">
        <f t="shared" si="106"/>
        <v>41141</v>
      </c>
      <c r="D2691" s="1">
        <v>0.3</v>
      </c>
      <c r="E2691">
        <v>16.25</v>
      </c>
      <c r="F2691" t="str">
        <f t="shared" si="107"/>
        <v>300_main_st 8/20/12 7:12 16.25</v>
      </c>
      <c r="G2691" s="7" t="str">
        <f t="shared" si="105"/>
        <v>300_main_st 8/20/12 7:12 16.25</v>
      </c>
    </row>
    <row r="2692" spans="1:7">
      <c r="A2692" t="s">
        <v>22</v>
      </c>
      <c r="B2692" s="8" t="s">
        <v>30</v>
      </c>
      <c r="C2692" s="2">
        <f t="shared" si="106"/>
        <v>41141</v>
      </c>
      <c r="D2692" s="1">
        <v>0.30069444444444443</v>
      </c>
      <c r="E2692">
        <v>16.25</v>
      </c>
      <c r="F2692" t="str">
        <f t="shared" si="107"/>
        <v>300_main_st 8/20/12 7:13 16.25</v>
      </c>
      <c r="G2692" s="7" t="str">
        <f t="shared" si="105"/>
        <v>300_main_st 8/20/12 7:13 16.25</v>
      </c>
    </row>
    <row r="2693" spans="1:7">
      <c r="A2693" t="s">
        <v>22</v>
      </c>
      <c r="B2693" s="8" t="s">
        <v>30</v>
      </c>
      <c r="C2693" s="2">
        <f t="shared" si="106"/>
        <v>41141</v>
      </c>
      <c r="D2693" s="1">
        <v>0.30138888888888887</v>
      </c>
      <c r="E2693">
        <v>16.25</v>
      </c>
      <c r="F2693" t="str">
        <f t="shared" si="107"/>
        <v>300_main_st 8/20/12 7:14 16.25</v>
      </c>
      <c r="G2693" s="7" t="str">
        <f t="shared" si="105"/>
        <v>300_main_st 8/20/12 7:14 16.25</v>
      </c>
    </row>
    <row r="2694" spans="1:7">
      <c r="A2694" t="s">
        <v>22</v>
      </c>
      <c r="B2694" s="8" t="s">
        <v>30</v>
      </c>
      <c r="C2694" s="2">
        <f t="shared" si="106"/>
        <v>41141</v>
      </c>
      <c r="D2694" s="1">
        <v>0.30208333333333331</v>
      </c>
      <c r="E2694">
        <v>16.25</v>
      </c>
      <c r="F2694" t="str">
        <f t="shared" si="107"/>
        <v>300_main_st 8/20/12 7:15 16.25</v>
      </c>
      <c r="G2694" s="7" t="str">
        <f t="shared" si="105"/>
        <v>300_main_st 8/20/12 7:15 16.25</v>
      </c>
    </row>
    <row r="2695" spans="1:7">
      <c r="A2695" t="s">
        <v>22</v>
      </c>
      <c r="B2695" s="8" t="s">
        <v>30</v>
      </c>
      <c r="C2695" s="2">
        <f t="shared" si="106"/>
        <v>41141</v>
      </c>
      <c r="D2695" s="1">
        <v>0.30277777777777776</v>
      </c>
      <c r="E2695">
        <v>16.25</v>
      </c>
      <c r="F2695" t="str">
        <f t="shared" si="107"/>
        <v>300_main_st 8/20/12 7:16 16.25</v>
      </c>
      <c r="G2695" s="7" t="str">
        <f t="shared" si="105"/>
        <v>300_main_st 8/20/12 7:16 16.25</v>
      </c>
    </row>
    <row r="2696" spans="1:7">
      <c r="A2696" t="s">
        <v>22</v>
      </c>
      <c r="B2696" s="8" t="s">
        <v>30</v>
      </c>
      <c r="C2696" s="2">
        <f t="shared" si="106"/>
        <v>41141</v>
      </c>
      <c r="D2696" s="1">
        <v>0.3034722222222222</v>
      </c>
      <c r="E2696">
        <v>16.25</v>
      </c>
      <c r="F2696" t="str">
        <f t="shared" si="107"/>
        <v>300_main_st 8/20/12 7:17 16.25</v>
      </c>
      <c r="G2696" s="7" t="str">
        <f t="shared" si="105"/>
        <v>300_main_st 8/20/12 7:17 16.25</v>
      </c>
    </row>
    <row r="2697" spans="1:7">
      <c r="A2697" t="s">
        <v>22</v>
      </c>
      <c r="B2697" s="8" t="s">
        <v>30</v>
      </c>
      <c r="C2697" s="2">
        <f t="shared" si="106"/>
        <v>41141</v>
      </c>
      <c r="D2697" s="1">
        <v>0.30416666666666664</v>
      </c>
      <c r="E2697">
        <v>16.25</v>
      </c>
      <c r="F2697" t="str">
        <f t="shared" si="107"/>
        <v>300_main_st 8/20/12 7:18 16.25</v>
      </c>
      <c r="G2697" s="7" t="str">
        <f t="shared" si="105"/>
        <v>300_main_st 8/20/12 7:18 16.25</v>
      </c>
    </row>
    <row r="2698" spans="1:7">
      <c r="A2698" t="s">
        <v>22</v>
      </c>
      <c r="B2698" s="8" t="s">
        <v>30</v>
      </c>
      <c r="C2698" s="2">
        <f t="shared" si="106"/>
        <v>41141</v>
      </c>
      <c r="D2698" s="1">
        <v>0.30486111111111108</v>
      </c>
      <c r="E2698">
        <v>16.25</v>
      </c>
      <c r="F2698" t="str">
        <f t="shared" si="107"/>
        <v>300_main_st 8/20/12 7:19 16.25</v>
      </c>
      <c r="G2698" s="7" t="str">
        <f t="shared" si="105"/>
        <v>300_main_st 8/20/12 7:19 16.25</v>
      </c>
    </row>
    <row r="2699" spans="1:7">
      <c r="A2699" t="s">
        <v>22</v>
      </c>
      <c r="B2699" s="8" t="s">
        <v>30</v>
      </c>
      <c r="C2699" s="2">
        <f t="shared" si="106"/>
        <v>41141</v>
      </c>
      <c r="D2699" s="1">
        <v>0.30555555555555552</v>
      </c>
      <c r="E2699">
        <v>16.25</v>
      </c>
      <c r="F2699" t="str">
        <f t="shared" si="107"/>
        <v>300_main_st 8/20/12 7:20 16.25</v>
      </c>
      <c r="G2699" s="7" t="str">
        <f t="shared" si="105"/>
        <v>300_main_st 8/20/12 7:20 16.25</v>
      </c>
    </row>
    <row r="2700" spans="1:7">
      <c r="A2700" t="s">
        <v>22</v>
      </c>
      <c r="B2700" s="8" t="s">
        <v>30</v>
      </c>
      <c r="C2700" s="2">
        <f t="shared" si="106"/>
        <v>41141</v>
      </c>
      <c r="D2700" s="1">
        <v>0.30624999999999997</v>
      </c>
      <c r="E2700">
        <v>16.25</v>
      </c>
      <c r="F2700" t="str">
        <f t="shared" si="107"/>
        <v>300_main_st 8/20/12 7:21 16.25</v>
      </c>
      <c r="G2700" s="7" t="str">
        <f t="shared" si="105"/>
        <v>300_main_st 8/20/12 7:21 16.25</v>
      </c>
    </row>
    <row r="2701" spans="1:7">
      <c r="A2701" t="s">
        <v>22</v>
      </c>
      <c r="B2701" s="8" t="s">
        <v>30</v>
      </c>
      <c r="C2701" s="2">
        <f t="shared" si="106"/>
        <v>41141</v>
      </c>
      <c r="D2701" s="1">
        <v>0.30694444444444441</v>
      </c>
      <c r="E2701">
        <v>16.25</v>
      </c>
      <c r="F2701" t="str">
        <f t="shared" si="107"/>
        <v>300_main_st 8/20/12 7:22 16.25</v>
      </c>
      <c r="G2701" s="7" t="str">
        <f t="shared" si="105"/>
        <v>300_main_st 8/20/12 7:22 16.25</v>
      </c>
    </row>
    <row r="2702" spans="1:7">
      <c r="A2702" t="s">
        <v>22</v>
      </c>
      <c r="B2702" s="8" t="s">
        <v>30</v>
      </c>
      <c r="C2702" s="2">
        <f t="shared" si="106"/>
        <v>41141</v>
      </c>
      <c r="D2702" s="1">
        <v>0.30763888888888891</v>
      </c>
      <c r="E2702">
        <v>16.25</v>
      </c>
      <c r="F2702" t="str">
        <f t="shared" si="107"/>
        <v>300_main_st 8/20/12 7:23 16.25</v>
      </c>
      <c r="G2702" s="7" t="str">
        <f t="shared" si="105"/>
        <v>300_main_st 8/20/12 7:23 16.25</v>
      </c>
    </row>
    <row r="2703" spans="1:7">
      <c r="A2703" t="s">
        <v>22</v>
      </c>
      <c r="B2703" s="8" t="s">
        <v>30</v>
      </c>
      <c r="C2703" s="2">
        <f t="shared" si="106"/>
        <v>41141</v>
      </c>
      <c r="D2703" s="1">
        <v>0.30833333333333335</v>
      </c>
      <c r="E2703">
        <v>16.25</v>
      </c>
      <c r="F2703" t="str">
        <f t="shared" si="107"/>
        <v>300_main_st 8/20/12 7:24 16.25</v>
      </c>
      <c r="G2703" s="7" t="str">
        <f t="shared" si="105"/>
        <v>300_main_st 8/20/12 7:24 16.25</v>
      </c>
    </row>
    <row r="2704" spans="1:7">
      <c r="A2704" t="s">
        <v>22</v>
      </c>
      <c r="B2704" s="8" t="s">
        <v>30</v>
      </c>
      <c r="C2704" s="2">
        <f t="shared" si="106"/>
        <v>41141</v>
      </c>
      <c r="D2704" s="1">
        <v>0.30902777777777779</v>
      </c>
      <c r="E2704">
        <v>16.25</v>
      </c>
      <c r="F2704" t="str">
        <f t="shared" si="107"/>
        <v>300_main_st 8/20/12 7:25 16.25</v>
      </c>
      <c r="G2704" s="7" t="str">
        <f t="shared" si="105"/>
        <v>300_main_st 8/20/12 7:25 16.25</v>
      </c>
    </row>
    <row r="2705" spans="1:7">
      <c r="A2705" t="s">
        <v>22</v>
      </c>
      <c r="B2705" s="8" t="s">
        <v>30</v>
      </c>
      <c r="C2705" s="2">
        <f t="shared" si="106"/>
        <v>41141</v>
      </c>
      <c r="D2705" s="1">
        <v>0.30972222222222223</v>
      </c>
      <c r="E2705">
        <v>16.25</v>
      </c>
      <c r="F2705" t="str">
        <f t="shared" si="107"/>
        <v>300_main_st 8/20/12 7:26 16.25</v>
      </c>
      <c r="G2705" s="7" t="str">
        <f t="shared" si="105"/>
        <v>300_main_st 8/20/12 7:26 16.25</v>
      </c>
    </row>
    <row r="2706" spans="1:7">
      <c r="A2706" t="s">
        <v>22</v>
      </c>
      <c r="B2706" s="8" t="s">
        <v>30</v>
      </c>
      <c r="C2706" s="2">
        <f t="shared" si="106"/>
        <v>41141</v>
      </c>
      <c r="D2706" s="1">
        <v>0.31041666666666667</v>
      </c>
      <c r="E2706">
        <v>16.25</v>
      </c>
      <c r="F2706" t="str">
        <f t="shared" si="107"/>
        <v>300_main_st 8/20/12 7:27 16.25</v>
      </c>
      <c r="G2706" s="7" t="str">
        <f t="shared" si="105"/>
        <v>300_main_st 8/20/12 7:27 16.25</v>
      </c>
    </row>
    <row r="2707" spans="1:7">
      <c r="A2707" t="s">
        <v>22</v>
      </c>
      <c r="B2707" s="8" t="s">
        <v>30</v>
      </c>
      <c r="C2707" s="2">
        <f t="shared" si="106"/>
        <v>41141</v>
      </c>
      <c r="D2707" s="1">
        <v>0.31111111111111112</v>
      </c>
      <c r="E2707">
        <v>16.25</v>
      </c>
      <c r="F2707" t="str">
        <f t="shared" si="107"/>
        <v>300_main_st 8/20/12 7:28 16.25</v>
      </c>
      <c r="G2707" s="7" t="str">
        <f t="shared" ref="G2707:G2770" si="108">CLEAN(F2707)</f>
        <v>300_main_st 8/20/12 7:28 16.25</v>
      </c>
    </row>
    <row r="2708" spans="1:7">
      <c r="A2708" t="s">
        <v>22</v>
      </c>
      <c r="B2708" s="8" t="s">
        <v>30</v>
      </c>
      <c r="C2708" s="2">
        <f t="shared" ref="C2708:C2771" si="109">DATE(2012,8,20)</f>
        <v>41141</v>
      </c>
      <c r="D2708" s="1">
        <v>0.31180555555555556</v>
      </c>
      <c r="E2708">
        <v>16.25</v>
      </c>
      <c r="F2708" t="str">
        <f t="shared" ref="F2708:F2771" si="110">CONCATENATE(B2708," ",TEXT(C2708,"M/D/Y")," ",TEXT(D2708,"H:MM")," ",E2708)</f>
        <v>300_main_st 8/20/12 7:29 16.25</v>
      </c>
      <c r="G2708" s="7" t="str">
        <f t="shared" si="108"/>
        <v>300_main_st 8/20/12 7:29 16.25</v>
      </c>
    </row>
    <row r="2709" spans="1:7">
      <c r="A2709" t="s">
        <v>22</v>
      </c>
      <c r="B2709" s="8" t="s">
        <v>30</v>
      </c>
      <c r="C2709" s="2">
        <f t="shared" si="109"/>
        <v>41141</v>
      </c>
      <c r="D2709" s="1">
        <v>0.3125</v>
      </c>
      <c r="E2709">
        <v>16.25</v>
      </c>
      <c r="F2709" t="str">
        <f t="shared" si="110"/>
        <v>300_main_st 8/20/12 7:30 16.25</v>
      </c>
      <c r="G2709" s="7" t="str">
        <f t="shared" si="108"/>
        <v>300_main_st 8/20/12 7:30 16.25</v>
      </c>
    </row>
    <row r="2710" spans="1:7">
      <c r="A2710" t="s">
        <v>22</v>
      </c>
      <c r="B2710" s="8" t="s">
        <v>30</v>
      </c>
      <c r="C2710" s="2">
        <f t="shared" si="109"/>
        <v>41141</v>
      </c>
      <c r="D2710" s="1">
        <v>0.31319444444444444</v>
      </c>
      <c r="E2710">
        <v>16.25</v>
      </c>
      <c r="F2710" t="str">
        <f t="shared" si="110"/>
        <v>300_main_st 8/20/12 7:31 16.25</v>
      </c>
      <c r="G2710" s="7" t="str">
        <f t="shared" si="108"/>
        <v>300_main_st 8/20/12 7:31 16.25</v>
      </c>
    </row>
    <row r="2711" spans="1:7">
      <c r="A2711" t="s">
        <v>22</v>
      </c>
      <c r="B2711" s="8" t="s">
        <v>30</v>
      </c>
      <c r="C2711" s="2">
        <f t="shared" si="109"/>
        <v>41141</v>
      </c>
      <c r="D2711" s="1">
        <v>0.31388888888888888</v>
      </c>
      <c r="E2711">
        <v>16.25</v>
      </c>
      <c r="F2711" t="str">
        <f t="shared" si="110"/>
        <v>300_main_st 8/20/12 7:32 16.25</v>
      </c>
      <c r="G2711" s="7" t="str">
        <f t="shared" si="108"/>
        <v>300_main_st 8/20/12 7:32 16.25</v>
      </c>
    </row>
    <row r="2712" spans="1:7">
      <c r="A2712" t="s">
        <v>22</v>
      </c>
      <c r="B2712" s="8" t="s">
        <v>30</v>
      </c>
      <c r="C2712" s="2">
        <f t="shared" si="109"/>
        <v>41141</v>
      </c>
      <c r="D2712" s="1">
        <v>0.31458333333333333</v>
      </c>
      <c r="E2712">
        <v>16.25</v>
      </c>
      <c r="F2712" t="str">
        <f t="shared" si="110"/>
        <v>300_main_st 8/20/12 7:33 16.25</v>
      </c>
      <c r="G2712" s="7" t="str">
        <f t="shared" si="108"/>
        <v>300_main_st 8/20/12 7:33 16.25</v>
      </c>
    </row>
    <row r="2713" spans="1:7">
      <c r="A2713" t="s">
        <v>22</v>
      </c>
      <c r="B2713" s="8" t="s">
        <v>30</v>
      </c>
      <c r="C2713" s="2">
        <f t="shared" si="109"/>
        <v>41141</v>
      </c>
      <c r="D2713" s="1">
        <v>0.31527777777777777</v>
      </c>
      <c r="E2713">
        <v>16.25</v>
      </c>
      <c r="F2713" t="str">
        <f t="shared" si="110"/>
        <v>300_main_st 8/20/12 7:34 16.25</v>
      </c>
      <c r="G2713" s="7" t="str">
        <f t="shared" si="108"/>
        <v>300_main_st 8/20/12 7:34 16.25</v>
      </c>
    </row>
    <row r="2714" spans="1:7">
      <c r="A2714" t="s">
        <v>22</v>
      </c>
      <c r="B2714" s="8" t="s">
        <v>30</v>
      </c>
      <c r="C2714" s="2">
        <f t="shared" si="109"/>
        <v>41141</v>
      </c>
      <c r="D2714" s="1">
        <v>0.31597222222222221</v>
      </c>
      <c r="E2714">
        <v>16.25</v>
      </c>
      <c r="F2714" t="str">
        <f t="shared" si="110"/>
        <v>300_main_st 8/20/12 7:35 16.25</v>
      </c>
      <c r="G2714" s="7" t="str">
        <f t="shared" si="108"/>
        <v>300_main_st 8/20/12 7:35 16.25</v>
      </c>
    </row>
    <row r="2715" spans="1:7">
      <c r="A2715" t="s">
        <v>22</v>
      </c>
      <c r="B2715" s="8" t="s">
        <v>30</v>
      </c>
      <c r="C2715" s="2">
        <f t="shared" si="109"/>
        <v>41141</v>
      </c>
      <c r="D2715" s="1">
        <v>0.31666666666666665</v>
      </c>
      <c r="E2715">
        <v>16.25</v>
      </c>
      <c r="F2715" t="str">
        <f t="shared" si="110"/>
        <v>300_main_st 8/20/12 7:36 16.25</v>
      </c>
      <c r="G2715" s="7" t="str">
        <f t="shared" si="108"/>
        <v>300_main_st 8/20/12 7:36 16.25</v>
      </c>
    </row>
    <row r="2716" spans="1:7">
      <c r="A2716" t="s">
        <v>22</v>
      </c>
      <c r="B2716" s="8" t="s">
        <v>30</v>
      </c>
      <c r="C2716" s="2">
        <f t="shared" si="109"/>
        <v>41141</v>
      </c>
      <c r="D2716" s="1">
        <v>0.31736111111111115</v>
      </c>
      <c r="E2716">
        <v>16.25</v>
      </c>
      <c r="F2716" t="str">
        <f t="shared" si="110"/>
        <v>300_main_st 8/20/12 7:37 16.25</v>
      </c>
      <c r="G2716" s="7" t="str">
        <f t="shared" si="108"/>
        <v>300_main_st 8/20/12 7:37 16.25</v>
      </c>
    </row>
    <row r="2717" spans="1:7">
      <c r="A2717" t="s">
        <v>22</v>
      </c>
      <c r="B2717" s="8" t="s">
        <v>30</v>
      </c>
      <c r="C2717" s="2">
        <f t="shared" si="109"/>
        <v>41141</v>
      </c>
      <c r="D2717" s="1">
        <v>0.31805555555555554</v>
      </c>
      <c r="E2717">
        <v>16.25</v>
      </c>
      <c r="F2717" t="str">
        <f t="shared" si="110"/>
        <v>300_main_st 8/20/12 7:38 16.25</v>
      </c>
      <c r="G2717" s="7" t="str">
        <f t="shared" si="108"/>
        <v>300_main_st 8/20/12 7:38 16.25</v>
      </c>
    </row>
    <row r="2718" spans="1:7">
      <c r="A2718" t="s">
        <v>22</v>
      </c>
      <c r="B2718" s="8" t="s">
        <v>30</v>
      </c>
      <c r="C2718" s="2">
        <f t="shared" si="109"/>
        <v>41141</v>
      </c>
      <c r="D2718" s="1">
        <v>0.31875000000000003</v>
      </c>
      <c r="E2718">
        <v>16.25</v>
      </c>
      <c r="F2718" t="str">
        <f t="shared" si="110"/>
        <v>300_main_st 8/20/12 7:39 16.25</v>
      </c>
      <c r="G2718" s="7" t="str">
        <f t="shared" si="108"/>
        <v>300_main_st 8/20/12 7:39 16.25</v>
      </c>
    </row>
    <row r="2719" spans="1:7">
      <c r="A2719" t="s">
        <v>22</v>
      </c>
      <c r="B2719" s="8" t="s">
        <v>30</v>
      </c>
      <c r="C2719" s="2">
        <f t="shared" si="109"/>
        <v>41141</v>
      </c>
      <c r="D2719" s="1">
        <v>0.31944444444444448</v>
      </c>
      <c r="E2719">
        <v>16.25</v>
      </c>
      <c r="F2719" t="str">
        <f t="shared" si="110"/>
        <v>300_main_st 8/20/12 7:40 16.25</v>
      </c>
      <c r="G2719" s="7" t="str">
        <f t="shared" si="108"/>
        <v>300_main_st 8/20/12 7:40 16.25</v>
      </c>
    </row>
    <row r="2720" spans="1:7">
      <c r="A2720" t="s">
        <v>22</v>
      </c>
      <c r="B2720" s="8" t="s">
        <v>30</v>
      </c>
      <c r="C2720" s="2">
        <f t="shared" si="109"/>
        <v>41141</v>
      </c>
      <c r="D2720" s="1">
        <v>0.32013888888888892</v>
      </c>
      <c r="E2720">
        <v>16.25</v>
      </c>
      <c r="F2720" t="str">
        <f t="shared" si="110"/>
        <v>300_main_st 8/20/12 7:41 16.25</v>
      </c>
      <c r="G2720" s="7" t="str">
        <f t="shared" si="108"/>
        <v>300_main_st 8/20/12 7:41 16.25</v>
      </c>
    </row>
    <row r="2721" spans="1:7">
      <c r="A2721" t="s">
        <v>22</v>
      </c>
      <c r="B2721" s="8" t="s">
        <v>30</v>
      </c>
      <c r="C2721" s="2">
        <f t="shared" si="109"/>
        <v>41141</v>
      </c>
      <c r="D2721" s="1">
        <v>0.32083333333333336</v>
      </c>
      <c r="E2721">
        <v>16.25</v>
      </c>
      <c r="F2721" t="str">
        <f t="shared" si="110"/>
        <v>300_main_st 8/20/12 7:42 16.25</v>
      </c>
      <c r="G2721" s="7" t="str">
        <f t="shared" si="108"/>
        <v>300_main_st 8/20/12 7:42 16.25</v>
      </c>
    </row>
    <row r="2722" spans="1:7">
      <c r="A2722" t="s">
        <v>22</v>
      </c>
      <c r="B2722" s="8" t="s">
        <v>30</v>
      </c>
      <c r="C2722" s="2">
        <f t="shared" si="109"/>
        <v>41141</v>
      </c>
      <c r="D2722" s="1">
        <v>0.3215277777777778</v>
      </c>
      <c r="E2722">
        <v>16.25</v>
      </c>
      <c r="F2722" t="str">
        <f t="shared" si="110"/>
        <v>300_main_st 8/20/12 7:43 16.25</v>
      </c>
      <c r="G2722" s="7" t="str">
        <f t="shared" si="108"/>
        <v>300_main_st 8/20/12 7:43 16.25</v>
      </c>
    </row>
    <row r="2723" spans="1:7">
      <c r="A2723" t="s">
        <v>22</v>
      </c>
      <c r="B2723" s="8" t="s">
        <v>30</v>
      </c>
      <c r="C2723" s="2">
        <f t="shared" si="109"/>
        <v>41141</v>
      </c>
      <c r="D2723" s="1">
        <v>0.32222222222222224</v>
      </c>
      <c r="E2723">
        <v>16.25</v>
      </c>
      <c r="F2723" t="str">
        <f t="shared" si="110"/>
        <v>300_main_st 8/20/12 7:44 16.25</v>
      </c>
      <c r="G2723" s="7" t="str">
        <f t="shared" si="108"/>
        <v>300_main_st 8/20/12 7:44 16.25</v>
      </c>
    </row>
    <row r="2724" spans="1:7">
      <c r="A2724" t="s">
        <v>22</v>
      </c>
      <c r="B2724" s="8" t="s">
        <v>30</v>
      </c>
      <c r="C2724" s="2">
        <f t="shared" si="109"/>
        <v>41141</v>
      </c>
      <c r="D2724" s="1">
        <v>0.32291666666666669</v>
      </c>
      <c r="E2724">
        <v>16.25</v>
      </c>
      <c r="F2724" t="str">
        <f t="shared" si="110"/>
        <v>300_main_st 8/20/12 7:45 16.25</v>
      </c>
      <c r="G2724" s="7" t="str">
        <f t="shared" si="108"/>
        <v>300_main_st 8/20/12 7:45 16.25</v>
      </c>
    </row>
    <row r="2725" spans="1:7">
      <c r="A2725" t="s">
        <v>22</v>
      </c>
      <c r="B2725" s="8" t="s">
        <v>30</v>
      </c>
      <c r="C2725" s="2">
        <f t="shared" si="109"/>
        <v>41141</v>
      </c>
      <c r="D2725" s="1">
        <v>0.32361111111111113</v>
      </c>
      <c r="E2725">
        <v>16.25</v>
      </c>
      <c r="F2725" t="str">
        <f t="shared" si="110"/>
        <v>300_main_st 8/20/12 7:46 16.25</v>
      </c>
      <c r="G2725" s="7" t="str">
        <f t="shared" si="108"/>
        <v>300_main_st 8/20/12 7:46 16.25</v>
      </c>
    </row>
    <row r="2726" spans="1:7">
      <c r="A2726" t="s">
        <v>22</v>
      </c>
      <c r="B2726" s="8" t="s">
        <v>30</v>
      </c>
      <c r="C2726" s="2">
        <f t="shared" si="109"/>
        <v>41141</v>
      </c>
      <c r="D2726" s="1">
        <v>0.32430555555555557</v>
      </c>
      <c r="E2726">
        <v>16.25</v>
      </c>
      <c r="F2726" t="str">
        <f t="shared" si="110"/>
        <v>300_main_st 8/20/12 7:47 16.25</v>
      </c>
      <c r="G2726" s="7" t="str">
        <f t="shared" si="108"/>
        <v>300_main_st 8/20/12 7:47 16.25</v>
      </c>
    </row>
    <row r="2727" spans="1:7">
      <c r="A2727" t="s">
        <v>22</v>
      </c>
      <c r="B2727" s="8" t="s">
        <v>30</v>
      </c>
      <c r="C2727" s="2">
        <f t="shared" si="109"/>
        <v>41141</v>
      </c>
      <c r="D2727" s="1">
        <v>0.32500000000000001</v>
      </c>
      <c r="E2727">
        <v>16.25</v>
      </c>
      <c r="F2727" t="str">
        <f t="shared" si="110"/>
        <v>300_main_st 8/20/12 7:48 16.25</v>
      </c>
      <c r="G2727" s="7" t="str">
        <f t="shared" si="108"/>
        <v>300_main_st 8/20/12 7:48 16.25</v>
      </c>
    </row>
    <row r="2728" spans="1:7">
      <c r="A2728" t="s">
        <v>22</v>
      </c>
      <c r="B2728" s="8" t="s">
        <v>30</v>
      </c>
      <c r="C2728" s="2">
        <f t="shared" si="109"/>
        <v>41141</v>
      </c>
      <c r="D2728" s="1">
        <v>0.32569444444444445</v>
      </c>
      <c r="E2728">
        <v>16.25</v>
      </c>
      <c r="F2728" t="str">
        <f t="shared" si="110"/>
        <v>300_main_st 8/20/12 7:49 16.25</v>
      </c>
      <c r="G2728" s="7" t="str">
        <f t="shared" si="108"/>
        <v>300_main_st 8/20/12 7:49 16.25</v>
      </c>
    </row>
    <row r="2729" spans="1:7">
      <c r="A2729" t="s">
        <v>22</v>
      </c>
      <c r="B2729" s="8" t="s">
        <v>30</v>
      </c>
      <c r="C2729" s="2">
        <f t="shared" si="109"/>
        <v>41141</v>
      </c>
      <c r="D2729" s="1">
        <v>0.3263888888888889</v>
      </c>
      <c r="E2729">
        <v>16.25</v>
      </c>
      <c r="F2729" t="str">
        <f t="shared" si="110"/>
        <v>300_main_st 8/20/12 7:50 16.25</v>
      </c>
      <c r="G2729" s="7" t="str">
        <f t="shared" si="108"/>
        <v>300_main_st 8/20/12 7:50 16.25</v>
      </c>
    </row>
    <row r="2730" spans="1:7">
      <c r="A2730" t="s">
        <v>22</v>
      </c>
      <c r="B2730" s="8" t="s">
        <v>30</v>
      </c>
      <c r="C2730" s="2">
        <f t="shared" si="109"/>
        <v>41141</v>
      </c>
      <c r="D2730" s="1">
        <v>0.32708333333333334</v>
      </c>
      <c r="E2730">
        <v>16.25</v>
      </c>
      <c r="F2730" t="str">
        <f t="shared" si="110"/>
        <v>300_main_st 8/20/12 7:51 16.25</v>
      </c>
      <c r="G2730" s="7" t="str">
        <f t="shared" si="108"/>
        <v>300_main_st 8/20/12 7:51 16.25</v>
      </c>
    </row>
    <row r="2731" spans="1:7">
      <c r="A2731" t="s">
        <v>22</v>
      </c>
      <c r="B2731" s="8" t="s">
        <v>30</v>
      </c>
      <c r="C2731" s="2">
        <f t="shared" si="109"/>
        <v>41141</v>
      </c>
      <c r="D2731" s="1">
        <v>0.32777777777777778</v>
      </c>
      <c r="E2731">
        <v>16.25</v>
      </c>
      <c r="F2731" t="str">
        <f t="shared" si="110"/>
        <v>300_main_st 8/20/12 7:52 16.25</v>
      </c>
      <c r="G2731" s="7" t="str">
        <f t="shared" si="108"/>
        <v>300_main_st 8/20/12 7:52 16.25</v>
      </c>
    </row>
    <row r="2732" spans="1:7">
      <c r="A2732" t="s">
        <v>22</v>
      </c>
      <c r="B2732" s="8" t="s">
        <v>30</v>
      </c>
      <c r="C2732" s="2">
        <f t="shared" si="109"/>
        <v>41141</v>
      </c>
      <c r="D2732" s="1">
        <v>0.32847222222222222</v>
      </c>
      <c r="E2732">
        <v>16.25</v>
      </c>
      <c r="F2732" t="str">
        <f t="shared" si="110"/>
        <v>300_main_st 8/20/12 7:53 16.25</v>
      </c>
      <c r="G2732" s="7" t="str">
        <f t="shared" si="108"/>
        <v>300_main_st 8/20/12 7:53 16.25</v>
      </c>
    </row>
    <row r="2733" spans="1:7">
      <c r="A2733" t="s">
        <v>22</v>
      </c>
      <c r="B2733" s="8" t="s">
        <v>30</v>
      </c>
      <c r="C2733" s="2">
        <f t="shared" si="109"/>
        <v>41141</v>
      </c>
      <c r="D2733" s="1">
        <v>0.32916666666666666</v>
      </c>
      <c r="E2733">
        <v>16.25</v>
      </c>
      <c r="F2733" t="str">
        <f t="shared" si="110"/>
        <v>300_main_st 8/20/12 7:54 16.25</v>
      </c>
      <c r="G2733" s="7" t="str">
        <f t="shared" si="108"/>
        <v>300_main_st 8/20/12 7:54 16.25</v>
      </c>
    </row>
    <row r="2734" spans="1:7">
      <c r="A2734" t="s">
        <v>22</v>
      </c>
      <c r="B2734" s="8" t="s">
        <v>30</v>
      </c>
      <c r="C2734" s="2">
        <f t="shared" si="109"/>
        <v>41141</v>
      </c>
      <c r="D2734" s="1">
        <v>0.3298611111111111</v>
      </c>
      <c r="E2734">
        <v>16.25</v>
      </c>
      <c r="F2734" t="str">
        <f t="shared" si="110"/>
        <v>300_main_st 8/20/12 7:55 16.25</v>
      </c>
      <c r="G2734" s="7" t="str">
        <f t="shared" si="108"/>
        <v>300_main_st 8/20/12 7:55 16.25</v>
      </c>
    </row>
    <row r="2735" spans="1:7">
      <c r="A2735" t="s">
        <v>22</v>
      </c>
      <c r="B2735" s="8" t="s">
        <v>30</v>
      </c>
      <c r="C2735" s="2">
        <f t="shared" si="109"/>
        <v>41141</v>
      </c>
      <c r="D2735" s="1">
        <v>0.33055555555555555</v>
      </c>
      <c r="E2735">
        <v>16.25</v>
      </c>
      <c r="F2735" t="str">
        <f t="shared" si="110"/>
        <v>300_main_st 8/20/12 7:56 16.25</v>
      </c>
      <c r="G2735" s="7" t="str">
        <f t="shared" si="108"/>
        <v>300_main_st 8/20/12 7:56 16.25</v>
      </c>
    </row>
    <row r="2736" spans="1:7">
      <c r="A2736" t="s">
        <v>22</v>
      </c>
      <c r="B2736" s="8" t="s">
        <v>30</v>
      </c>
      <c r="C2736" s="2">
        <f t="shared" si="109"/>
        <v>41141</v>
      </c>
      <c r="D2736" s="1">
        <v>0.33124999999999999</v>
      </c>
      <c r="E2736">
        <v>16.25</v>
      </c>
      <c r="F2736" t="str">
        <f t="shared" si="110"/>
        <v>300_main_st 8/20/12 7:57 16.25</v>
      </c>
      <c r="G2736" s="7" t="str">
        <f t="shared" si="108"/>
        <v>300_main_st 8/20/12 7:57 16.25</v>
      </c>
    </row>
    <row r="2737" spans="1:7">
      <c r="A2737" t="s">
        <v>22</v>
      </c>
      <c r="B2737" s="8" t="s">
        <v>30</v>
      </c>
      <c r="C2737" s="2">
        <f t="shared" si="109"/>
        <v>41141</v>
      </c>
      <c r="D2737" s="1">
        <v>0.33194444444444443</v>
      </c>
      <c r="E2737">
        <v>16.25</v>
      </c>
      <c r="F2737" t="str">
        <f t="shared" si="110"/>
        <v>300_main_st 8/20/12 7:58 16.25</v>
      </c>
      <c r="G2737" s="7" t="str">
        <f t="shared" si="108"/>
        <v>300_main_st 8/20/12 7:58 16.25</v>
      </c>
    </row>
    <row r="2738" spans="1:7">
      <c r="A2738" t="s">
        <v>22</v>
      </c>
      <c r="B2738" s="8" t="s">
        <v>30</v>
      </c>
      <c r="C2738" s="2">
        <f t="shared" si="109"/>
        <v>41141</v>
      </c>
      <c r="D2738" s="1">
        <v>0.33263888888888887</v>
      </c>
      <c r="E2738">
        <v>16.25</v>
      </c>
      <c r="F2738" t="str">
        <f t="shared" si="110"/>
        <v>300_main_st 8/20/12 7:59 16.25</v>
      </c>
      <c r="G2738" s="7" t="str">
        <f t="shared" si="108"/>
        <v>300_main_st 8/20/12 7:59 16.25</v>
      </c>
    </row>
    <row r="2739" spans="1:7">
      <c r="A2739" t="s">
        <v>22</v>
      </c>
      <c r="B2739" s="8" t="s">
        <v>30</v>
      </c>
      <c r="C2739" s="2">
        <f t="shared" si="109"/>
        <v>41141</v>
      </c>
      <c r="D2739" s="1">
        <v>0.33333333333333331</v>
      </c>
      <c r="E2739">
        <v>16.25</v>
      </c>
      <c r="F2739" t="str">
        <f t="shared" si="110"/>
        <v>300_main_st 8/20/12 8:00 16.25</v>
      </c>
      <c r="G2739" s="7" t="str">
        <f t="shared" si="108"/>
        <v>300_main_st 8/20/12 8:00 16.25</v>
      </c>
    </row>
    <row r="2740" spans="1:7">
      <c r="A2740" t="s">
        <v>22</v>
      </c>
      <c r="B2740" s="8" t="s">
        <v>30</v>
      </c>
      <c r="C2740" s="2">
        <f t="shared" si="109"/>
        <v>41141</v>
      </c>
      <c r="D2740" s="1">
        <v>0.33402777777777781</v>
      </c>
      <c r="E2740">
        <v>16.25</v>
      </c>
      <c r="F2740" t="str">
        <f t="shared" si="110"/>
        <v>300_main_st 8/20/12 8:01 16.25</v>
      </c>
      <c r="G2740" s="7" t="str">
        <f t="shared" si="108"/>
        <v>300_main_st 8/20/12 8:01 16.25</v>
      </c>
    </row>
    <row r="2741" spans="1:7">
      <c r="A2741" t="s">
        <v>22</v>
      </c>
      <c r="B2741" s="8" t="s">
        <v>30</v>
      </c>
      <c r="C2741" s="2">
        <f t="shared" si="109"/>
        <v>41141</v>
      </c>
      <c r="D2741" s="1">
        <v>0.3347222222222222</v>
      </c>
      <c r="E2741">
        <v>16.25</v>
      </c>
      <c r="F2741" t="str">
        <f t="shared" si="110"/>
        <v>300_main_st 8/20/12 8:02 16.25</v>
      </c>
      <c r="G2741" s="7" t="str">
        <f t="shared" si="108"/>
        <v>300_main_st 8/20/12 8:02 16.25</v>
      </c>
    </row>
    <row r="2742" spans="1:7">
      <c r="A2742" t="s">
        <v>22</v>
      </c>
      <c r="B2742" s="8" t="s">
        <v>30</v>
      </c>
      <c r="C2742" s="2">
        <f t="shared" si="109"/>
        <v>41141</v>
      </c>
      <c r="D2742" s="1">
        <v>0.3354166666666667</v>
      </c>
      <c r="E2742">
        <v>16.25</v>
      </c>
      <c r="F2742" t="str">
        <f t="shared" si="110"/>
        <v>300_main_st 8/20/12 8:03 16.25</v>
      </c>
      <c r="G2742" s="7" t="str">
        <f t="shared" si="108"/>
        <v>300_main_st 8/20/12 8:03 16.25</v>
      </c>
    </row>
    <row r="2743" spans="1:7">
      <c r="A2743" t="s">
        <v>22</v>
      </c>
      <c r="B2743" s="8" t="s">
        <v>30</v>
      </c>
      <c r="C2743" s="2">
        <f t="shared" si="109"/>
        <v>41141</v>
      </c>
      <c r="D2743" s="1">
        <v>0.33611111111111108</v>
      </c>
      <c r="E2743">
        <v>16.25</v>
      </c>
      <c r="F2743" t="str">
        <f t="shared" si="110"/>
        <v>300_main_st 8/20/12 8:04 16.25</v>
      </c>
      <c r="G2743" s="7" t="str">
        <f t="shared" si="108"/>
        <v>300_main_st 8/20/12 8:04 16.25</v>
      </c>
    </row>
    <row r="2744" spans="1:7">
      <c r="A2744" t="s">
        <v>22</v>
      </c>
      <c r="B2744" s="8" t="s">
        <v>30</v>
      </c>
      <c r="C2744" s="2">
        <f t="shared" si="109"/>
        <v>41141</v>
      </c>
      <c r="D2744" s="1">
        <v>0.33680555555555558</v>
      </c>
      <c r="E2744">
        <v>16.25</v>
      </c>
      <c r="F2744" t="str">
        <f t="shared" si="110"/>
        <v>300_main_st 8/20/12 8:05 16.25</v>
      </c>
      <c r="G2744" s="7" t="str">
        <f t="shared" si="108"/>
        <v>300_main_st 8/20/12 8:05 16.25</v>
      </c>
    </row>
    <row r="2745" spans="1:7">
      <c r="A2745" t="s">
        <v>22</v>
      </c>
      <c r="B2745" s="8" t="s">
        <v>30</v>
      </c>
      <c r="C2745" s="2">
        <f t="shared" si="109"/>
        <v>41141</v>
      </c>
      <c r="D2745" s="1">
        <v>0.33749999999999997</v>
      </c>
      <c r="E2745">
        <v>16.25</v>
      </c>
      <c r="F2745" t="str">
        <f t="shared" si="110"/>
        <v>300_main_st 8/20/12 8:06 16.25</v>
      </c>
      <c r="G2745" s="7" t="str">
        <f t="shared" si="108"/>
        <v>300_main_st 8/20/12 8:06 16.25</v>
      </c>
    </row>
    <row r="2746" spans="1:7">
      <c r="A2746" t="s">
        <v>22</v>
      </c>
      <c r="B2746" s="8" t="s">
        <v>30</v>
      </c>
      <c r="C2746" s="2">
        <f t="shared" si="109"/>
        <v>41141</v>
      </c>
      <c r="D2746" s="1">
        <v>0.33819444444444446</v>
      </c>
      <c r="E2746">
        <v>16.25</v>
      </c>
      <c r="F2746" t="str">
        <f t="shared" si="110"/>
        <v>300_main_st 8/20/12 8:07 16.25</v>
      </c>
      <c r="G2746" s="7" t="str">
        <f t="shared" si="108"/>
        <v>300_main_st 8/20/12 8:07 16.25</v>
      </c>
    </row>
    <row r="2747" spans="1:7">
      <c r="A2747" t="s">
        <v>22</v>
      </c>
      <c r="B2747" s="8" t="s">
        <v>30</v>
      </c>
      <c r="C2747" s="2">
        <f t="shared" si="109"/>
        <v>41141</v>
      </c>
      <c r="D2747" s="1">
        <v>0.33888888888888885</v>
      </c>
      <c r="E2747">
        <v>16.25</v>
      </c>
      <c r="F2747" t="str">
        <f t="shared" si="110"/>
        <v>300_main_st 8/20/12 8:08 16.25</v>
      </c>
      <c r="G2747" s="7" t="str">
        <f t="shared" si="108"/>
        <v>300_main_st 8/20/12 8:08 16.25</v>
      </c>
    </row>
    <row r="2748" spans="1:7">
      <c r="A2748" t="s">
        <v>22</v>
      </c>
      <c r="B2748" s="8" t="s">
        <v>30</v>
      </c>
      <c r="C2748" s="2">
        <f t="shared" si="109"/>
        <v>41141</v>
      </c>
      <c r="D2748" s="1">
        <v>0.33958333333333335</v>
      </c>
      <c r="E2748">
        <v>16.25</v>
      </c>
      <c r="F2748" t="str">
        <f t="shared" si="110"/>
        <v>300_main_st 8/20/12 8:09 16.25</v>
      </c>
      <c r="G2748" s="7" t="str">
        <f t="shared" si="108"/>
        <v>300_main_st 8/20/12 8:09 16.25</v>
      </c>
    </row>
    <row r="2749" spans="1:7">
      <c r="A2749" t="s">
        <v>22</v>
      </c>
      <c r="B2749" s="8" t="s">
        <v>30</v>
      </c>
      <c r="C2749" s="2">
        <f t="shared" si="109"/>
        <v>41141</v>
      </c>
      <c r="D2749" s="1">
        <v>0.34027777777777773</v>
      </c>
      <c r="E2749">
        <v>16.25</v>
      </c>
      <c r="F2749" t="str">
        <f t="shared" si="110"/>
        <v>300_main_st 8/20/12 8:10 16.25</v>
      </c>
      <c r="G2749" s="7" t="str">
        <f t="shared" si="108"/>
        <v>300_main_st 8/20/12 8:10 16.25</v>
      </c>
    </row>
    <row r="2750" spans="1:7">
      <c r="A2750" t="s">
        <v>22</v>
      </c>
      <c r="B2750" s="8" t="s">
        <v>30</v>
      </c>
      <c r="C2750" s="2">
        <f t="shared" si="109"/>
        <v>41141</v>
      </c>
      <c r="D2750" s="1">
        <v>0.34097222222222223</v>
      </c>
      <c r="E2750">
        <v>16.25</v>
      </c>
      <c r="F2750" t="str">
        <f t="shared" si="110"/>
        <v>300_main_st 8/20/12 8:11 16.25</v>
      </c>
      <c r="G2750" s="7" t="str">
        <f t="shared" si="108"/>
        <v>300_main_st 8/20/12 8:11 16.25</v>
      </c>
    </row>
    <row r="2751" spans="1:7">
      <c r="A2751" t="s">
        <v>22</v>
      </c>
      <c r="B2751" s="8" t="s">
        <v>30</v>
      </c>
      <c r="C2751" s="2">
        <f t="shared" si="109"/>
        <v>41141</v>
      </c>
      <c r="D2751" s="1">
        <v>0.34166666666666662</v>
      </c>
      <c r="E2751">
        <v>16.25</v>
      </c>
      <c r="F2751" t="str">
        <f t="shared" si="110"/>
        <v>300_main_st 8/20/12 8:12 16.25</v>
      </c>
      <c r="G2751" s="7" t="str">
        <f t="shared" si="108"/>
        <v>300_main_st 8/20/12 8:12 16.25</v>
      </c>
    </row>
    <row r="2752" spans="1:7">
      <c r="A2752" t="s">
        <v>22</v>
      </c>
      <c r="B2752" s="8" t="s">
        <v>30</v>
      </c>
      <c r="C2752" s="2">
        <f t="shared" si="109"/>
        <v>41141</v>
      </c>
      <c r="D2752" s="1">
        <v>0.34236111111111112</v>
      </c>
      <c r="E2752">
        <v>16.25</v>
      </c>
      <c r="F2752" t="str">
        <f t="shared" si="110"/>
        <v>300_main_st 8/20/12 8:13 16.25</v>
      </c>
      <c r="G2752" s="7" t="str">
        <f t="shared" si="108"/>
        <v>300_main_st 8/20/12 8:13 16.25</v>
      </c>
    </row>
    <row r="2753" spans="1:7">
      <c r="A2753" t="s">
        <v>22</v>
      </c>
      <c r="B2753" s="8" t="s">
        <v>30</v>
      </c>
      <c r="C2753" s="2">
        <f t="shared" si="109"/>
        <v>41141</v>
      </c>
      <c r="D2753" s="1">
        <v>0.3430555555555555</v>
      </c>
      <c r="E2753">
        <v>16.25</v>
      </c>
      <c r="F2753" t="str">
        <f t="shared" si="110"/>
        <v>300_main_st 8/20/12 8:14 16.25</v>
      </c>
      <c r="G2753" s="7" t="str">
        <f t="shared" si="108"/>
        <v>300_main_st 8/20/12 8:14 16.25</v>
      </c>
    </row>
    <row r="2754" spans="1:7">
      <c r="A2754" t="s">
        <v>22</v>
      </c>
      <c r="B2754" s="8" t="s">
        <v>30</v>
      </c>
      <c r="C2754" s="2">
        <f t="shared" si="109"/>
        <v>41141</v>
      </c>
      <c r="D2754" s="1">
        <v>0.34375</v>
      </c>
      <c r="E2754">
        <v>16.25</v>
      </c>
      <c r="F2754" t="str">
        <f t="shared" si="110"/>
        <v>300_main_st 8/20/12 8:15 16.25</v>
      </c>
      <c r="G2754" s="7" t="str">
        <f t="shared" si="108"/>
        <v>300_main_st 8/20/12 8:15 16.25</v>
      </c>
    </row>
    <row r="2755" spans="1:7">
      <c r="A2755" t="s">
        <v>22</v>
      </c>
      <c r="B2755" s="8" t="s">
        <v>30</v>
      </c>
      <c r="C2755" s="2">
        <f t="shared" si="109"/>
        <v>41141</v>
      </c>
      <c r="D2755" s="1">
        <v>0.3444444444444445</v>
      </c>
      <c r="E2755">
        <v>16.25</v>
      </c>
      <c r="F2755" t="str">
        <f t="shared" si="110"/>
        <v>300_main_st 8/20/12 8:16 16.25</v>
      </c>
      <c r="G2755" s="7" t="str">
        <f t="shared" si="108"/>
        <v>300_main_st 8/20/12 8:16 16.25</v>
      </c>
    </row>
    <row r="2756" spans="1:7">
      <c r="A2756" t="s">
        <v>22</v>
      </c>
      <c r="B2756" s="8" t="s">
        <v>30</v>
      </c>
      <c r="C2756" s="2">
        <f t="shared" si="109"/>
        <v>41141</v>
      </c>
      <c r="D2756" s="1">
        <v>0.34513888888888888</v>
      </c>
      <c r="E2756">
        <v>16.25</v>
      </c>
      <c r="F2756" t="str">
        <f t="shared" si="110"/>
        <v>300_main_st 8/20/12 8:17 16.25</v>
      </c>
      <c r="G2756" s="7" t="str">
        <f t="shared" si="108"/>
        <v>300_main_st 8/20/12 8:17 16.25</v>
      </c>
    </row>
    <row r="2757" spans="1:7">
      <c r="A2757" t="s">
        <v>22</v>
      </c>
      <c r="B2757" s="8" t="s">
        <v>30</v>
      </c>
      <c r="C2757" s="2">
        <f t="shared" si="109"/>
        <v>41141</v>
      </c>
      <c r="D2757" s="1">
        <v>0.34583333333333338</v>
      </c>
      <c r="E2757">
        <v>16.25</v>
      </c>
      <c r="F2757" t="str">
        <f t="shared" si="110"/>
        <v>300_main_st 8/20/12 8:18 16.25</v>
      </c>
      <c r="G2757" s="7" t="str">
        <f t="shared" si="108"/>
        <v>300_main_st 8/20/12 8:18 16.25</v>
      </c>
    </row>
    <row r="2758" spans="1:7">
      <c r="A2758" t="s">
        <v>22</v>
      </c>
      <c r="B2758" s="8" t="s">
        <v>30</v>
      </c>
      <c r="C2758" s="2">
        <f t="shared" si="109"/>
        <v>41141</v>
      </c>
      <c r="D2758" s="1">
        <v>0.34652777777777777</v>
      </c>
      <c r="E2758">
        <v>16.25</v>
      </c>
      <c r="F2758" t="str">
        <f t="shared" si="110"/>
        <v>300_main_st 8/20/12 8:19 16.25</v>
      </c>
      <c r="G2758" s="7" t="str">
        <f t="shared" si="108"/>
        <v>300_main_st 8/20/12 8:19 16.25</v>
      </c>
    </row>
    <row r="2759" spans="1:7">
      <c r="A2759" t="s">
        <v>22</v>
      </c>
      <c r="B2759" s="8" t="s">
        <v>30</v>
      </c>
      <c r="C2759" s="2">
        <f t="shared" si="109"/>
        <v>41141</v>
      </c>
      <c r="D2759" s="1">
        <v>0.34722222222222227</v>
      </c>
      <c r="E2759">
        <v>16.25</v>
      </c>
      <c r="F2759" t="str">
        <f t="shared" si="110"/>
        <v>300_main_st 8/20/12 8:20 16.25</v>
      </c>
      <c r="G2759" s="7" t="str">
        <f t="shared" si="108"/>
        <v>300_main_st 8/20/12 8:20 16.25</v>
      </c>
    </row>
    <row r="2760" spans="1:7">
      <c r="A2760" t="s">
        <v>22</v>
      </c>
      <c r="B2760" s="8" t="s">
        <v>30</v>
      </c>
      <c r="C2760" s="2">
        <f t="shared" si="109"/>
        <v>41141</v>
      </c>
      <c r="D2760" s="1">
        <v>0.34791666666666665</v>
      </c>
      <c r="E2760">
        <v>16.25</v>
      </c>
      <c r="F2760" t="str">
        <f t="shared" si="110"/>
        <v>300_main_st 8/20/12 8:21 16.25</v>
      </c>
      <c r="G2760" s="7" t="str">
        <f t="shared" si="108"/>
        <v>300_main_st 8/20/12 8:21 16.25</v>
      </c>
    </row>
    <row r="2761" spans="1:7">
      <c r="A2761" t="s">
        <v>22</v>
      </c>
      <c r="B2761" s="8" t="s">
        <v>30</v>
      </c>
      <c r="C2761" s="2">
        <f t="shared" si="109"/>
        <v>41141</v>
      </c>
      <c r="D2761" s="1">
        <v>0.34861111111111115</v>
      </c>
      <c r="E2761">
        <v>16.25</v>
      </c>
      <c r="F2761" t="str">
        <f t="shared" si="110"/>
        <v>300_main_st 8/20/12 8:22 16.25</v>
      </c>
      <c r="G2761" s="7" t="str">
        <f t="shared" si="108"/>
        <v>300_main_st 8/20/12 8:22 16.25</v>
      </c>
    </row>
    <row r="2762" spans="1:7">
      <c r="A2762" t="s">
        <v>22</v>
      </c>
      <c r="B2762" s="8" t="s">
        <v>30</v>
      </c>
      <c r="C2762" s="2">
        <f t="shared" si="109"/>
        <v>41141</v>
      </c>
      <c r="D2762" s="1">
        <v>0.34930555555555554</v>
      </c>
      <c r="E2762">
        <v>16.25</v>
      </c>
      <c r="F2762" t="str">
        <f t="shared" si="110"/>
        <v>300_main_st 8/20/12 8:23 16.25</v>
      </c>
      <c r="G2762" s="7" t="str">
        <f t="shared" si="108"/>
        <v>300_main_st 8/20/12 8:23 16.25</v>
      </c>
    </row>
    <row r="2763" spans="1:7">
      <c r="A2763" t="s">
        <v>22</v>
      </c>
      <c r="B2763" s="8" t="s">
        <v>30</v>
      </c>
      <c r="C2763" s="2">
        <f t="shared" si="109"/>
        <v>41141</v>
      </c>
      <c r="D2763" s="1">
        <v>0.35000000000000003</v>
      </c>
      <c r="E2763">
        <v>16.25</v>
      </c>
      <c r="F2763" t="str">
        <f t="shared" si="110"/>
        <v>300_main_st 8/20/12 8:24 16.25</v>
      </c>
      <c r="G2763" s="7" t="str">
        <f t="shared" si="108"/>
        <v>300_main_st 8/20/12 8:24 16.25</v>
      </c>
    </row>
    <row r="2764" spans="1:7">
      <c r="A2764" t="s">
        <v>22</v>
      </c>
      <c r="B2764" s="8" t="s">
        <v>30</v>
      </c>
      <c r="C2764" s="2">
        <f t="shared" si="109"/>
        <v>41141</v>
      </c>
      <c r="D2764" s="1">
        <v>0.35069444444444442</v>
      </c>
      <c r="E2764">
        <v>16.25</v>
      </c>
      <c r="F2764" t="str">
        <f t="shared" si="110"/>
        <v>300_main_st 8/20/12 8:25 16.25</v>
      </c>
      <c r="G2764" s="7" t="str">
        <f t="shared" si="108"/>
        <v>300_main_st 8/20/12 8:25 16.25</v>
      </c>
    </row>
    <row r="2765" spans="1:7">
      <c r="A2765" t="s">
        <v>22</v>
      </c>
      <c r="B2765" s="8" t="s">
        <v>30</v>
      </c>
      <c r="C2765" s="2">
        <f t="shared" si="109"/>
        <v>41141</v>
      </c>
      <c r="D2765" s="1">
        <v>0.35138888888888892</v>
      </c>
      <c r="E2765">
        <v>16.25</v>
      </c>
      <c r="F2765" t="str">
        <f t="shared" si="110"/>
        <v>300_main_st 8/20/12 8:26 16.25</v>
      </c>
      <c r="G2765" s="7" t="str">
        <f t="shared" si="108"/>
        <v>300_main_st 8/20/12 8:26 16.25</v>
      </c>
    </row>
    <row r="2766" spans="1:7">
      <c r="A2766" t="s">
        <v>22</v>
      </c>
      <c r="B2766" s="8" t="s">
        <v>30</v>
      </c>
      <c r="C2766" s="2">
        <f t="shared" si="109"/>
        <v>41141</v>
      </c>
      <c r="D2766" s="1">
        <v>0.3520833333333333</v>
      </c>
      <c r="E2766">
        <v>16.25</v>
      </c>
      <c r="F2766" t="str">
        <f t="shared" si="110"/>
        <v>300_main_st 8/20/12 8:27 16.25</v>
      </c>
      <c r="G2766" s="7" t="str">
        <f t="shared" si="108"/>
        <v>300_main_st 8/20/12 8:27 16.25</v>
      </c>
    </row>
    <row r="2767" spans="1:7">
      <c r="A2767" t="s">
        <v>22</v>
      </c>
      <c r="B2767" s="8" t="s">
        <v>30</v>
      </c>
      <c r="C2767" s="2">
        <f t="shared" si="109"/>
        <v>41141</v>
      </c>
      <c r="D2767" s="1">
        <v>0.3527777777777778</v>
      </c>
      <c r="E2767">
        <v>16.25</v>
      </c>
      <c r="F2767" t="str">
        <f t="shared" si="110"/>
        <v>300_main_st 8/20/12 8:28 16.25</v>
      </c>
      <c r="G2767" s="7" t="str">
        <f t="shared" si="108"/>
        <v>300_main_st 8/20/12 8:28 16.25</v>
      </c>
    </row>
    <row r="2768" spans="1:7">
      <c r="A2768" t="s">
        <v>22</v>
      </c>
      <c r="B2768" s="8" t="s">
        <v>30</v>
      </c>
      <c r="C2768" s="2">
        <f t="shared" si="109"/>
        <v>41141</v>
      </c>
      <c r="D2768" s="1">
        <v>0.35347222222222219</v>
      </c>
      <c r="E2768">
        <v>16.25</v>
      </c>
      <c r="F2768" t="str">
        <f t="shared" si="110"/>
        <v>300_main_st 8/20/12 8:29 16.25</v>
      </c>
      <c r="G2768" s="7" t="str">
        <f t="shared" si="108"/>
        <v>300_main_st 8/20/12 8:29 16.25</v>
      </c>
    </row>
    <row r="2769" spans="1:7">
      <c r="A2769" t="s">
        <v>22</v>
      </c>
      <c r="B2769" s="8" t="s">
        <v>30</v>
      </c>
      <c r="C2769" s="2">
        <f t="shared" si="109"/>
        <v>41141</v>
      </c>
      <c r="D2769" s="1">
        <v>0.35416666666666669</v>
      </c>
      <c r="E2769">
        <v>16.25</v>
      </c>
      <c r="F2769" t="str">
        <f t="shared" si="110"/>
        <v>300_main_st 8/20/12 8:30 16.25</v>
      </c>
      <c r="G2769" s="7" t="str">
        <f t="shared" si="108"/>
        <v>300_main_st 8/20/12 8:30 16.25</v>
      </c>
    </row>
    <row r="2770" spans="1:7">
      <c r="A2770" t="s">
        <v>22</v>
      </c>
      <c r="B2770" s="8" t="s">
        <v>30</v>
      </c>
      <c r="C2770" s="2">
        <f t="shared" si="109"/>
        <v>41141</v>
      </c>
      <c r="D2770" s="1">
        <v>0.35486111111111113</v>
      </c>
      <c r="E2770">
        <v>16.25</v>
      </c>
      <c r="F2770" t="str">
        <f t="shared" si="110"/>
        <v>300_main_st 8/20/12 8:31 16.25</v>
      </c>
      <c r="G2770" s="7" t="str">
        <f t="shared" si="108"/>
        <v>300_main_st 8/20/12 8:31 16.25</v>
      </c>
    </row>
    <row r="2771" spans="1:7">
      <c r="A2771" t="s">
        <v>22</v>
      </c>
      <c r="B2771" s="8" t="s">
        <v>30</v>
      </c>
      <c r="C2771" s="2">
        <f t="shared" si="109"/>
        <v>41141</v>
      </c>
      <c r="D2771" s="1">
        <v>0.35555555555555557</v>
      </c>
      <c r="E2771">
        <v>16.25</v>
      </c>
      <c r="F2771" t="str">
        <f t="shared" si="110"/>
        <v>300_main_st 8/20/12 8:32 16.25</v>
      </c>
      <c r="G2771" s="7" t="str">
        <f t="shared" ref="G2771:G2834" si="111">CLEAN(F2771)</f>
        <v>300_main_st 8/20/12 8:32 16.25</v>
      </c>
    </row>
    <row r="2772" spans="1:7">
      <c r="A2772" t="s">
        <v>22</v>
      </c>
      <c r="B2772" s="8" t="s">
        <v>30</v>
      </c>
      <c r="C2772" s="2">
        <f t="shared" ref="C2772:C2835" si="112">DATE(2012,8,20)</f>
        <v>41141</v>
      </c>
      <c r="D2772" s="1">
        <v>0.35625000000000001</v>
      </c>
      <c r="E2772">
        <v>16.25</v>
      </c>
      <c r="F2772" t="str">
        <f t="shared" ref="F2772:F2835" si="113">CONCATENATE(B2772," ",TEXT(C2772,"M/D/Y")," ",TEXT(D2772,"H:MM")," ",E2772)</f>
        <v>300_main_st 8/20/12 8:33 16.25</v>
      </c>
      <c r="G2772" s="7" t="str">
        <f t="shared" si="111"/>
        <v>300_main_st 8/20/12 8:33 16.25</v>
      </c>
    </row>
    <row r="2773" spans="1:7">
      <c r="A2773" t="s">
        <v>22</v>
      </c>
      <c r="B2773" s="8" t="s">
        <v>30</v>
      </c>
      <c r="C2773" s="2">
        <f t="shared" si="112"/>
        <v>41141</v>
      </c>
      <c r="D2773" s="1">
        <v>0.35694444444444445</v>
      </c>
      <c r="E2773">
        <v>16.25</v>
      </c>
      <c r="F2773" t="str">
        <f t="shared" si="113"/>
        <v>300_main_st 8/20/12 8:34 16.25</v>
      </c>
      <c r="G2773" s="7" t="str">
        <f t="shared" si="111"/>
        <v>300_main_st 8/20/12 8:34 16.25</v>
      </c>
    </row>
    <row r="2774" spans="1:7">
      <c r="A2774" t="s">
        <v>22</v>
      </c>
      <c r="B2774" s="8" t="s">
        <v>30</v>
      </c>
      <c r="C2774" s="2">
        <f t="shared" si="112"/>
        <v>41141</v>
      </c>
      <c r="D2774" s="1">
        <v>0.3576388888888889</v>
      </c>
      <c r="E2774">
        <v>16.25</v>
      </c>
      <c r="F2774" t="str">
        <f t="shared" si="113"/>
        <v>300_main_st 8/20/12 8:35 16.25</v>
      </c>
      <c r="G2774" s="7" t="str">
        <f t="shared" si="111"/>
        <v>300_main_st 8/20/12 8:35 16.25</v>
      </c>
    </row>
    <row r="2775" spans="1:7">
      <c r="A2775" t="s">
        <v>22</v>
      </c>
      <c r="B2775" s="8" t="s">
        <v>30</v>
      </c>
      <c r="C2775" s="2">
        <f t="shared" si="112"/>
        <v>41141</v>
      </c>
      <c r="D2775" s="1">
        <v>0.35833333333333334</v>
      </c>
      <c r="E2775">
        <v>16.25</v>
      </c>
      <c r="F2775" t="str">
        <f t="shared" si="113"/>
        <v>300_main_st 8/20/12 8:36 16.25</v>
      </c>
      <c r="G2775" s="7" t="str">
        <f t="shared" si="111"/>
        <v>300_main_st 8/20/12 8:36 16.25</v>
      </c>
    </row>
    <row r="2776" spans="1:7">
      <c r="A2776" t="s">
        <v>22</v>
      </c>
      <c r="B2776" s="8" t="s">
        <v>30</v>
      </c>
      <c r="C2776" s="2">
        <f t="shared" si="112"/>
        <v>41141</v>
      </c>
      <c r="D2776" s="1">
        <v>0.35902777777777778</v>
      </c>
      <c r="E2776">
        <v>16.25</v>
      </c>
      <c r="F2776" t="str">
        <f t="shared" si="113"/>
        <v>300_main_st 8/20/12 8:37 16.25</v>
      </c>
      <c r="G2776" s="7" t="str">
        <f t="shared" si="111"/>
        <v>300_main_st 8/20/12 8:37 16.25</v>
      </c>
    </row>
    <row r="2777" spans="1:7">
      <c r="A2777" t="s">
        <v>22</v>
      </c>
      <c r="B2777" s="8" t="s">
        <v>30</v>
      </c>
      <c r="C2777" s="2">
        <f t="shared" si="112"/>
        <v>41141</v>
      </c>
      <c r="D2777" s="1">
        <v>0.35972222222222222</v>
      </c>
      <c r="E2777">
        <v>16.25</v>
      </c>
      <c r="F2777" t="str">
        <f t="shared" si="113"/>
        <v>300_main_st 8/20/12 8:38 16.25</v>
      </c>
      <c r="G2777" s="7" t="str">
        <f t="shared" si="111"/>
        <v>300_main_st 8/20/12 8:38 16.25</v>
      </c>
    </row>
    <row r="2778" spans="1:7">
      <c r="A2778" t="s">
        <v>22</v>
      </c>
      <c r="B2778" s="8" t="s">
        <v>30</v>
      </c>
      <c r="C2778" s="2">
        <f t="shared" si="112"/>
        <v>41141</v>
      </c>
      <c r="D2778" s="1">
        <v>0.36041666666666666</v>
      </c>
      <c r="E2778">
        <v>16.25</v>
      </c>
      <c r="F2778" t="str">
        <f t="shared" si="113"/>
        <v>300_main_st 8/20/12 8:39 16.25</v>
      </c>
      <c r="G2778" s="7" t="str">
        <f t="shared" si="111"/>
        <v>300_main_st 8/20/12 8:39 16.25</v>
      </c>
    </row>
    <row r="2779" spans="1:7">
      <c r="A2779" t="s">
        <v>22</v>
      </c>
      <c r="B2779" s="8" t="s">
        <v>30</v>
      </c>
      <c r="C2779" s="2">
        <f t="shared" si="112"/>
        <v>41141</v>
      </c>
      <c r="D2779" s="1">
        <v>0.3611111111111111</v>
      </c>
      <c r="E2779">
        <v>16.25</v>
      </c>
      <c r="F2779" t="str">
        <f t="shared" si="113"/>
        <v>300_main_st 8/20/12 8:40 16.25</v>
      </c>
      <c r="G2779" s="7" t="str">
        <f t="shared" si="111"/>
        <v>300_main_st 8/20/12 8:40 16.25</v>
      </c>
    </row>
    <row r="2780" spans="1:7">
      <c r="A2780" t="s">
        <v>22</v>
      </c>
      <c r="B2780" s="8" t="s">
        <v>30</v>
      </c>
      <c r="C2780" s="2">
        <f t="shared" si="112"/>
        <v>41141</v>
      </c>
      <c r="D2780" s="1">
        <v>0.36180555555555555</v>
      </c>
      <c r="E2780">
        <v>16.25</v>
      </c>
      <c r="F2780" t="str">
        <f t="shared" si="113"/>
        <v>300_main_st 8/20/12 8:41 16.25</v>
      </c>
      <c r="G2780" s="7" t="str">
        <f t="shared" si="111"/>
        <v>300_main_st 8/20/12 8:41 16.25</v>
      </c>
    </row>
    <row r="2781" spans="1:7">
      <c r="A2781" t="s">
        <v>22</v>
      </c>
      <c r="B2781" s="8" t="s">
        <v>30</v>
      </c>
      <c r="C2781" s="2">
        <f t="shared" si="112"/>
        <v>41141</v>
      </c>
      <c r="D2781" s="1">
        <v>0.36249999999999999</v>
      </c>
      <c r="E2781">
        <v>16.25</v>
      </c>
      <c r="F2781" t="str">
        <f t="shared" si="113"/>
        <v>300_main_st 8/20/12 8:42 16.25</v>
      </c>
      <c r="G2781" s="7" t="str">
        <f t="shared" si="111"/>
        <v>300_main_st 8/20/12 8:42 16.25</v>
      </c>
    </row>
    <row r="2782" spans="1:7">
      <c r="A2782" t="s">
        <v>22</v>
      </c>
      <c r="B2782" s="8" t="s">
        <v>30</v>
      </c>
      <c r="C2782" s="2">
        <f t="shared" si="112"/>
        <v>41141</v>
      </c>
      <c r="D2782" s="1">
        <v>0.36319444444444443</v>
      </c>
      <c r="E2782">
        <v>16.25</v>
      </c>
      <c r="F2782" t="str">
        <f t="shared" si="113"/>
        <v>300_main_st 8/20/12 8:43 16.25</v>
      </c>
      <c r="G2782" s="7" t="str">
        <f t="shared" si="111"/>
        <v>300_main_st 8/20/12 8:43 16.25</v>
      </c>
    </row>
    <row r="2783" spans="1:7">
      <c r="A2783" t="s">
        <v>22</v>
      </c>
      <c r="B2783" s="8" t="s">
        <v>30</v>
      </c>
      <c r="C2783" s="2">
        <f t="shared" si="112"/>
        <v>41141</v>
      </c>
      <c r="D2783" s="1">
        <v>0.36388888888888887</v>
      </c>
      <c r="E2783">
        <v>16.25</v>
      </c>
      <c r="F2783" t="str">
        <f t="shared" si="113"/>
        <v>300_main_st 8/20/12 8:44 16.25</v>
      </c>
      <c r="G2783" s="7" t="str">
        <f t="shared" si="111"/>
        <v>300_main_st 8/20/12 8:44 16.25</v>
      </c>
    </row>
    <row r="2784" spans="1:7">
      <c r="A2784" t="s">
        <v>22</v>
      </c>
      <c r="B2784" s="8" t="s">
        <v>30</v>
      </c>
      <c r="C2784" s="2">
        <f t="shared" si="112"/>
        <v>41141</v>
      </c>
      <c r="D2784" s="1">
        <v>0.36458333333333331</v>
      </c>
      <c r="E2784">
        <v>16.25</v>
      </c>
      <c r="F2784" t="str">
        <f t="shared" si="113"/>
        <v>300_main_st 8/20/12 8:45 16.25</v>
      </c>
      <c r="G2784" s="7" t="str">
        <f t="shared" si="111"/>
        <v>300_main_st 8/20/12 8:45 16.25</v>
      </c>
    </row>
    <row r="2785" spans="1:7">
      <c r="A2785" t="s">
        <v>22</v>
      </c>
      <c r="B2785" s="8" t="s">
        <v>30</v>
      </c>
      <c r="C2785" s="2">
        <f t="shared" si="112"/>
        <v>41141</v>
      </c>
      <c r="D2785" s="1">
        <v>0.36527777777777781</v>
      </c>
      <c r="E2785">
        <v>16.25</v>
      </c>
      <c r="F2785" t="str">
        <f t="shared" si="113"/>
        <v>300_main_st 8/20/12 8:46 16.25</v>
      </c>
      <c r="G2785" s="7" t="str">
        <f t="shared" si="111"/>
        <v>300_main_st 8/20/12 8:46 16.25</v>
      </c>
    </row>
    <row r="2786" spans="1:7">
      <c r="A2786" t="s">
        <v>22</v>
      </c>
      <c r="B2786" s="8" t="s">
        <v>30</v>
      </c>
      <c r="C2786" s="2">
        <f t="shared" si="112"/>
        <v>41141</v>
      </c>
      <c r="D2786" s="1">
        <v>0.3659722222222222</v>
      </c>
      <c r="E2786">
        <v>16.25</v>
      </c>
      <c r="F2786" t="str">
        <f t="shared" si="113"/>
        <v>300_main_st 8/20/12 8:47 16.25</v>
      </c>
      <c r="G2786" s="7" t="str">
        <f t="shared" si="111"/>
        <v>300_main_st 8/20/12 8:47 16.25</v>
      </c>
    </row>
    <row r="2787" spans="1:7">
      <c r="A2787" t="s">
        <v>22</v>
      </c>
      <c r="B2787" s="8" t="s">
        <v>30</v>
      </c>
      <c r="C2787" s="2">
        <f t="shared" si="112"/>
        <v>41141</v>
      </c>
      <c r="D2787" s="1">
        <v>0.3666666666666667</v>
      </c>
      <c r="E2787">
        <v>16.25</v>
      </c>
      <c r="F2787" t="str">
        <f t="shared" si="113"/>
        <v>300_main_st 8/20/12 8:48 16.25</v>
      </c>
      <c r="G2787" s="7" t="str">
        <f t="shared" si="111"/>
        <v>300_main_st 8/20/12 8:48 16.25</v>
      </c>
    </row>
    <row r="2788" spans="1:7">
      <c r="A2788" t="s">
        <v>22</v>
      </c>
      <c r="B2788" s="8" t="s">
        <v>30</v>
      </c>
      <c r="C2788" s="2">
        <f t="shared" si="112"/>
        <v>41141</v>
      </c>
      <c r="D2788" s="1">
        <v>0.36736111111111108</v>
      </c>
      <c r="E2788">
        <v>16.25</v>
      </c>
      <c r="F2788" t="str">
        <f t="shared" si="113"/>
        <v>300_main_st 8/20/12 8:49 16.25</v>
      </c>
      <c r="G2788" s="7" t="str">
        <f t="shared" si="111"/>
        <v>300_main_st 8/20/12 8:49 16.25</v>
      </c>
    </row>
    <row r="2789" spans="1:7">
      <c r="A2789" t="s">
        <v>22</v>
      </c>
      <c r="B2789" s="8" t="s">
        <v>30</v>
      </c>
      <c r="C2789" s="2">
        <f t="shared" si="112"/>
        <v>41141</v>
      </c>
      <c r="D2789" s="1">
        <v>0.36805555555555558</v>
      </c>
      <c r="E2789">
        <v>16.25</v>
      </c>
      <c r="F2789" t="str">
        <f t="shared" si="113"/>
        <v>300_main_st 8/20/12 8:50 16.25</v>
      </c>
      <c r="G2789" s="7" t="str">
        <f t="shared" si="111"/>
        <v>300_main_st 8/20/12 8:50 16.25</v>
      </c>
    </row>
    <row r="2790" spans="1:7">
      <c r="A2790" t="s">
        <v>22</v>
      </c>
      <c r="B2790" s="8" t="s">
        <v>30</v>
      </c>
      <c r="C2790" s="2">
        <f t="shared" si="112"/>
        <v>41141</v>
      </c>
      <c r="D2790" s="1">
        <v>0.36874999999999997</v>
      </c>
      <c r="E2790">
        <v>16.25</v>
      </c>
      <c r="F2790" t="str">
        <f t="shared" si="113"/>
        <v>300_main_st 8/20/12 8:51 16.25</v>
      </c>
      <c r="G2790" s="7" t="str">
        <f t="shared" si="111"/>
        <v>300_main_st 8/20/12 8:51 16.25</v>
      </c>
    </row>
    <row r="2791" spans="1:7">
      <c r="A2791" t="s">
        <v>22</v>
      </c>
      <c r="B2791" s="8" t="s">
        <v>30</v>
      </c>
      <c r="C2791" s="2">
        <f t="shared" si="112"/>
        <v>41141</v>
      </c>
      <c r="D2791" s="1">
        <v>0.36944444444444446</v>
      </c>
      <c r="E2791">
        <v>16.25</v>
      </c>
      <c r="F2791" t="str">
        <f t="shared" si="113"/>
        <v>300_main_st 8/20/12 8:52 16.25</v>
      </c>
      <c r="G2791" s="7" t="str">
        <f t="shared" si="111"/>
        <v>300_main_st 8/20/12 8:52 16.25</v>
      </c>
    </row>
    <row r="2792" spans="1:7">
      <c r="A2792" t="s">
        <v>22</v>
      </c>
      <c r="B2792" s="8" t="s">
        <v>30</v>
      </c>
      <c r="C2792" s="2">
        <f t="shared" si="112"/>
        <v>41141</v>
      </c>
      <c r="D2792" s="1">
        <v>0.37013888888888885</v>
      </c>
      <c r="E2792">
        <v>16.25</v>
      </c>
      <c r="F2792" t="str">
        <f t="shared" si="113"/>
        <v>300_main_st 8/20/12 8:53 16.25</v>
      </c>
      <c r="G2792" s="7" t="str">
        <f t="shared" si="111"/>
        <v>300_main_st 8/20/12 8:53 16.25</v>
      </c>
    </row>
    <row r="2793" spans="1:7">
      <c r="A2793" t="s">
        <v>22</v>
      </c>
      <c r="B2793" s="8" t="s">
        <v>30</v>
      </c>
      <c r="C2793" s="2">
        <f t="shared" si="112"/>
        <v>41141</v>
      </c>
      <c r="D2793" s="1">
        <v>0.37083333333333335</v>
      </c>
      <c r="E2793">
        <v>16.25</v>
      </c>
      <c r="F2793" t="str">
        <f t="shared" si="113"/>
        <v>300_main_st 8/20/12 8:54 16.25</v>
      </c>
      <c r="G2793" s="7" t="str">
        <f t="shared" si="111"/>
        <v>300_main_st 8/20/12 8:54 16.25</v>
      </c>
    </row>
    <row r="2794" spans="1:7">
      <c r="A2794" t="s">
        <v>22</v>
      </c>
      <c r="B2794" s="8" t="s">
        <v>30</v>
      </c>
      <c r="C2794" s="2">
        <f t="shared" si="112"/>
        <v>41141</v>
      </c>
      <c r="D2794" s="1">
        <v>0.37152777777777773</v>
      </c>
      <c r="E2794">
        <v>16.25</v>
      </c>
      <c r="F2794" t="str">
        <f t="shared" si="113"/>
        <v>300_main_st 8/20/12 8:55 16.25</v>
      </c>
      <c r="G2794" s="7" t="str">
        <f t="shared" si="111"/>
        <v>300_main_st 8/20/12 8:55 16.25</v>
      </c>
    </row>
    <row r="2795" spans="1:7">
      <c r="A2795" t="s">
        <v>22</v>
      </c>
      <c r="B2795" s="8" t="s">
        <v>30</v>
      </c>
      <c r="C2795" s="2">
        <f t="shared" si="112"/>
        <v>41141</v>
      </c>
      <c r="D2795" s="1">
        <v>0.37222222222222223</v>
      </c>
      <c r="E2795">
        <v>16.25</v>
      </c>
      <c r="F2795" t="str">
        <f t="shared" si="113"/>
        <v>300_main_st 8/20/12 8:56 16.25</v>
      </c>
      <c r="G2795" s="7" t="str">
        <f t="shared" si="111"/>
        <v>300_main_st 8/20/12 8:56 16.25</v>
      </c>
    </row>
    <row r="2796" spans="1:7">
      <c r="A2796" t="s">
        <v>22</v>
      </c>
      <c r="B2796" s="8" t="s">
        <v>30</v>
      </c>
      <c r="C2796" s="2">
        <f t="shared" si="112"/>
        <v>41141</v>
      </c>
      <c r="D2796" s="1">
        <v>0.37291666666666662</v>
      </c>
      <c r="E2796">
        <v>16.25</v>
      </c>
      <c r="F2796" t="str">
        <f t="shared" si="113"/>
        <v>300_main_st 8/20/12 8:57 16.25</v>
      </c>
      <c r="G2796" s="7" t="str">
        <f t="shared" si="111"/>
        <v>300_main_st 8/20/12 8:57 16.25</v>
      </c>
    </row>
    <row r="2797" spans="1:7">
      <c r="A2797" t="s">
        <v>22</v>
      </c>
      <c r="B2797" s="8" t="s">
        <v>30</v>
      </c>
      <c r="C2797" s="2">
        <f t="shared" si="112"/>
        <v>41141</v>
      </c>
      <c r="D2797" s="1">
        <v>0.37361111111111112</v>
      </c>
      <c r="E2797">
        <v>16.25</v>
      </c>
      <c r="F2797" t="str">
        <f t="shared" si="113"/>
        <v>300_main_st 8/20/12 8:58 16.25</v>
      </c>
      <c r="G2797" s="7" t="str">
        <f t="shared" si="111"/>
        <v>300_main_st 8/20/12 8:58 16.25</v>
      </c>
    </row>
    <row r="2798" spans="1:7">
      <c r="A2798" t="s">
        <v>22</v>
      </c>
      <c r="B2798" s="8" t="s">
        <v>30</v>
      </c>
      <c r="C2798" s="2">
        <f t="shared" si="112"/>
        <v>41141</v>
      </c>
      <c r="D2798" s="1">
        <v>0.3743055555555555</v>
      </c>
      <c r="E2798">
        <v>16.25</v>
      </c>
      <c r="F2798" t="str">
        <f t="shared" si="113"/>
        <v>300_main_st 8/20/12 8:59 16.25</v>
      </c>
      <c r="G2798" s="7" t="str">
        <f t="shared" si="111"/>
        <v>300_main_st 8/20/12 8:59 16.25</v>
      </c>
    </row>
    <row r="2799" spans="1:7">
      <c r="A2799" t="s">
        <v>22</v>
      </c>
      <c r="B2799" s="8" t="s">
        <v>30</v>
      </c>
      <c r="C2799" s="2">
        <f t="shared" si="112"/>
        <v>41141</v>
      </c>
      <c r="D2799" s="1">
        <v>0.375</v>
      </c>
      <c r="E2799">
        <v>16.25</v>
      </c>
      <c r="F2799" t="str">
        <f t="shared" si="113"/>
        <v>300_main_st 8/20/12 9:00 16.25</v>
      </c>
      <c r="G2799" s="7" t="str">
        <f t="shared" si="111"/>
        <v>300_main_st 8/20/12 9:00 16.25</v>
      </c>
    </row>
    <row r="2800" spans="1:7">
      <c r="A2800" t="s">
        <v>22</v>
      </c>
      <c r="B2800" s="8" t="s">
        <v>30</v>
      </c>
      <c r="C2800" s="2">
        <f t="shared" si="112"/>
        <v>41141</v>
      </c>
      <c r="D2800" s="1">
        <v>0.3756944444444445</v>
      </c>
      <c r="E2800">
        <v>16.25</v>
      </c>
      <c r="F2800" t="str">
        <f t="shared" si="113"/>
        <v>300_main_st 8/20/12 9:01 16.25</v>
      </c>
      <c r="G2800" s="7" t="str">
        <f t="shared" si="111"/>
        <v>300_main_st 8/20/12 9:01 16.25</v>
      </c>
    </row>
    <row r="2801" spans="1:7">
      <c r="A2801" t="s">
        <v>22</v>
      </c>
      <c r="B2801" s="8" t="s">
        <v>30</v>
      </c>
      <c r="C2801" s="2">
        <f t="shared" si="112"/>
        <v>41141</v>
      </c>
      <c r="D2801" s="1">
        <v>0.37638888888888888</v>
      </c>
      <c r="E2801">
        <v>16.25</v>
      </c>
      <c r="F2801" t="str">
        <f t="shared" si="113"/>
        <v>300_main_st 8/20/12 9:02 16.25</v>
      </c>
      <c r="G2801" s="7" t="str">
        <f t="shared" si="111"/>
        <v>300_main_st 8/20/12 9:02 16.25</v>
      </c>
    </row>
    <row r="2802" spans="1:7">
      <c r="A2802" t="s">
        <v>22</v>
      </c>
      <c r="B2802" s="8" t="s">
        <v>30</v>
      </c>
      <c r="C2802" s="2">
        <f t="shared" si="112"/>
        <v>41141</v>
      </c>
      <c r="D2802" s="1">
        <v>0.37708333333333338</v>
      </c>
      <c r="E2802">
        <v>16.25</v>
      </c>
      <c r="F2802" t="str">
        <f t="shared" si="113"/>
        <v>300_main_st 8/20/12 9:03 16.25</v>
      </c>
      <c r="G2802" s="7" t="str">
        <f t="shared" si="111"/>
        <v>300_main_st 8/20/12 9:03 16.25</v>
      </c>
    </row>
    <row r="2803" spans="1:7">
      <c r="A2803" t="s">
        <v>22</v>
      </c>
      <c r="B2803" s="8" t="s">
        <v>30</v>
      </c>
      <c r="C2803" s="2">
        <f t="shared" si="112"/>
        <v>41141</v>
      </c>
      <c r="D2803" s="1">
        <v>0.37777777777777777</v>
      </c>
      <c r="E2803">
        <v>16.25</v>
      </c>
      <c r="F2803" t="str">
        <f t="shared" si="113"/>
        <v>300_main_st 8/20/12 9:04 16.25</v>
      </c>
      <c r="G2803" s="7" t="str">
        <f t="shared" si="111"/>
        <v>300_main_st 8/20/12 9:04 16.25</v>
      </c>
    </row>
    <row r="2804" spans="1:7">
      <c r="A2804" t="s">
        <v>22</v>
      </c>
      <c r="B2804" s="8" t="s">
        <v>30</v>
      </c>
      <c r="C2804" s="2">
        <f t="shared" si="112"/>
        <v>41141</v>
      </c>
      <c r="D2804" s="1">
        <v>0.37847222222222227</v>
      </c>
      <c r="E2804">
        <v>16.25</v>
      </c>
      <c r="F2804" t="str">
        <f t="shared" si="113"/>
        <v>300_main_st 8/20/12 9:05 16.25</v>
      </c>
      <c r="G2804" s="7" t="str">
        <f t="shared" si="111"/>
        <v>300_main_st 8/20/12 9:05 16.25</v>
      </c>
    </row>
    <row r="2805" spans="1:7">
      <c r="A2805" t="s">
        <v>22</v>
      </c>
      <c r="B2805" s="8" t="s">
        <v>30</v>
      </c>
      <c r="C2805" s="2">
        <f t="shared" si="112"/>
        <v>41141</v>
      </c>
      <c r="D2805" s="1">
        <v>0.37916666666666665</v>
      </c>
      <c r="E2805">
        <v>16.25</v>
      </c>
      <c r="F2805" t="str">
        <f t="shared" si="113"/>
        <v>300_main_st 8/20/12 9:06 16.25</v>
      </c>
      <c r="G2805" s="7" t="str">
        <f t="shared" si="111"/>
        <v>300_main_st 8/20/12 9:06 16.25</v>
      </c>
    </row>
    <row r="2806" spans="1:7">
      <c r="A2806" t="s">
        <v>22</v>
      </c>
      <c r="B2806" s="8" t="s">
        <v>30</v>
      </c>
      <c r="C2806" s="2">
        <f t="shared" si="112"/>
        <v>41141</v>
      </c>
      <c r="D2806" s="1">
        <v>0.37986111111111115</v>
      </c>
      <c r="E2806">
        <v>16.25</v>
      </c>
      <c r="F2806" t="str">
        <f t="shared" si="113"/>
        <v>300_main_st 8/20/12 9:07 16.25</v>
      </c>
      <c r="G2806" s="7" t="str">
        <f t="shared" si="111"/>
        <v>300_main_st 8/20/12 9:07 16.25</v>
      </c>
    </row>
    <row r="2807" spans="1:7">
      <c r="A2807" t="s">
        <v>22</v>
      </c>
      <c r="B2807" s="8" t="s">
        <v>30</v>
      </c>
      <c r="C2807" s="2">
        <f t="shared" si="112"/>
        <v>41141</v>
      </c>
      <c r="D2807" s="1">
        <v>0.38055555555555554</v>
      </c>
      <c r="E2807">
        <v>16.25</v>
      </c>
      <c r="F2807" t="str">
        <f t="shared" si="113"/>
        <v>300_main_st 8/20/12 9:08 16.25</v>
      </c>
      <c r="G2807" s="7" t="str">
        <f t="shared" si="111"/>
        <v>300_main_st 8/20/12 9:08 16.25</v>
      </c>
    </row>
    <row r="2808" spans="1:7">
      <c r="A2808" t="s">
        <v>22</v>
      </c>
      <c r="B2808" s="8" t="s">
        <v>30</v>
      </c>
      <c r="C2808" s="2">
        <f t="shared" si="112"/>
        <v>41141</v>
      </c>
      <c r="D2808" s="1">
        <v>0.38125000000000003</v>
      </c>
      <c r="E2808">
        <v>16.25</v>
      </c>
      <c r="F2808" t="str">
        <f t="shared" si="113"/>
        <v>300_main_st 8/20/12 9:09 16.25</v>
      </c>
      <c r="G2808" s="7" t="str">
        <f t="shared" si="111"/>
        <v>300_main_st 8/20/12 9:09 16.25</v>
      </c>
    </row>
    <row r="2809" spans="1:7">
      <c r="A2809" t="s">
        <v>22</v>
      </c>
      <c r="B2809" s="8" t="s">
        <v>30</v>
      </c>
      <c r="C2809" s="2">
        <f t="shared" si="112"/>
        <v>41141</v>
      </c>
      <c r="D2809" s="1">
        <v>0.38194444444444442</v>
      </c>
      <c r="E2809">
        <v>16.25</v>
      </c>
      <c r="F2809" t="str">
        <f t="shared" si="113"/>
        <v>300_main_st 8/20/12 9:10 16.25</v>
      </c>
      <c r="G2809" s="7" t="str">
        <f t="shared" si="111"/>
        <v>300_main_st 8/20/12 9:10 16.25</v>
      </c>
    </row>
    <row r="2810" spans="1:7">
      <c r="A2810" t="s">
        <v>22</v>
      </c>
      <c r="B2810" s="8" t="s">
        <v>30</v>
      </c>
      <c r="C2810" s="2">
        <f t="shared" si="112"/>
        <v>41141</v>
      </c>
      <c r="D2810" s="1">
        <v>0.38263888888888892</v>
      </c>
      <c r="E2810">
        <v>16.25</v>
      </c>
      <c r="F2810" t="str">
        <f t="shared" si="113"/>
        <v>300_main_st 8/20/12 9:11 16.25</v>
      </c>
      <c r="G2810" s="7" t="str">
        <f t="shared" si="111"/>
        <v>300_main_st 8/20/12 9:11 16.25</v>
      </c>
    </row>
    <row r="2811" spans="1:7">
      <c r="A2811" t="s">
        <v>22</v>
      </c>
      <c r="B2811" s="8" t="s">
        <v>30</v>
      </c>
      <c r="C2811" s="2">
        <f t="shared" si="112"/>
        <v>41141</v>
      </c>
      <c r="D2811" s="1">
        <v>0.3833333333333333</v>
      </c>
      <c r="E2811">
        <v>16.25</v>
      </c>
      <c r="F2811" t="str">
        <f t="shared" si="113"/>
        <v>300_main_st 8/20/12 9:12 16.25</v>
      </c>
      <c r="G2811" s="7" t="str">
        <f t="shared" si="111"/>
        <v>300_main_st 8/20/12 9:12 16.25</v>
      </c>
    </row>
    <row r="2812" spans="1:7">
      <c r="A2812" t="s">
        <v>22</v>
      </c>
      <c r="B2812" s="8" t="s">
        <v>30</v>
      </c>
      <c r="C2812" s="2">
        <f t="shared" si="112"/>
        <v>41141</v>
      </c>
      <c r="D2812" s="1">
        <v>0.3840277777777778</v>
      </c>
      <c r="E2812">
        <v>16.25</v>
      </c>
      <c r="F2812" t="str">
        <f t="shared" si="113"/>
        <v>300_main_st 8/20/12 9:13 16.25</v>
      </c>
      <c r="G2812" s="7" t="str">
        <f t="shared" si="111"/>
        <v>300_main_st 8/20/12 9:13 16.25</v>
      </c>
    </row>
    <row r="2813" spans="1:7">
      <c r="A2813" t="s">
        <v>22</v>
      </c>
      <c r="B2813" s="8" t="s">
        <v>30</v>
      </c>
      <c r="C2813" s="2">
        <f t="shared" si="112"/>
        <v>41141</v>
      </c>
      <c r="D2813" s="1">
        <v>0.38472222222222219</v>
      </c>
      <c r="E2813">
        <v>16.25</v>
      </c>
      <c r="F2813" t="str">
        <f t="shared" si="113"/>
        <v>300_main_st 8/20/12 9:14 16.25</v>
      </c>
      <c r="G2813" s="7" t="str">
        <f t="shared" si="111"/>
        <v>300_main_st 8/20/12 9:14 16.25</v>
      </c>
    </row>
    <row r="2814" spans="1:7">
      <c r="A2814" t="s">
        <v>22</v>
      </c>
      <c r="B2814" s="8" t="s">
        <v>30</v>
      </c>
      <c r="C2814" s="2">
        <f t="shared" si="112"/>
        <v>41141</v>
      </c>
      <c r="D2814" s="1">
        <v>0.38541666666666669</v>
      </c>
      <c r="E2814">
        <v>16.25</v>
      </c>
      <c r="F2814" t="str">
        <f t="shared" si="113"/>
        <v>300_main_st 8/20/12 9:15 16.25</v>
      </c>
      <c r="G2814" s="7" t="str">
        <f t="shared" si="111"/>
        <v>300_main_st 8/20/12 9:15 16.25</v>
      </c>
    </row>
    <row r="2815" spans="1:7">
      <c r="A2815" t="s">
        <v>22</v>
      </c>
      <c r="B2815" s="8" t="s">
        <v>30</v>
      </c>
      <c r="C2815" s="2">
        <f t="shared" si="112"/>
        <v>41141</v>
      </c>
      <c r="D2815" s="1">
        <v>0.38611111111111113</v>
      </c>
      <c r="E2815">
        <v>16.25</v>
      </c>
      <c r="F2815" t="str">
        <f t="shared" si="113"/>
        <v>300_main_st 8/20/12 9:16 16.25</v>
      </c>
      <c r="G2815" s="7" t="str">
        <f t="shared" si="111"/>
        <v>300_main_st 8/20/12 9:16 16.25</v>
      </c>
    </row>
    <row r="2816" spans="1:7">
      <c r="A2816" t="s">
        <v>22</v>
      </c>
      <c r="B2816" s="8" t="s">
        <v>30</v>
      </c>
      <c r="C2816" s="2">
        <f t="shared" si="112"/>
        <v>41141</v>
      </c>
      <c r="D2816" s="1">
        <v>0.38680555555555557</v>
      </c>
      <c r="E2816">
        <v>16.25</v>
      </c>
      <c r="F2816" t="str">
        <f t="shared" si="113"/>
        <v>300_main_st 8/20/12 9:17 16.25</v>
      </c>
      <c r="G2816" s="7" t="str">
        <f t="shared" si="111"/>
        <v>300_main_st 8/20/12 9:17 16.25</v>
      </c>
    </row>
    <row r="2817" spans="1:7">
      <c r="A2817" t="s">
        <v>22</v>
      </c>
      <c r="B2817" s="8" t="s">
        <v>30</v>
      </c>
      <c r="C2817" s="2">
        <f t="shared" si="112"/>
        <v>41141</v>
      </c>
      <c r="D2817" s="1">
        <v>0.38750000000000001</v>
      </c>
      <c r="E2817">
        <v>16.25</v>
      </c>
      <c r="F2817" t="str">
        <f t="shared" si="113"/>
        <v>300_main_st 8/20/12 9:18 16.25</v>
      </c>
      <c r="G2817" s="7" t="str">
        <f t="shared" si="111"/>
        <v>300_main_st 8/20/12 9:18 16.25</v>
      </c>
    </row>
    <row r="2818" spans="1:7">
      <c r="A2818" t="s">
        <v>22</v>
      </c>
      <c r="B2818" s="8" t="s">
        <v>30</v>
      </c>
      <c r="C2818" s="2">
        <f t="shared" si="112"/>
        <v>41141</v>
      </c>
      <c r="D2818" s="1">
        <v>0.38819444444444445</v>
      </c>
      <c r="E2818">
        <v>16.25</v>
      </c>
      <c r="F2818" t="str">
        <f t="shared" si="113"/>
        <v>300_main_st 8/20/12 9:19 16.25</v>
      </c>
      <c r="G2818" s="7" t="str">
        <f t="shared" si="111"/>
        <v>300_main_st 8/20/12 9:19 16.25</v>
      </c>
    </row>
    <row r="2819" spans="1:7">
      <c r="A2819" t="s">
        <v>22</v>
      </c>
      <c r="B2819" s="8" t="s">
        <v>30</v>
      </c>
      <c r="C2819" s="2">
        <f t="shared" si="112"/>
        <v>41141</v>
      </c>
      <c r="D2819" s="1">
        <v>0.3888888888888889</v>
      </c>
      <c r="E2819">
        <v>16.25</v>
      </c>
      <c r="F2819" t="str">
        <f t="shared" si="113"/>
        <v>300_main_st 8/20/12 9:20 16.25</v>
      </c>
      <c r="G2819" s="7" t="str">
        <f t="shared" si="111"/>
        <v>300_main_st 8/20/12 9:20 16.25</v>
      </c>
    </row>
    <row r="2820" spans="1:7">
      <c r="A2820" t="s">
        <v>22</v>
      </c>
      <c r="B2820" s="8" t="s">
        <v>30</v>
      </c>
      <c r="C2820" s="2">
        <f t="shared" si="112"/>
        <v>41141</v>
      </c>
      <c r="D2820" s="1">
        <v>0.38958333333333334</v>
      </c>
      <c r="E2820">
        <v>16.25</v>
      </c>
      <c r="F2820" t="str">
        <f t="shared" si="113"/>
        <v>300_main_st 8/20/12 9:21 16.25</v>
      </c>
      <c r="G2820" s="7" t="str">
        <f t="shared" si="111"/>
        <v>300_main_st 8/20/12 9:21 16.25</v>
      </c>
    </row>
    <row r="2821" spans="1:7">
      <c r="A2821" t="s">
        <v>22</v>
      </c>
      <c r="B2821" s="8" t="s">
        <v>30</v>
      </c>
      <c r="C2821" s="2">
        <f t="shared" si="112"/>
        <v>41141</v>
      </c>
      <c r="D2821" s="1">
        <v>0.39027777777777778</v>
      </c>
      <c r="E2821">
        <v>16.25</v>
      </c>
      <c r="F2821" t="str">
        <f t="shared" si="113"/>
        <v>300_main_st 8/20/12 9:22 16.25</v>
      </c>
      <c r="G2821" s="7" t="str">
        <f t="shared" si="111"/>
        <v>300_main_st 8/20/12 9:22 16.25</v>
      </c>
    </row>
    <row r="2822" spans="1:7">
      <c r="A2822" t="s">
        <v>22</v>
      </c>
      <c r="B2822" s="8" t="s">
        <v>30</v>
      </c>
      <c r="C2822" s="2">
        <f t="shared" si="112"/>
        <v>41141</v>
      </c>
      <c r="D2822" s="1">
        <v>0.39097222222222222</v>
      </c>
      <c r="E2822">
        <v>16.25</v>
      </c>
      <c r="F2822" t="str">
        <f t="shared" si="113"/>
        <v>300_main_st 8/20/12 9:23 16.25</v>
      </c>
      <c r="G2822" s="7" t="str">
        <f t="shared" si="111"/>
        <v>300_main_st 8/20/12 9:23 16.25</v>
      </c>
    </row>
    <row r="2823" spans="1:7">
      <c r="A2823" t="s">
        <v>22</v>
      </c>
      <c r="B2823" s="8" t="s">
        <v>30</v>
      </c>
      <c r="C2823" s="2">
        <f t="shared" si="112"/>
        <v>41141</v>
      </c>
      <c r="D2823" s="1">
        <v>0.39166666666666666</v>
      </c>
      <c r="E2823">
        <v>16.25</v>
      </c>
      <c r="F2823" t="str">
        <f t="shared" si="113"/>
        <v>300_main_st 8/20/12 9:24 16.25</v>
      </c>
      <c r="G2823" s="7" t="str">
        <f t="shared" si="111"/>
        <v>300_main_st 8/20/12 9:24 16.25</v>
      </c>
    </row>
    <row r="2824" spans="1:7">
      <c r="A2824" t="s">
        <v>22</v>
      </c>
      <c r="B2824" s="8" t="s">
        <v>30</v>
      </c>
      <c r="C2824" s="2">
        <f t="shared" si="112"/>
        <v>41141</v>
      </c>
      <c r="D2824" s="1">
        <v>0.3923611111111111</v>
      </c>
      <c r="E2824">
        <v>16.25</v>
      </c>
      <c r="F2824" t="str">
        <f t="shared" si="113"/>
        <v>300_main_st 8/20/12 9:25 16.25</v>
      </c>
      <c r="G2824" s="7" t="str">
        <f t="shared" si="111"/>
        <v>300_main_st 8/20/12 9:25 16.25</v>
      </c>
    </row>
    <row r="2825" spans="1:7">
      <c r="A2825" t="s">
        <v>22</v>
      </c>
      <c r="B2825" s="8" t="s">
        <v>30</v>
      </c>
      <c r="C2825" s="2">
        <f t="shared" si="112"/>
        <v>41141</v>
      </c>
      <c r="D2825" s="1">
        <v>0.39305555555555555</v>
      </c>
      <c r="E2825">
        <v>16.25</v>
      </c>
      <c r="F2825" t="str">
        <f t="shared" si="113"/>
        <v>300_main_st 8/20/12 9:26 16.25</v>
      </c>
      <c r="G2825" s="7" t="str">
        <f t="shared" si="111"/>
        <v>300_main_st 8/20/12 9:26 16.25</v>
      </c>
    </row>
    <row r="2826" spans="1:7">
      <c r="A2826" t="s">
        <v>22</v>
      </c>
      <c r="B2826" s="8" t="s">
        <v>30</v>
      </c>
      <c r="C2826" s="2">
        <f t="shared" si="112"/>
        <v>41141</v>
      </c>
      <c r="D2826" s="1">
        <v>0.39374999999999999</v>
      </c>
      <c r="E2826">
        <v>16.25</v>
      </c>
      <c r="F2826" t="str">
        <f t="shared" si="113"/>
        <v>300_main_st 8/20/12 9:27 16.25</v>
      </c>
      <c r="G2826" s="7" t="str">
        <f t="shared" si="111"/>
        <v>300_main_st 8/20/12 9:27 16.25</v>
      </c>
    </row>
    <row r="2827" spans="1:7">
      <c r="A2827" t="s">
        <v>22</v>
      </c>
      <c r="B2827" s="8" t="s">
        <v>30</v>
      </c>
      <c r="C2827" s="2">
        <f t="shared" si="112"/>
        <v>41141</v>
      </c>
      <c r="D2827" s="1">
        <v>0.39444444444444443</v>
      </c>
      <c r="E2827">
        <v>16.25</v>
      </c>
      <c r="F2827" t="str">
        <f t="shared" si="113"/>
        <v>300_main_st 8/20/12 9:28 16.25</v>
      </c>
      <c r="G2827" s="7" t="str">
        <f t="shared" si="111"/>
        <v>300_main_st 8/20/12 9:28 16.25</v>
      </c>
    </row>
    <row r="2828" spans="1:7">
      <c r="A2828" t="s">
        <v>22</v>
      </c>
      <c r="B2828" s="8" t="s">
        <v>30</v>
      </c>
      <c r="C2828" s="2">
        <f t="shared" si="112"/>
        <v>41141</v>
      </c>
      <c r="D2828" s="1">
        <v>0.39513888888888887</v>
      </c>
      <c r="E2828">
        <v>16.25</v>
      </c>
      <c r="F2828" t="str">
        <f t="shared" si="113"/>
        <v>300_main_st 8/20/12 9:29 16.25</v>
      </c>
      <c r="G2828" s="7" t="str">
        <f t="shared" si="111"/>
        <v>300_main_st 8/20/12 9:29 16.25</v>
      </c>
    </row>
    <row r="2829" spans="1:7">
      <c r="A2829" t="s">
        <v>22</v>
      </c>
      <c r="B2829" s="8" t="s">
        <v>30</v>
      </c>
      <c r="C2829" s="2">
        <f t="shared" si="112"/>
        <v>41141</v>
      </c>
      <c r="D2829" s="1">
        <v>0.39583333333333331</v>
      </c>
      <c r="E2829">
        <v>16.25</v>
      </c>
      <c r="F2829" t="str">
        <f t="shared" si="113"/>
        <v>300_main_st 8/20/12 9:30 16.25</v>
      </c>
      <c r="G2829" s="7" t="str">
        <f t="shared" si="111"/>
        <v>300_main_st 8/20/12 9:30 16.25</v>
      </c>
    </row>
    <row r="2830" spans="1:7">
      <c r="A2830" t="s">
        <v>22</v>
      </c>
      <c r="B2830" s="8" t="s">
        <v>30</v>
      </c>
      <c r="C2830" s="2">
        <f t="shared" si="112"/>
        <v>41141</v>
      </c>
      <c r="D2830" s="1">
        <v>0.39652777777777781</v>
      </c>
      <c r="E2830">
        <v>16.25</v>
      </c>
      <c r="F2830" t="str">
        <f t="shared" si="113"/>
        <v>300_main_st 8/20/12 9:31 16.25</v>
      </c>
      <c r="G2830" s="7" t="str">
        <f t="shared" si="111"/>
        <v>300_main_st 8/20/12 9:31 16.25</v>
      </c>
    </row>
    <row r="2831" spans="1:7">
      <c r="A2831" t="s">
        <v>22</v>
      </c>
      <c r="B2831" s="8" t="s">
        <v>30</v>
      </c>
      <c r="C2831" s="2">
        <f t="shared" si="112"/>
        <v>41141</v>
      </c>
      <c r="D2831" s="1">
        <v>0.3972222222222222</v>
      </c>
      <c r="E2831">
        <v>16.25</v>
      </c>
      <c r="F2831" t="str">
        <f t="shared" si="113"/>
        <v>300_main_st 8/20/12 9:32 16.25</v>
      </c>
      <c r="G2831" s="7" t="str">
        <f t="shared" si="111"/>
        <v>300_main_st 8/20/12 9:32 16.25</v>
      </c>
    </row>
    <row r="2832" spans="1:7">
      <c r="A2832" t="s">
        <v>22</v>
      </c>
      <c r="B2832" s="8" t="s">
        <v>30</v>
      </c>
      <c r="C2832" s="2">
        <f t="shared" si="112"/>
        <v>41141</v>
      </c>
      <c r="D2832" s="1">
        <v>0.3979166666666667</v>
      </c>
      <c r="E2832">
        <v>16.25</v>
      </c>
      <c r="F2832" t="str">
        <f t="shared" si="113"/>
        <v>300_main_st 8/20/12 9:33 16.25</v>
      </c>
      <c r="G2832" s="7" t="str">
        <f t="shared" si="111"/>
        <v>300_main_st 8/20/12 9:33 16.25</v>
      </c>
    </row>
    <row r="2833" spans="1:7">
      <c r="A2833" t="s">
        <v>22</v>
      </c>
      <c r="B2833" s="8" t="s">
        <v>30</v>
      </c>
      <c r="C2833" s="2">
        <f t="shared" si="112"/>
        <v>41141</v>
      </c>
      <c r="D2833" s="1">
        <v>0.39861111111111108</v>
      </c>
      <c r="E2833">
        <v>16.25</v>
      </c>
      <c r="F2833" t="str">
        <f t="shared" si="113"/>
        <v>300_main_st 8/20/12 9:34 16.25</v>
      </c>
      <c r="G2833" s="7" t="str">
        <f t="shared" si="111"/>
        <v>300_main_st 8/20/12 9:34 16.25</v>
      </c>
    </row>
    <row r="2834" spans="1:7">
      <c r="A2834" t="s">
        <v>22</v>
      </c>
      <c r="B2834" s="8" t="s">
        <v>30</v>
      </c>
      <c r="C2834" s="2">
        <f t="shared" si="112"/>
        <v>41141</v>
      </c>
      <c r="D2834" s="1">
        <v>0.39930555555555558</v>
      </c>
      <c r="E2834">
        <v>16.25</v>
      </c>
      <c r="F2834" t="str">
        <f t="shared" si="113"/>
        <v>300_main_st 8/20/12 9:35 16.25</v>
      </c>
      <c r="G2834" s="7" t="str">
        <f t="shared" si="111"/>
        <v>300_main_st 8/20/12 9:35 16.25</v>
      </c>
    </row>
    <row r="2835" spans="1:7">
      <c r="A2835" t="s">
        <v>22</v>
      </c>
      <c r="B2835" s="8" t="s">
        <v>30</v>
      </c>
      <c r="C2835" s="2">
        <f t="shared" si="112"/>
        <v>41141</v>
      </c>
      <c r="D2835" s="1">
        <v>0.39999999999999997</v>
      </c>
      <c r="E2835">
        <v>16.25</v>
      </c>
      <c r="F2835" t="str">
        <f t="shared" si="113"/>
        <v>300_main_st 8/20/12 9:36 16.25</v>
      </c>
      <c r="G2835" s="7" t="str">
        <f t="shared" ref="G2835:G2898" si="114">CLEAN(F2835)</f>
        <v>300_main_st 8/20/12 9:36 16.25</v>
      </c>
    </row>
    <row r="2836" spans="1:7">
      <c r="A2836" t="s">
        <v>22</v>
      </c>
      <c r="B2836" s="8" t="s">
        <v>30</v>
      </c>
      <c r="C2836" s="2">
        <f t="shared" ref="C2836:C2899" si="115">DATE(2012,8,20)</f>
        <v>41141</v>
      </c>
      <c r="D2836" s="1">
        <v>0.40069444444444446</v>
      </c>
      <c r="E2836">
        <v>16.25</v>
      </c>
      <c r="F2836" t="str">
        <f t="shared" ref="F2836:F2899" si="116">CONCATENATE(B2836," ",TEXT(C2836,"M/D/Y")," ",TEXT(D2836,"H:MM")," ",E2836)</f>
        <v>300_main_st 8/20/12 9:37 16.25</v>
      </c>
      <c r="G2836" s="7" t="str">
        <f t="shared" si="114"/>
        <v>300_main_st 8/20/12 9:37 16.25</v>
      </c>
    </row>
    <row r="2837" spans="1:7">
      <c r="A2837" t="s">
        <v>22</v>
      </c>
      <c r="B2837" s="8" t="s">
        <v>30</v>
      </c>
      <c r="C2837" s="2">
        <f t="shared" si="115"/>
        <v>41141</v>
      </c>
      <c r="D2837" s="1">
        <v>0.40138888888888885</v>
      </c>
      <c r="E2837">
        <v>16.25</v>
      </c>
      <c r="F2837" t="str">
        <f t="shared" si="116"/>
        <v>300_main_st 8/20/12 9:38 16.25</v>
      </c>
      <c r="G2837" s="7" t="str">
        <f t="shared" si="114"/>
        <v>300_main_st 8/20/12 9:38 16.25</v>
      </c>
    </row>
    <row r="2838" spans="1:7">
      <c r="A2838" t="s">
        <v>22</v>
      </c>
      <c r="B2838" s="8" t="s">
        <v>30</v>
      </c>
      <c r="C2838" s="2">
        <f t="shared" si="115"/>
        <v>41141</v>
      </c>
      <c r="D2838" s="1">
        <v>0.40208333333333335</v>
      </c>
      <c r="E2838">
        <v>16.25</v>
      </c>
      <c r="F2838" t="str">
        <f t="shared" si="116"/>
        <v>300_main_st 8/20/12 9:39 16.25</v>
      </c>
      <c r="G2838" s="7" t="str">
        <f t="shared" si="114"/>
        <v>300_main_st 8/20/12 9:39 16.25</v>
      </c>
    </row>
    <row r="2839" spans="1:7">
      <c r="A2839" t="s">
        <v>22</v>
      </c>
      <c r="B2839" s="8" t="s">
        <v>30</v>
      </c>
      <c r="C2839" s="2">
        <f t="shared" si="115"/>
        <v>41141</v>
      </c>
      <c r="D2839" s="1">
        <v>0.40277777777777773</v>
      </c>
      <c r="E2839">
        <v>16.25</v>
      </c>
      <c r="F2839" t="str">
        <f t="shared" si="116"/>
        <v>300_main_st 8/20/12 9:40 16.25</v>
      </c>
      <c r="G2839" s="7" t="str">
        <f t="shared" si="114"/>
        <v>300_main_st 8/20/12 9:40 16.25</v>
      </c>
    </row>
    <row r="2840" spans="1:7">
      <c r="A2840" t="s">
        <v>22</v>
      </c>
      <c r="B2840" s="8" t="s">
        <v>30</v>
      </c>
      <c r="C2840" s="2">
        <f t="shared" si="115"/>
        <v>41141</v>
      </c>
      <c r="D2840" s="1">
        <v>0.40347222222222223</v>
      </c>
      <c r="E2840">
        <v>16.25</v>
      </c>
      <c r="F2840" t="str">
        <f t="shared" si="116"/>
        <v>300_main_st 8/20/12 9:41 16.25</v>
      </c>
      <c r="G2840" s="7" t="str">
        <f t="shared" si="114"/>
        <v>300_main_st 8/20/12 9:41 16.25</v>
      </c>
    </row>
    <row r="2841" spans="1:7">
      <c r="A2841" t="s">
        <v>22</v>
      </c>
      <c r="B2841" s="8" t="s">
        <v>30</v>
      </c>
      <c r="C2841" s="2">
        <f t="shared" si="115"/>
        <v>41141</v>
      </c>
      <c r="D2841" s="1">
        <v>0.40416666666666662</v>
      </c>
      <c r="E2841">
        <v>16.25</v>
      </c>
      <c r="F2841" t="str">
        <f t="shared" si="116"/>
        <v>300_main_st 8/20/12 9:42 16.25</v>
      </c>
      <c r="G2841" s="7" t="str">
        <f t="shared" si="114"/>
        <v>300_main_st 8/20/12 9:42 16.25</v>
      </c>
    </row>
    <row r="2842" spans="1:7">
      <c r="A2842" t="s">
        <v>22</v>
      </c>
      <c r="B2842" s="8" t="s">
        <v>30</v>
      </c>
      <c r="C2842" s="2">
        <f t="shared" si="115"/>
        <v>41141</v>
      </c>
      <c r="D2842" s="1">
        <v>0.40486111111111112</v>
      </c>
      <c r="E2842">
        <v>16.25</v>
      </c>
      <c r="F2842" t="str">
        <f t="shared" si="116"/>
        <v>300_main_st 8/20/12 9:43 16.25</v>
      </c>
      <c r="G2842" s="7" t="str">
        <f t="shared" si="114"/>
        <v>300_main_st 8/20/12 9:43 16.25</v>
      </c>
    </row>
    <row r="2843" spans="1:7">
      <c r="A2843" t="s">
        <v>22</v>
      </c>
      <c r="B2843" s="8" t="s">
        <v>30</v>
      </c>
      <c r="C2843" s="2">
        <f t="shared" si="115"/>
        <v>41141</v>
      </c>
      <c r="D2843" s="1">
        <v>0.4055555555555555</v>
      </c>
      <c r="E2843">
        <v>16.25</v>
      </c>
      <c r="F2843" t="str">
        <f t="shared" si="116"/>
        <v>300_main_st 8/20/12 9:44 16.25</v>
      </c>
      <c r="G2843" s="7" t="str">
        <f t="shared" si="114"/>
        <v>300_main_st 8/20/12 9:44 16.25</v>
      </c>
    </row>
    <row r="2844" spans="1:7">
      <c r="A2844" t="s">
        <v>22</v>
      </c>
      <c r="B2844" s="8" t="s">
        <v>30</v>
      </c>
      <c r="C2844" s="2">
        <f t="shared" si="115"/>
        <v>41141</v>
      </c>
      <c r="D2844" s="1">
        <v>0.40625</v>
      </c>
      <c r="E2844">
        <v>16.25</v>
      </c>
      <c r="F2844" t="str">
        <f t="shared" si="116"/>
        <v>300_main_st 8/20/12 9:45 16.25</v>
      </c>
      <c r="G2844" s="7" t="str">
        <f t="shared" si="114"/>
        <v>300_main_st 8/20/12 9:45 16.25</v>
      </c>
    </row>
    <row r="2845" spans="1:7">
      <c r="A2845" t="s">
        <v>22</v>
      </c>
      <c r="B2845" s="8" t="s">
        <v>30</v>
      </c>
      <c r="C2845" s="2">
        <f t="shared" si="115"/>
        <v>41141</v>
      </c>
      <c r="D2845" s="1">
        <v>0.4069444444444445</v>
      </c>
      <c r="E2845">
        <v>16.25</v>
      </c>
      <c r="F2845" t="str">
        <f t="shared" si="116"/>
        <v>300_main_st 8/20/12 9:46 16.25</v>
      </c>
      <c r="G2845" s="7" t="str">
        <f t="shared" si="114"/>
        <v>300_main_st 8/20/12 9:46 16.25</v>
      </c>
    </row>
    <row r="2846" spans="1:7">
      <c r="A2846" t="s">
        <v>22</v>
      </c>
      <c r="B2846" s="8" t="s">
        <v>30</v>
      </c>
      <c r="C2846" s="2">
        <f t="shared" si="115"/>
        <v>41141</v>
      </c>
      <c r="D2846" s="1">
        <v>0.40763888888888888</v>
      </c>
      <c r="E2846">
        <v>16.25</v>
      </c>
      <c r="F2846" t="str">
        <f t="shared" si="116"/>
        <v>300_main_st 8/20/12 9:47 16.25</v>
      </c>
      <c r="G2846" s="7" t="str">
        <f t="shared" si="114"/>
        <v>300_main_st 8/20/12 9:47 16.25</v>
      </c>
    </row>
    <row r="2847" spans="1:7">
      <c r="A2847" t="s">
        <v>22</v>
      </c>
      <c r="B2847" s="8" t="s">
        <v>30</v>
      </c>
      <c r="C2847" s="2">
        <f t="shared" si="115"/>
        <v>41141</v>
      </c>
      <c r="D2847" s="1">
        <v>0.40833333333333338</v>
      </c>
      <c r="E2847">
        <v>16.25</v>
      </c>
      <c r="F2847" t="str">
        <f t="shared" si="116"/>
        <v>300_main_st 8/20/12 9:48 16.25</v>
      </c>
      <c r="G2847" s="7" t="str">
        <f t="shared" si="114"/>
        <v>300_main_st 8/20/12 9:48 16.25</v>
      </c>
    </row>
    <row r="2848" spans="1:7">
      <c r="A2848" t="s">
        <v>22</v>
      </c>
      <c r="B2848" s="8" t="s">
        <v>30</v>
      </c>
      <c r="C2848" s="2">
        <f t="shared" si="115"/>
        <v>41141</v>
      </c>
      <c r="D2848" s="1">
        <v>0.40902777777777777</v>
      </c>
      <c r="E2848">
        <v>16.25</v>
      </c>
      <c r="F2848" t="str">
        <f t="shared" si="116"/>
        <v>300_main_st 8/20/12 9:49 16.25</v>
      </c>
      <c r="G2848" s="7" t="str">
        <f t="shared" si="114"/>
        <v>300_main_st 8/20/12 9:49 16.25</v>
      </c>
    </row>
    <row r="2849" spans="1:7">
      <c r="A2849" t="s">
        <v>22</v>
      </c>
      <c r="B2849" s="8" t="s">
        <v>30</v>
      </c>
      <c r="C2849" s="2">
        <f t="shared" si="115"/>
        <v>41141</v>
      </c>
      <c r="D2849" s="1">
        <v>0.40972222222222227</v>
      </c>
      <c r="E2849">
        <v>16.25</v>
      </c>
      <c r="F2849" t="str">
        <f t="shared" si="116"/>
        <v>300_main_st 8/20/12 9:50 16.25</v>
      </c>
      <c r="G2849" s="7" t="str">
        <f t="shared" si="114"/>
        <v>300_main_st 8/20/12 9:50 16.25</v>
      </c>
    </row>
    <row r="2850" spans="1:7">
      <c r="A2850" t="s">
        <v>22</v>
      </c>
      <c r="B2850" s="8" t="s">
        <v>30</v>
      </c>
      <c r="C2850" s="2">
        <f t="shared" si="115"/>
        <v>41141</v>
      </c>
      <c r="D2850" s="1">
        <v>0.41041666666666665</v>
      </c>
      <c r="E2850">
        <v>16.25</v>
      </c>
      <c r="F2850" t="str">
        <f t="shared" si="116"/>
        <v>300_main_st 8/20/12 9:51 16.25</v>
      </c>
      <c r="G2850" s="7" t="str">
        <f t="shared" si="114"/>
        <v>300_main_st 8/20/12 9:51 16.25</v>
      </c>
    </row>
    <row r="2851" spans="1:7">
      <c r="A2851" t="s">
        <v>22</v>
      </c>
      <c r="B2851" s="8" t="s">
        <v>30</v>
      </c>
      <c r="C2851" s="2">
        <f t="shared" si="115"/>
        <v>41141</v>
      </c>
      <c r="D2851" s="1">
        <v>0.41111111111111115</v>
      </c>
      <c r="E2851">
        <v>16.25</v>
      </c>
      <c r="F2851" t="str">
        <f t="shared" si="116"/>
        <v>300_main_st 8/20/12 9:52 16.25</v>
      </c>
      <c r="G2851" s="7" t="str">
        <f t="shared" si="114"/>
        <v>300_main_st 8/20/12 9:52 16.25</v>
      </c>
    </row>
    <row r="2852" spans="1:7">
      <c r="A2852" t="s">
        <v>22</v>
      </c>
      <c r="B2852" s="8" t="s">
        <v>30</v>
      </c>
      <c r="C2852" s="2">
        <f t="shared" si="115"/>
        <v>41141</v>
      </c>
      <c r="D2852" s="1">
        <v>0.41180555555555554</v>
      </c>
      <c r="E2852">
        <v>16.25</v>
      </c>
      <c r="F2852" t="str">
        <f t="shared" si="116"/>
        <v>300_main_st 8/20/12 9:53 16.25</v>
      </c>
      <c r="G2852" s="7" t="str">
        <f t="shared" si="114"/>
        <v>300_main_st 8/20/12 9:53 16.25</v>
      </c>
    </row>
    <row r="2853" spans="1:7">
      <c r="A2853" t="s">
        <v>22</v>
      </c>
      <c r="B2853" s="8" t="s">
        <v>30</v>
      </c>
      <c r="C2853" s="2">
        <f t="shared" si="115"/>
        <v>41141</v>
      </c>
      <c r="D2853" s="1">
        <v>0.41250000000000003</v>
      </c>
      <c r="E2853">
        <v>16.25</v>
      </c>
      <c r="F2853" t="str">
        <f t="shared" si="116"/>
        <v>300_main_st 8/20/12 9:54 16.25</v>
      </c>
      <c r="G2853" s="7" t="str">
        <f t="shared" si="114"/>
        <v>300_main_st 8/20/12 9:54 16.25</v>
      </c>
    </row>
    <row r="2854" spans="1:7">
      <c r="A2854" t="s">
        <v>22</v>
      </c>
      <c r="B2854" s="8" t="s">
        <v>30</v>
      </c>
      <c r="C2854" s="2">
        <f t="shared" si="115"/>
        <v>41141</v>
      </c>
      <c r="D2854" s="1">
        <v>0.41319444444444442</v>
      </c>
      <c r="E2854">
        <v>16.25</v>
      </c>
      <c r="F2854" t="str">
        <f t="shared" si="116"/>
        <v>300_main_st 8/20/12 9:55 16.25</v>
      </c>
      <c r="G2854" s="7" t="str">
        <f t="shared" si="114"/>
        <v>300_main_st 8/20/12 9:55 16.25</v>
      </c>
    </row>
    <row r="2855" spans="1:7">
      <c r="A2855" t="s">
        <v>22</v>
      </c>
      <c r="B2855" s="8" t="s">
        <v>30</v>
      </c>
      <c r="C2855" s="2">
        <f t="shared" si="115"/>
        <v>41141</v>
      </c>
      <c r="D2855" s="1">
        <v>0.41388888888888892</v>
      </c>
      <c r="E2855">
        <v>16.25</v>
      </c>
      <c r="F2855" t="str">
        <f t="shared" si="116"/>
        <v>300_main_st 8/20/12 9:56 16.25</v>
      </c>
      <c r="G2855" s="7" t="str">
        <f t="shared" si="114"/>
        <v>300_main_st 8/20/12 9:56 16.25</v>
      </c>
    </row>
    <row r="2856" spans="1:7">
      <c r="A2856" t="s">
        <v>22</v>
      </c>
      <c r="B2856" s="8" t="s">
        <v>30</v>
      </c>
      <c r="C2856" s="2">
        <f t="shared" si="115"/>
        <v>41141</v>
      </c>
      <c r="D2856" s="1">
        <v>0.4145833333333333</v>
      </c>
      <c r="E2856">
        <v>16.25</v>
      </c>
      <c r="F2856" t="str">
        <f t="shared" si="116"/>
        <v>300_main_st 8/20/12 9:57 16.25</v>
      </c>
      <c r="G2856" s="7" t="str">
        <f t="shared" si="114"/>
        <v>300_main_st 8/20/12 9:57 16.25</v>
      </c>
    </row>
    <row r="2857" spans="1:7">
      <c r="A2857" t="s">
        <v>22</v>
      </c>
      <c r="B2857" s="8" t="s">
        <v>30</v>
      </c>
      <c r="C2857" s="2">
        <f t="shared" si="115"/>
        <v>41141</v>
      </c>
      <c r="D2857" s="1">
        <v>0.4152777777777778</v>
      </c>
      <c r="E2857">
        <v>16.25</v>
      </c>
      <c r="F2857" t="str">
        <f t="shared" si="116"/>
        <v>300_main_st 8/20/12 9:58 16.25</v>
      </c>
      <c r="G2857" s="7" t="str">
        <f t="shared" si="114"/>
        <v>300_main_st 8/20/12 9:58 16.25</v>
      </c>
    </row>
    <row r="2858" spans="1:7">
      <c r="A2858" t="s">
        <v>22</v>
      </c>
      <c r="B2858" s="8" t="s">
        <v>30</v>
      </c>
      <c r="C2858" s="2">
        <f t="shared" si="115"/>
        <v>41141</v>
      </c>
      <c r="D2858" s="1">
        <v>0.41597222222222219</v>
      </c>
      <c r="E2858">
        <v>16.25</v>
      </c>
      <c r="F2858" t="str">
        <f t="shared" si="116"/>
        <v>300_main_st 8/20/12 9:59 16.25</v>
      </c>
      <c r="G2858" s="7" t="str">
        <f t="shared" si="114"/>
        <v>300_main_st 8/20/12 9:59 16.25</v>
      </c>
    </row>
    <row r="2859" spans="1:7">
      <c r="A2859" t="s">
        <v>22</v>
      </c>
      <c r="B2859" s="8" t="s">
        <v>30</v>
      </c>
      <c r="C2859" s="2">
        <f t="shared" si="115"/>
        <v>41141</v>
      </c>
      <c r="D2859" s="1">
        <v>0.41666666666666669</v>
      </c>
      <c r="E2859">
        <v>16.25</v>
      </c>
      <c r="F2859" t="str">
        <f t="shared" si="116"/>
        <v>300_main_st 8/20/12 10:00 16.25</v>
      </c>
      <c r="G2859" s="7" t="str">
        <f t="shared" si="114"/>
        <v>300_main_st 8/20/12 10:00 16.25</v>
      </c>
    </row>
    <row r="2860" spans="1:7">
      <c r="A2860" t="s">
        <v>22</v>
      </c>
      <c r="B2860" s="8" t="s">
        <v>30</v>
      </c>
      <c r="C2860" s="2">
        <f t="shared" si="115"/>
        <v>41141</v>
      </c>
      <c r="D2860" s="1">
        <v>0.41736111111111113</v>
      </c>
      <c r="E2860">
        <v>16.25</v>
      </c>
      <c r="F2860" t="str">
        <f t="shared" si="116"/>
        <v>300_main_st 8/20/12 10:01 16.25</v>
      </c>
      <c r="G2860" s="7" t="str">
        <f t="shared" si="114"/>
        <v>300_main_st 8/20/12 10:01 16.25</v>
      </c>
    </row>
    <row r="2861" spans="1:7">
      <c r="A2861" t="s">
        <v>22</v>
      </c>
      <c r="B2861" s="8" t="s">
        <v>30</v>
      </c>
      <c r="C2861" s="2">
        <f t="shared" si="115"/>
        <v>41141</v>
      </c>
      <c r="D2861" s="1">
        <v>0.41805555555555557</v>
      </c>
      <c r="E2861">
        <v>16.25</v>
      </c>
      <c r="F2861" t="str">
        <f t="shared" si="116"/>
        <v>300_main_st 8/20/12 10:02 16.25</v>
      </c>
      <c r="G2861" s="7" t="str">
        <f t="shared" si="114"/>
        <v>300_main_st 8/20/12 10:02 16.25</v>
      </c>
    </row>
    <row r="2862" spans="1:7">
      <c r="A2862" t="s">
        <v>22</v>
      </c>
      <c r="B2862" s="8" t="s">
        <v>30</v>
      </c>
      <c r="C2862" s="2">
        <f t="shared" si="115"/>
        <v>41141</v>
      </c>
      <c r="D2862" s="1">
        <v>0.41875000000000001</v>
      </c>
      <c r="E2862">
        <v>16.25</v>
      </c>
      <c r="F2862" t="str">
        <f t="shared" si="116"/>
        <v>300_main_st 8/20/12 10:03 16.25</v>
      </c>
      <c r="G2862" s="7" t="str">
        <f t="shared" si="114"/>
        <v>300_main_st 8/20/12 10:03 16.25</v>
      </c>
    </row>
    <row r="2863" spans="1:7">
      <c r="A2863" t="s">
        <v>22</v>
      </c>
      <c r="B2863" s="8" t="s">
        <v>30</v>
      </c>
      <c r="C2863" s="2">
        <f t="shared" si="115"/>
        <v>41141</v>
      </c>
      <c r="D2863" s="1">
        <v>0.41944444444444445</v>
      </c>
      <c r="E2863">
        <v>16.25</v>
      </c>
      <c r="F2863" t="str">
        <f t="shared" si="116"/>
        <v>300_main_st 8/20/12 10:04 16.25</v>
      </c>
      <c r="G2863" s="7" t="str">
        <f t="shared" si="114"/>
        <v>300_main_st 8/20/12 10:04 16.25</v>
      </c>
    </row>
    <row r="2864" spans="1:7">
      <c r="A2864" t="s">
        <v>22</v>
      </c>
      <c r="B2864" s="8" t="s">
        <v>30</v>
      </c>
      <c r="C2864" s="2">
        <f t="shared" si="115"/>
        <v>41141</v>
      </c>
      <c r="D2864" s="1">
        <v>0.4201388888888889</v>
      </c>
      <c r="E2864">
        <v>16.25</v>
      </c>
      <c r="F2864" t="str">
        <f t="shared" si="116"/>
        <v>300_main_st 8/20/12 10:05 16.25</v>
      </c>
      <c r="G2864" s="7" t="str">
        <f t="shared" si="114"/>
        <v>300_main_st 8/20/12 10:05 16.25</v>
      </c>
    </row>
    <row r="2865" spans="1:7">
      <c r="A2865" t="s">
        <v>22</v>
      </c>
      <c r="B2865" s="8" t="s">
        <v>30</v>
      </c>
      <c r="C2865" s="2">
        <f t="shared" si="115"/>
        <v>41141</v>
      </c>
      <c r="D2865" s="1">
        <v>0.42083333333333334</v>
      </c>
      <c r="E2865">
        <v>16.25</v>
      </c>
      <c r="F2865" t="str">
        <f t="shared" si="116"/>
        <v>300_main_st 8/20/12 10:06 16.25</v>
      </c>
      <c r="G2865" s="7" t="str">
        <f t="shared" si="114"/>
        <v>300_main_st 8/20/12 10:06 16.25</v>
      </c>
    </row>
    <row r="2866" spans="1:7">
      <c r="A2866" t="s">
        <v>22</v>
      </c>
      <c r="B2866" s="8" t="s">
        <v>30</v>
      </c>
      <c r="C2866" s="2">
        <f t="shared" si="115"/>
        <v>41141</v>
      </c>
      <c r="D2866" s="1">
        <v>0.42152777777777778</v>
      </c>
      <c r="E2866">
        <v>16.25</v>
      </c>
      <c r="F2866" t="str">
        <f t="shared" si="116"/>
        <v>300_main_st 8/20/12 10:07 16.25</v>
      </c>
      <c r="G2866" s="7" t="str">
        <f t="shared" si="114"/>
        <v>300_main_st 8/20/12 10:07 16.25</v>
      </c>
    </row>
    <row r="2867" spans="1:7">
      <c r="A2867" t="s">
        <v>22</v>
      </c>
      <c r="B2867" s="8" t="s">
        <v>30</v>
      </c>
      <c r="C2867" s="2">
        <f t="shared" si="115"/>
        <v>41141</v>
      </c>
      <c r="D2867" s="1">
        <v>0.42222222222222222</v>
      </c>
      <c r="E2867">
        <v>16.25</v>
      </c>
      <c r="F2867" t="str">
        <f t="shared" si="116"/>
        <v>300_main_st 8/20/12 10:08 16.25</v>
      </c>
      <c r="G2867" s="7" t="str">
        <f t="shared" si="114"/>
        <v>300_main_st 8/20/12 10:08 16.25</v>
      </c>
    </row>
    <row r="2868" spans="1:7">
      <c r="A2868" t="s">
        <v>22</v>
      </c>
      <c r="B2868" s="8" t="s">
        <v>30</v>
      </c>
      <c r="C2868" s="2">
        <f t="shared" si="115"/>
        <v>41141</v>
      </c>
      <c r="D2868" s="1">
        <v>0.42291666666666666</v>
      </c>
      <c r="E2868">
        <v>16.25</v>
      </c>
      <c r="F2868" t="str">
        <f t="shared" si="116"/>
        <v>300_main_st 8/20/12 10:09 16.25</v>
      </c>
      <c r="G2868" s="7" t="str">
        <f t="shared" si="114"/>
        <v>300_main_st 8/20/12 10:09 16.25</v>
      </c>
    </row>
    <row r="2869" spans="1:7">
      <c r="A2869" t="s">
        <v>22</v>
      </c>
      <c r="B2869" s="8" t="s">
        <v>30</v>
      </c>
      <c r="C2869" s="2">
        <f t="shared" si="115"/>
        <v>41141</v>
      </c>
      <c r="D2869" s="1">
        <v>0.4236111111111111</v>
      </c>
      <c r="E2869">
        <v>16.25</v>
      </c>
      <c r="F2869" t="str">
        <f t="shared" si="116"/>
        <v>300_main_st 8/20/12 10:10 16.25</v>
      </c>
      <c r="G2869" s="7" t="str">
        <f t="shared" si="114"/>
        <v>300_main_st 8/20/12 10:10 16.25</v>
      </c>
    </row>
    <row r="2870" spans="1:7">
      <c r="A2870" t="s">
        <v>22</v>
      </c>
      <c r="B2870" s="8" t="s">
        <v>30</v>
      </c>
      <c r="C2870" s="2">
        <f t="shared" si="115"/>
        <v>41141</v>
      </c>
      <c r="D2870" s="1">
        <v>0.42430555555555555</v>
      </c>
      <c r="E2870">
        <v>16.25</v>
      </c>
      <c r="F2870" t="str">
        <f t="shared" si="116"/>
        <v>300_main_st 8/20/12 10:11 16.25</v>
      </c>
      <c r="G2870" s="7" t="str">
        <f t="shared" si="114"/>
        <v>300_main_st 8/20/12 10:11 16.25</v>
      </c>
    </row>
    <row r="2871" spans="1:7">
      <c r="A2871" t="s">
        <v>22</v>
      </c>
      <c r="B2871" s="8" t="s">
        <v>30</v>
      </c>
      <c r="C2871" s="2">
        <f t="shared" si="115"/>
        <v>41141</v>
      </c>
      <c r="D2871" s="1">
        <v>0.42499999999999999</v>
      </c>
      <c r="E2871">
        <v>16.25</v>
      </c>
      <c r="F2871" t="str">
        <f t="shared" si="116"/>
        <v>300_main_st 8/20/12 10:12 16.25</v>
      </c>
      <c r="G2871" s="7" t="str">
        <f t="shared" si="114"/>
        <v>300_main_st 8/20/12 10:12 16.25</v>
      </c>
    </row>
    <row r="2872" spans="1:7">
      <c r="A2872" t="s">
        <v>22</v>
      </c>
      <c r="B2872" s="8" t="s">
        <v>30</v>
      </c>
      <c r="C2872" s="2">
        <f t="shared" si="115"/>
        <v>41141</v>
      </c>
      <c r="D2872" s="1">
        <v>0.42569444444444443</v>
      </c>
      <c r="E2872">
        <v>16.25</v>
      </c>
      <c r="F2872" t="str">
        <f t="shared" si="116"/>
        <v>300_main_st 8/20/12 10:13 16.25</v>
      </c>
      <c r="G2872" s="7" t="str">
        <f t="shared" si="114"/>
        <v>300_main_st 8/20/12 10:13 16.25</v>
      </c>
    </row>
    <row r="2873" spans="1:7">
      <c r="A2873" t="s">
        <v>22</v>
      </c>
      <c r="B2873" s="8" t="s">
        <v>30</v>
      </c>
      <c r="C2873" s="2">
        <f t="shared" si="115"/>
        <v>41141</v>
      </c>
      <c r="D2873" s="1">
        <v>0.42638888888888887</v>
      </c>
      <c r="E2873">
        <v>16.25</v>
      </c>
      <c r="F2873" t="str">
        <f t="shared" si="116"/>
        <v>300_main_st 8/20/12 10:14 16.25</v>
      </c>
      <c r="G2873" s="7" t="str">
        <f t="shared" si="114"/>
        <v>300_main_st 8/20/12 10:14 16.25</v>
      </c>
    </row>
    <row r="2874" spans="1:7">
      <c r="A2874" t="s">
        <v>22</v>
      </c>
      <c r="B2874" s="8" t="s">
        <v>30</v>
      </c>
      <c r="C2874" s="2">
        <f t="shared" si="115"/>
        <v>41141</v>
      </c>
      <c r="D2874" s="1">
        <v>0.42708333333333331</v>
      </c>
      <c r="E2874">
        <v>16.25</v>
      </c>
      <c r="F2874" t="str">
        <f t="shared" si="116"/>
        <v>300_main_st 8/20/12 10:15 16.25</v>
      </c>
      <c r="G2874" s="7" t="str">
        <f t="shared" si="114"/>
        <v>300_main_st 8/20/12 10:15 16.25</v>
      </c>
    </row>
    <row r="2875" spans="1:7">
      <c r="A2875" t="s">
        <v>22</v>
      </c>
      <c r="B2875" s="8" t="s">
        <v>30</v>
      </c>
      <c r="C2875" s="2">
        <f t="shared" si="115"/>
        <v>41141</v>
      </c>
      <c r="D2875" s="1">
        <v>0.42777777777777781</v>
      </c>
      <c r="E2875">
        <v>16.25</v>
      </c>
      <c r="F2875" t="str">
        <f t="shared" si="116"/>
        <v>300_main_st 8/20/12 10:16 16.25</v>
      </c>
      <c r="G2875" s="7" t="str">
        <f t="shared" si="114"/>
        <v>300_main_st 8/20/12 10:16 16.25</v>
      </c>
    </row>
    <row r="2876" spans="1:7">
      <c r="A2876" t="s">
        <v>22</v>
      </c>
      <c r="B2876" s="8" t="s">
        <v>30</v>
      </c>
      <c r="C2876" s="2">
        <f t="shared" si="115"/>
        <v>41141</v>
      </c>
      <c r="D2876" s="1">
        <v>0.4284722222222222</v>
      </c>
      <c r="E2876">
        <v>16.25</v>
      </c>
      <c r="F2876" t="str">
        <f t="shared" si="116"/>
        <v>300_main_st 8/20/12 10:17 16.25</v>
      </c>
      <c r="G2876" s="7" t="str">
        <f t="shared" si="114"/>
        <v>300_main_st 8/20/12 10:17 16.25</v>
      </c>
    </row>
    <row r="2877" spans="1:7">
      <c r="A2877" t="s">
        <v>22</v>
      </c>
      <c r="B2877" s="8" t="s">
        <v>30</v>
      </c>
      <c r="C2877" s="2">
        <f t="shared" si="115"/>
        <v>41141</v>
      </c>
      <c r="D2877" s="1">
        <v>0.4291666666666667</v>
      </c>
      <c r="E2877">
        <v>16.25</v>
      </c>
      <c r="F2877" t="str">
        <f t="shared" si="116"/>
        <v>300_main_st 8/20/12 10:18 16.25</v>
      </c>
      <c r="G2877" s="7" t="str">
        <f t="shared" si="114"/>
        <v>300_main_st 8/20/12 10:18 16.25</v>
      </c>
    </row>
    <row r="2878" spans="1:7">
      <c r="A2878" t="s">
        <v>22</v>
      </c>
      <c r="B2878" s="8" t="s">
        <v>30</v>
      </c>
      <c r="C2878" s="2">
        <f t="shared" si="115"/>
        <v>41141</v>
      </c>
      <c r="D2878" s="1">
        <v>0.42986111111111108</v>
      </c>
      <c r="E2878">
        <v>16.25</v>
      </c>
      <c r="F2878" t="str">
        <f t="shared" si="116"/>
        <v>300_main_st 8/20/12 10:19 16.25</v>
      </c>
      <c r="G2878" s="7" t="str">
        <f t="shared" si="114"/>
        <v>300_main_st 8/20/12 10:19 16.25</v>
      </c>
    </row>
    <row r="2879" spans="1:7">
      <c r="A2879" t="s">
        <v>22</v>
      </c>
      <c r="B2879" s="8" t="s">
        <v>30</v>
      </c>
      <c r="C2879" s="2">
        <f t="shared" si="115"/>
        <v>41141</v>
      </c>
      <c r="D2879" s="1">
        <v>0.43055555555555558</v>
      </c>
      <c r="E2879">
        <v>16.25</v>
      </c>
      <c r="F2879" t="str">
        <f t="shared" si="116"/>
        <v>300_main_st 8/20/12 10:20 16.25</v>
      </c>
      <c r="G2879" s="7" t="str">
        <f t="shared" si="114"/>
        <v>300_main_st 8/20/12 10:20 16.25</v>
      </c>
    </row>
    <row r="2880" spans="1:7">
      <c r="A2880" t="s">
        <v>22</v>
      </c>
      <c r="B2880" s="8" t="s">
        <v>30</v>
      </c>
      <c r="C2880" s="2">
        <f t="shared" si="115"/>
        <v>41141</v>
      </c>
      <c r="D2880" s="1">
        <v>0.43124999999999997</v>
      </c>
      <c r="E2880">
        <v>16.25</v>
      </c>
      <c r="F2880" t="str">
        <f t="shared" si="116"/>
        <v>300_main_st 8/20/12 10:21 16.25</v>
      </c>
      <c r="G2880" s="7" t="str">
        <f t="shared" si="114"/>
        <v>300_main_st 8/20/12 10:21 16.25</v>
      </c>
    </row>
    <row r="2881" spans="1:7">
      <c r="A2881" t="s">
        <v>22</v>
      </c>
      <c r="B2881" s="8" t="s">
        <v>30</v>
      </c>
      <c r="C2881" s="2">
        <f t="shared" si="115"/>
        <v>41141</v>
      </c>
      <c r="D2881" s="1">
        <v>0.43194444444444446</v>
      </c>
      <c r="E2881">
        <v>16.25</v>
      </c>
      <c r="F2881" t="str">
        <f t="shared" si="116"/>
        <v>300_main_st 8/20/12 10:22 16.25</v>
      </c>
      <c r="G2881" s="7" t="str">
        <f t="shared" si="114"/>
        <v>300_main_st 8/20/12 10:22 16.25</v>
      </c>
    </row>
    <row r="2882" spans="1:7">
      <c r="A2882" t="s">
        <v>22</v>
      </c>
      <c r="B2882" s="8" t="s">
        <v>30</v>
      </c>
      <c r="C2882" s="2">
        <f t="shared" si="115"/>
        <v>41141</v>
      </c>
      <c r="D2882" s="1">
        <v>0.43263888888888885</v>
      </c>
      <c r="E2882">
        <v>16.25</v>
      </c>
      <c r="F2882" t="str">
        <f t="shared" si="116"/>
        <v>300_main_st 8/20/12 10:23 16.25</v>
      </c>
      <c r="G2882" s="7" t="str">
        <f t="shared" si="114"/>
        <v>300_main_st 8/20/12 10:23 16.25</v>
      </c>
    </row>
    <row r="2883" spans="1:7">
      <c r="A2883" t="s">
        <v>22</v>
      </c>
      <c r="B2883" s="8" t="s">
        <v>30</v>
      </c>
      <c r="C2883" s="2">
        <f t="shared" si="115"/>
        <v>41141</v>
      </c>
      <c r="D2883" s="1">
        <v>0.43333333333333335</v>
      </c>
      <c r="E2883">
        <v>16.25</v>
      </c>
      <c r="F2883" t="str">
        <f t="shared" si="116"/>
        <v>300_main_st 8/20/12 10:24 16.25</v>
      </c>
      <c r="G2883" s="7" t="str">
        <f t="shared" si="114"/>
        <v>300_main_st 8/20/12 10:24 16.25</v>
      </c>
    </row>
    <row r="2884" spans="1:7">
      <c r="A2884" t="s">
        <v>22</v>
      </c>
      <c r="B2884" s="8" t="s">
        <v>30</v>
      </c>
      <c r="C2884" s="2">
        <f t="shared" si="115"/>
        <v>41141</v>
      </c>
      <c r="D2884" s="1">
        <v>0.43402777777777773</v>
      </c>
      <c r="E2884">
        <v>16.25</v>
      </c>
      <c r="F2884" t="str">
        <f t="shared" si="116"/>
        <v>300_main_st 8/20/12 10:25 16.25</v>
      </c>
      <c r="G2884" s="7" t="str">
        <f t="shared" si="114"/>
        <v>300_main_st 8/20/12 10:25 16.25</v>
      </c>
    </row>
    <row r="2885" spans="1:7">
      <c r="A2885" t="s">
        <v>22</v>
      </c>
      <c r="B2885" s="8" t="s">
        <v>30</v>
      </c>
      <c r="C2885" s="2">
        <f t="shared" si="115"/>
        <v>41141</v>
      </c>
      <c r="D2885" s="1">
        <v>0.43472222222222223</v>
      </c>
      <c r="E2885">
        <v>16.25</v>
      </c>
      <c r="F2885" t="str">
        <f t="shared" si="116"/>
        <v>300_main_st 8/20/12 10:26 16.25</v>
      </c>
      <c r="G2885" s="7" t="str">
        <f t="shared" si="114"/>
        <v>300_main_st 8/20/12 10:26 16.25</v>
      </c>
    </row>
    <row r="2886" spans="1:7">
      <c r="A2886" t="s">
        <v>22</v>
      </c>
      <c r="B2886" s="8" t="s">
        <v>30</v>
      </c>
      <c r="C2886" s="2">
        <f t="shared" si="115"/>
        <v>41141</v>
      </c>
      <c r="D2886" s="1">
        <v>0.43541666666666662</v>
      </c>
      <c r="E2886">
        <v>16.25</v>
      </c>
      <c r="F2886" t="str">
        <f t="shared" si="116"/>
        <v>300_main_st 8/20/12 10:27 16.25</v>
      </c>
      <c r="G2886" s="7" t="str">
        <f t="shared" si="114"/>
        <v>300_main_st 8/20/12 10:27 16.25</v>
      </c>
    </row>
    <row r="2887" spans="1:7">
      <c r="A2887" t="s">
        <v>22</v>
      </c>
      <c r="B2887" s="8" t="s">
        <v>30</v>
      </c>
      <c r="C2887" s="2">
        <f t="shared" si="115"/>
        <v>41141</v>
      </c>
      <c r="D2887" s="1">
        <v>0.43611111111111112</v>
      </c>
      <c r="E2887">
        <v>16.25</v>
      </c>
      <c r="F2887" t="str">
        <f t="shared" si="116"/>
        <v>300_main_st 8/20/12 10:28 16.25</v>
      </c>
      <c r="G2887" s="7" t="str">
        <f t="shared" si="114"/>
        <v>300_main_st 8/20/12 10:28 16.25</v>
      </c>
    </row>
    <row r="2888" spans="1:7">
      <c r="A2888" t="s">
        <v>22</v>
      </c>
      <c r="B2888" s="8" t="s">
        <v>30</v>
      </c>
      <c r="C2888" s="2">
        <f t="shared" si="115"/>
        <v>41141</v>
      </c>
      <c r="D2888" s="1">
        <v>0.4368055555555555</v>
      </c>
      <c r="E2888">
        <v>16.25</v>
      </c>
      <c r="F2888" t="str">
        <f t="shared" si="116"/>
        <v>300_main_st 8/20/12 10:29 16.25</v>
      </c>
      <c r="G2888" s="7" t="str">
        <f t="shared" si="114"/>
        <v>300_main_st 8/20/12 10:29 16.25</v>
      </c>
    </row>
    <row r="2889" spans="1:7">
      <c r="A2889" t="s">
        <v>22</v>
      </c>
      <c r="B2889" s="8" t="s">
        <v>30</v>
      </c>
      <c r="C2889" s="2">
        <f t="shared" si="115"/>
        <v>41141</v>
      </c>
      <c r="D2889" s="1">
        <v>0.4375</v>
      </c>
      <c r="E2889">
        <v>16.25</v>
      </c>
      <c r="F2889" t="str">
        <f t="shared" si="116"/>
        <v>300_main_st 8/20/12 10:30 16.25</v>
      </c>
      <c r="G2889" s="7" t="str">
        <f t="shared" si="114"/>
        <v>300_main_st 8/20/12 10:30 16.25</v>
      </c>
    </row>
    <row r="2890" spans="1:7">
      <c r="A2890" t="s">
        <v>22</v>
      </c>
      <c r="B2890" s="8" t="s">
        <v>30</v>
      </c>
      <c r="C2890" s="2">
        <f t="shared" si="115"/>
        <v>41141</v>
      </c>
      <c r="D2890" s="1">
        <v>0.4381944444444445</v>
      </c>
      <c r="E2890">
        <v>16.25</v>
      </c>
      <c r="F2890" t="str">
        <f t="shared" si="116"/>
        <v>300_main_st 8/20/12 10:31 16.25</v>
      </c>
      <c r="G2890" s="7" t="str">
        <f t="shared" si="114"/>
        <v>300_main_st 8/20/12 10:31 16.25</v>
      </c>
    </row>
    <row r="2891" spans="1:7">
      <c r="A2891" t="s">
        <v>22</v>
      </c>
      <c r="B2891" s="8" t="s">
        <v>30</v>
      </c>
      <c r="C2891" s="2">
        <f t="shared" si="115"/>
        <v>41141</v>
      </c>
      <c r="D2891" s="1">
        <v>0.43888888888888888</v>
      </c>
      <c r="E2891">
        <v>16.25</v>
      </c>
      <c r="F2891" t="str">
        <f t="shared" si="116"/>
        <v>300_main_st 8/20/12 10:32 16.25</v>
      </c>
      <c r="G2891" s="7" t="str">
        <f t="shared" si="114"/>
        <v>300_main_st 8/20/12 10:32 16.25</v>
      </c>
    </row>
    <row r="2892" spans="1:7">
      <c r="A2892" t="s">
        <v>22</v>
      </c>
      <c r="B2892" s="8" t="s">
        <v>30</v>
      </c>
      <c r="C2892" s="2">
        <f t="shared" si="115"/>
        <v>41141</v>
      </c>
      <c r="D2892" s="1">
        <v>0.43958333333333338</v>
      </c>
      <c r="E2892">
        <v>16.25</v>
      </c>
      <c r="F2892" t="str">
        <f t="shared" si="116"/>
        <v>300_main_st 8/20/12 10:33 16.25</v>
      </c>
      <c r="G2892" s="7" t="str">
        <f t="shared" si="114"/>
        <v>300_main_st 8/20/12 10:33 16.25</v>
      </c>
    </row>
    <row r="2893" spans="1:7">
      <c r="A2893" t="s">
        <v>22</v>
      </c>
      <c r="B2893" s="8" t="s">
        <v>30</v>
      </c>
      <c r="C2893" s="2">
        <f t="shared" si="115"/>
        <v>41141</v>
      </c>
      <c r="D2893" s="1">
        <v>0.44027777777777777</v>
      </c>
      <c r="E2893">
        <v>16.25</v>
      </c>
      <c r="F2893" t="str">
        <f t="shared" si="116"/>
        <v>300_main_st 8/20/12 10:34 16.25</v>
      </c>
      <c r="G2893" s="7" t="str">
        <f t="shared" si="114"/>
        <v>300_main_st 8/20/12 10:34 16.25</v>
      </c>
    </row>
    <row r="2894" spans="1:7">
      <c r="A2894" t="s">
        <v>22</v>
      </c>
      <c r="B2894" s="8" t="s">
        <v>30</v>
      </c>
      <c r="C2894" s="2">
        <f t="shared" si="115"/>
        <v>41141</v>
      </c>
      <c r="D2894" s="1">
        <v>0.44097222222222227</v>
      </c>
      <c r="E2894">
        <v>16.25</v>
      </c>
      <c r="F2894" t="str">
        <f t="shared" si="116"/>
        <v>300_main_st 8/20/12 10:35 16.25</v>
      </c>
      <c r="G2894" s="7" t="str">
        <f t="shared" si="114"/>
        <v>300_main_st 8/20/12 10:35 16.25</v>
      </c>
    </row>
    <row r="2895" spans="1:7">
      <c r="A2895" t="s">
        <v>22</v>
      </c>
      <c r="B2895" s="8" t="s">
        <v>30</v>
      </c>
      <c r="C2895" s="2">
        <f t="shared" si="115"/>
        <v>41141</v>
      </c>
      <c r="D2895" s="1">
        <v>0.44166666666666665</v>
      </c>
      <c r="E2895">
        <v>16.25</v>
      </c>
      <c r="F2895" t="str">
        <f t="shared" si="116"/>
        <v>300_main_st 8/20/12 10:36 16.25</v>
      </c>
      <c r="G2895" s="7" t="str">
        <f t="shared" si="114"/>
        <v>300_main_st 8/20/12 10:36 16.25</v>
      </c>
    </row>
    <row r="2896" spans="1:7">
      <c r="A2896" t="s">
        <v>22</v>
      </c>
      <c r="B2896" s="8" t="s">
        <v>30</v>
      </c>
      <c r="C2896" s="2">
        <f t="shared" si="115"/>
        <v>41141</v>
      </c>
      <c r="D2896" s="1">
        <v>0.44236111111111115</v>
      </c>
      <c r="E2896">
        <v>16.25</v>
      </c>
      <c r="F2896" t="str">
        <f t="shared" si="116"/>
        <v>300_main_st 8/20/12 10:37 16.25</v>
      </c>
      <c r="G2896" s="7" t="str">
        <f t="shared" si="114"/>
        <v>300_main_st 8/20/12 10:37 16.25</v>
      </c>
    </row>
    <row r="2897" spans="1:7">
      <c r="A2897" t="s">
        <v>22</v>
      </c>
      <c r="B2897" s="8" t="s">
        <v>30</v>
      </c>
      <c r="C2897" s="2">
        <f t="shared" si="115"/>
        <v>41141</v>
      </c>
      <c r="D2897" s="1">
        <v>0.44305555555555554</v>
      </c>
      <c r="E2897">
        <v>16.25</v>
      </c>
      <c r="F2897" t="str">
        <f t="shared" si="116"/>
        <v>300_main_st 8/20/12 10:38 16.25</v>
      </c>
      <c r="G2897" s="7" t="str">
        <f t="shared" si="114"/>
        <v>300_main_st 8/20/12 10:38 16.25</v>
      </c>
    </row>
    <row r="2898" spans="1:7">
      <c r="A2898" t="s">
        <v>22</v>
      </c>
      <c r="B2898" s="8" t="s">
        <v>30</v>
      </c>
      <c r="C2898" s="2">
        <f t="shared" si="115"/>
        <v>41141</v>
      </c>
      <c r="D2898" s="1">
        <v>0.44375000000000003</v>
      </c>
      <c r="E2898">
        <v>16.25</v>
      </c>
      <c r="F2898" t="str">
        <f t="shared" si="116"/>
        <v>300_main_st 8/20/12 10:39 16.25</v>
      </c>
      <c r="G2898" s="7" t="str">
        <f t="shared" si="114"/>
        <v>300_main_st 8/20/12 10:39 16.25</v>
      </c>
    </row>
    <row r="2899" spans="1:7">
      <c r="A2899" t="s">
        <v>22</v>
      </c>
      <c r="B2899" s="8" t="s">
        <v>30</v>
      </c>
      <c r="C2899" s="2">
        <f t="shared" si="115"/>
        <v>41141</v>
      </c>
      <c r="D2899" s="1">
        <v>0.44444444444444442</v>
      </c>
      <c r="E2899">
        <v>16.25</v>
      </c>
      <c r="F2899" t="str">
        <f t="shared" si="116"/>
        <v>300_main_st 8/20/12 10:40 16.25</v>
      </c>
      <c r="G2899" s="7" t="str">
        <f t="shared" ref="G2899:G2962" si="117">CLEAN(F2899)</f>
        <v>300_main_st 8/20/12 10:40 16.25</v>
      </c>
    </row>
    <row r="2900" spans="1:7">
      <c r="A2900" t="s">
        <v>22</v>
      </c>
      <c r="B2900" s="8" t="s">
        <v>30</v>
      </c>
      <c r="C2900" s="2">
        <f t="shared" ref="C2900:C2963" si="118">DATE(2012,8,20)</f>
        <v>41141</v>
      </c>
      <c r="D2900" s="1">
        <v>0.44513888888888892</v>
      </c>
      <c r="E2900">
        <v>16.25</v>
      </c>
      <c r="F2900" t="str">
        <f t="shared" ref="F2900:F2963" si="119">CONCATENATE(B2900," ",TEXT(C2900,"M/D/Y")," ",TEXT(D2900,"H:MM")," ",E2900)</f>
        <v>300_main_st 8/20/12 10:41 16.25</v>
      </c>
      <c r="G2900" s="7" t="str">
        <f t="shared" si="117"/>
        <v>300_main_st 8/20/12 10:41 16.25</v>
      </c>
    </row>
    <row r="2901" spans="1:7">
      <c r="A2901" t="s">
        <v>22</v>
      </c>
      <c r="B2901" s="8" t="s">
        <v>30</v>
      </c>
      <c r="C2901" s="2">
        <f t="shared" si="118"/>
        <v>41141</v>
      </c>
      <c r="D2901" s="1">
        <v>0.4458333333333333</v>
      </c>
      <c r="E2901">
        <v>16.25</v>
      </c>
      <c r="F2901" t="str">
        <f t="shared" si="119"/>
        <v>300_main_st 8/20/12 10:42 16.25</v>
      </c>
      <c r="G2901" s="7" t="str">
        <f t="shared" si="117"/>
        <v>300_main_st 8/20/12 10:42 16.25</v>
      </c>
    </row>
    <row r="2902" spans="1:7">
      <c r="A2902" t="s">
        <v>22</v>
      </c>
      <c r="B2902" s="8" t="s">
        <v>30</v>
      </c>
      <c r="C2902" s="2">
        <f t="shared" si="118"/>
        <v>41141</v>
      </c>
      <c r="D2902" s="1">
        <v>0.4465277777777778</v>
      </c>
      <c r="E2902">
        <v>16.25</v>
      </c>
      <c r="F2902" t="str">
        <f t="shared" si="119"/>
        <v>300_main_st 8/20/12 10:43 16.25</v>
      </c>
      <c r="G2902" s="7" t="str">
        <f t="shared" si="117"/>
        <v>300_main_st 8/20/12 10:43 16.25</v>
      </c>
    </row>
    <row r="2903" spans="1:7">
      <c r="A2903" t="s">
        <v>22</v>
      </c>
      <c r="B2903" s="8" t="s">
        <v>30</v>
      </c>
      <c r="C2903" s="2">
        <f t="shared" si="118"/>
        <v>41141</v>
      </c>
      <c r="D2903" s="1">
        <v>0.44722222222222219</v>
      </c>
      <c r="E2903">
        <v>16.25</v>
      </c>
      <c r="F2903" t="str">
        <f t="shared" si="119"/>
        <v>300_main_st 8/20/12 10:44 16.25</v>
      </c>
      <c r="G2903" s="7" t="str">
        <f t="shared" si="117"/>
        <v>300_main_st 8/20/12 10:44 16.25</v>
      </c>
    </row>
    <row r="2904" spans="1:7">
      <c r="A2904" t="s">
        <v>22</v>
      </c>
      <c r="B2904" s="8" t="s">
        <v>30</v>
      </c>
      <c r="C2904" s="2">
        <f t="shared" si="118"/>
        <v>41141</v>
      </c>
      <c r="D2904" s="1">
        <v>0.44791666666666669</v>
      </c>
      <c r="E2904">
        <v>16.25</v>
      </c>
      <c r="F2904" t="str">
        <f t="shared" si="119"/>
        <v>300_main_st 8/20/12 10:45 16.25</v>
      </c>
      <c r="G2904" s="7" t="str">
        <f t="shared" si="117"/>
        <v>300_main_st 8/20/12 10:45 16.25</v>
      </c>
    </row>
    <row r="2905" spans="1:7">
      <c r="A2905" t="s">
        <v>22</v>
      </c>
      <c r="B2905" s="8" t="s">
        <v>30</v>
      </c>
      <c r="C2905" s="2">
        <f t="shared" si="118"/>
        <v>41141</v>
      </c>
      <c r="D2905" s="1">
        <v>0.44861111111111113</v>
      </c>
      <c r="E2905">
        <v>16.25</v>
      </c>
      <c r="F2905" t="str">
        <f t="shared" si="119"/>
        <v>300_main_st 8/20/12 10:46 16.25</v>
      </c>
      <c r="G2905" s="7" t="str">
        <f t="shared" si="117"/>
        <v>300_main_st 8/20/12 10:46 16.25</v>
      </c>
    </row>
    <row r="2906" spans="1:7">
      <c r="A2906" t="s">
        <v>22</v>
      </c>
      <c r="B2906" s="8" t="s">
        <v>30</v>
      </c>
      <c r="C2906" s="2">
        <f t="shared" si="118"/>
        <v>41141</v>
      </c>
      <c r="D2906" s="1">
        <v>0.44930555555555557</v>
      </c>
      <c r="E2906">
        <v>16.25</v>
      </c>
      <c r="F2906" t="str">
        <f t="shared" si="119"/>
        <v>300_main_st 8/20/12 10:47 16.25</v>
      </c>
      <c r="G2906" s="7" t="str">
        <f t="shared" si="117"/>
        <v>300_main_st 8/20/12 10:47 16.25</v>
      </c>
    </row>
    <row r="2907" spans="1:7">
      <c r="A2907" t="s">
        <v>22</v>
      </c>
      <c r="B2907" s="8" t="s">
        <v>30</v>
      </c>
      <c r="C2907" s="2">
        <f t="shared" si="118"/>
        <v>41141</v>
      </c>
      <c r="D2907" s="1">
        <v>0.45</v>
      </c>
      <c r="E2907">
        <v>16.25</v>
      </c>
      <c r="F2907" t="str">
        <f t="shared" si="119"/>
        <v>300_main_st 8/20/12 10:48 16.25</v>
      </c>
      <c r="G2907" s="7" t="str">
        <f t="shared" si="117"/>
        <v>300_main_st 8/20/12 10:48 16.25</v>
      </c>
    </row>
    <row r="2908" spans="1:7">
      <c r="A2908" t="s">
        <v>22</v>
      </c>
      <c r="B2908" s="8" t="s">
        <v>30</v>
      </c>
      <c r="C2908" s="2">
        <f t="shared" si="118"/>
        <v>41141</v>
      </c>
      <c r="D2908" s="1">
        <v>0.45069444444444445</v>
      </c>
      <c r="E2908">
        <v>16.25</v>
      </c>
      <c r="F2908" t="str">
        <f t="shared" si="119"/>
        <v>300_main_st 8/20/12 10:49 16.25</v>
      </c>
      <c r="G2908" s="7" t="str">
        <f t="shared" si="117"/>
        <v>300_main_st 8/20/12 10:49 16.25</v>
      </c>
    </row>
    <row r="2909" spans="1:7">
      <c r="A2909" t="s">
        <v>22</v>
      </c>
      <c r="B2909" s="8" t="s">
        <v>30</v>
      </c>
      <c r="C2909" s="2">
        <f t="shared" si="118"/>
        <v>41141</v>
      </c>
      <c r="D2909" s="1">
        <v>0.4513888888888889</v>
      </c>
      <c r="E2909">
        <v>16.25</v>
      </c>
      <c r="F2909" t="str">
        <f t="shared" si="119"/>
        <v>300_main_st 8/20/12 10:50 16.25</v>
      </c>
      <c r="G2909" s="7" t="str">
        <f t="shared" si="117"/>
        <v>300_main_st 8/20/12 10:50 16.25</v>
      </c>
    </row>
    <row r="2910" spans="1:7">
      <c r="A2910" t="s">
        <v>22</v>
      </c>
      <c r="B2910" s="8" t="s">
        <v>30</v>
      </c>
      <c r="C2910" s="2">
        <f t="shared" si="118"/>
        <v>41141</v>
      </c>
      <c r="D2910" s="1">
        <v>0.45208333333333334</v>
      </c>
      <c r="E2910">
        <v>16.25</v>
      </c>
      <c r="F2910" t="str">
        <f t="shared" si="119"/>
        <v>300_main_st 8/20/12 10:51 16.25</v>
      </c>
      <c r="G2910" s="7" t="str">
        <f t="shared" si="117"/>
        <v>300_main_st 8/20/12 10:51 16.25</v>
      </c>
    </row>
    <row r="2911" spans="1:7">
      <c r="A2911" t="s">
        <v>22</v>
      </c>
      <c r="B2911" s="8" t="s">
        <v>30</v>
      </c>
      <c r="C2911" s="2">
        <f t="shared" si="118"/>
        <v>41141</v>
      </c>
      <c r="D2911" s="1">
        <v>0.45277777777777778</v>
      </c>
      <c r="E2911">
        <v>16.25</v>
      </c>
      <c r="F2911" t="str">
        <f t="shared" si="119"/>
        <v>300_main_st 8/20/12 10:52 16.25</v>
      </c>
      <c r="G2911" s="7" t="str">
        <f t="shared" si="117"/>
        <v>300_main_st 8/20/12 10:52 16.25</v>
      </c>
    </row>
    <row r="2912" spans="1:7">
      <c r="A2912" t="s">
        <v>22</v>
      </c>
      <c r="B2912" s="8" t="s">
        <v>30</v>
      </c>
      <c r="C2912" s="2">
        <f t="shared" si="118"/>
        <v>41141</v>
      </c>
      <c r="D2912" s="1">
        <v>0.45347222222222222</v>
      </c>
      <c r="E2912">
        <v>16.25</v>
      </c>
      <c r="F2912" t="str">
        <f t="shared" si="119"/>
        <v>300_main_st 8/20/12 10:53 16.25</v>
      </c>
      <c r="G2912" s="7" t="str">
        <f t="shared" si="117"/>
        <v>300_main_st 8/20/12 10:53 16.25</v>
      </c>
    </row>
    <row r="2913" spans="1:7">
      <c r="A2913" t="s">
        <v>22</v>
      </c>
      <c r="B2913" s="8" t="s">
        <v>30</v>
      </c>
      <c r="C2913" s="2">
        <f t="shared" si="118"/>
        <v>41141</v>
      </c>
      <c r="D2913" s="1">
        <v>0.45416666666666666</v>
      </c>
      <c r="E2913">
        <v>16.25</v>
      </c>
      <c r="F2913" t="str">
        <f t="shared" si="119"/>
        <v>300_main_st 8/20/12 10:54 16.25</v>
      </c>
      <c r="G2913" s="7" t="str">
        <f t="shared" si="117"/>
        <v>300_main_st 8/20/12 10:54 16.25</v>
      </c>
    </row>
    <row r="2914" spans="1:7">
      <c r="A2914" t="s">
        <v>22</v>
      </c>
      <c r="B2914" s="8" t="s">
        <v>30</v>
      </c>
      <c r="C2914" s="2">
        <f t="shared" si="118"/>
        <v>41141</v>
      </c>
      <c r="D2914" s="1">
        <v>0.4548611111111111</v>
      </c>
      <c r="E2914">
        <v>16.25</v>
      </c>
      <c r="F2914" t="str">
        <f t="shared" si="119"/>
        <v>300_main_st 8/20/12 10:55 16.25</v>
      </c>
      <c r="G2914" s="7" t="str">
        <f t="shared" si="117"/>
        <v>300_main_st 8/20/12 10:55 16.25</v>
      </c>
    </row>
    <row r="2915" spans="1:7">
      <c r="A2915" t="s">
        <v>22</v>
      </c>
      <c r="B2915" s="8" t="s">
        <v>30</v>
      </c>
      <c r="C2915" s="2">
        <f t="shared" si="118"/>
        <v>41141</v>
      </c>
      <c r="D2915" s="1">
        <v>0.45555555555555555</v>
      </c>
      <c r="E2915">
        <v>16.25</v>
      </c>
      <c r="F2915" t="str">
        <f t="shared" si="119"/>
        <v>300_main_st 8/20/12 10:56 16.25</v>
      </c>
      <c r="G2915" s="7" t="str">
        <f t="shared" si="117"/>
        <v>300_main_st 8/20/12 10:56 16.25</v>
      </c>
    </row>
    <row r="2916" spans="1:7">
      <c r="A2916" t="s">
        <v>22</v>
      </c>
      <c r="B2916" s="8" t="s">
        <v>30</v>
      </c>
      <c r="C2916" s="2">
        <f t="shared" si="118"/>
        <v>41141</v>
      </c>
      <c r="D2916" s="1">
        <v>0.45624999999999999</v>
      </c>
      <c r="E2916">
        <v>16.25</v>
      </c>
      <c r="F2916" t="str">
        <f t="shared" si="119"/>
        <v>300_main_st 8/20/12 10:57 16.25</v>
      </c>
      <c r="G2916" s="7" t="str">
        <f t="shared" si="117"/>
        <v>300_main_st 8/20/12 10:57 16.25</v>
      </c>
    </row>
    <row r="2917" spans="1:7">
      <c r="A2917" t="s">
        <v>22</v>
      </c>
      <c r="B2917" s="8" t="s">
        <v>30</v>
      </c>
      <c r="C2917" s="2">
        <f t="shared" si="118"/>
        <v>41141</v>
      </c>
      <c r="D2917" s="1">
        <v>0.45694444444444443</v>
      </c>
      <c r="E2917">
        <v>16.25</v>
      </c>
      <c r="F2917" t="str">
        <f t="shared" si="119"/>
        <v>300_main_st 8/20/12 10:58 16.25</v>
      </c>
      <c r="G2917" s="7" t="str">
        <f t="shared" si="117"/>
        <v>300_main_st 8/20/12 10:58 16.25</v>
      </c>
    </row>
    <row r="2918" spans="1:7">
      <c r="A2918" t="s">
        <v>22</v>
      </c>
      <c r="B2918" s="8" t="s">
        <v>30</v>
      </c>
      <c r="C2918" s="2">
        <f t="shared" si="118"/>
        <v>41141</v>
      </c>
      <c r="D2918" s="1">
        <v>0.45763888888888887</v>
      </c>
      <c r="E2918">
        <v>16.25</v>
      </c>
      <c r="F2918" t="str">
        <f t="shared" si="119"/>
        <v>300_main_st 8/20/12 10:59 16.25</v>
      </c>
      <c r="G2918" s="7" t="str">
        <f t="shared" si="117"/>
        <v>300_main_st 8/20/12 10:59 16.25</v>
      </c>
    </row>
    <row r="2919" spans="1:7">
      <c r="A2919" t="s">
        <v>22</v>
      </c>
      <c r="B2919" s="8" t="s">
        <v>30</v>
      </c>
      <c r="C2919" s="2">
        <f t="shared" si="118"/>
        <v>41141</v>
      </c>
      <c r="D2919" s="1">
        <v>0.45833333333333331</v>
      </c>
      <c r="E2919">
        <v>16.25</v>
      </c>
      <c r="F2919" t="str">
        <f t="shared" si="119"/>
        <v>300_main_st 8/20/12 11:00 16.25</v>
      </c>
      <c r="G2919" s="7" t="str">
        <f t="shared" si="117"/>
        <v>300_main_st 8/20/12 11:00 16.25</v>
      </c>
    </row>
    <row r="2920" spans="1:7">
      <c r="A2920" t="s">
        <v>22</v>
      </c>
      <c r="B2920" s="8" t="s">
        <v>30</v>
      </c>
      <c r="C2920" s="2">
        <f t="shared" si="118"/>
        <v>41141</v>
      </c>
      <c r="D2920" s="1">
        <v>0.45902777777777781</v>
      </c>
      <c r="E2920">
        <v>16.25</v>
      </c>
      <c r="F2920" t="str">
        <f t="shared" si="119"/>
        <v>300_main_st 8/20/12 11:01 16.25</v>
      </c>
      <c r="G2920" s="7" t="str">
        <f t="shared" si="117"/>
        <v>300_main_st 8/20/12 11:01 16.25</v>
      </c>
    </row>
    <row r="2921" spans="1:7">
      <c r="A2921" t="s">
        <v>22</v>
      </c>
      <c r="B2921" s="8" t="s">
        <v>30</v>
      </c>
      <c r="C2921" s="2">
        <f t="shared" si="118"/>
        <v>41141</v>
      </c>
      <c r="D2921" s="1">
        <v>0.4597222222222222</v>
      </c>
      <c r="E2921">
        <v>16.25</v>
      </c>
      <c r="F2921" t="str">
        <f t="shared" si="119"/>
        <v>300_main_st 8/20/12 11:02 16.25</v>
      </c>
      <c r="G2921" s="7" t="str">
        <f t="shared" si="117"/>
        <v>300_main_st 8/20/12 11:02 16.25</v>
      </c>
    </row>
    <row r="2922" spans="1:7">
      <c r="A2922" t="s">
        <v>22</v>
      </c>
      <c r="B2922" s="8" t="s">
        <v>30</v>
      </c>
      <c r="C2922" s="2">
        <f t="shared" si="118"/>
        <v>41141</v>
      </c>
      <c r="D2922" s="1">
        <v>0.4604166666666667</v>
      </c>
      <c r="E2922">
        <v>16.25</v>
      </c>
      <c r="F2922" t="str">
        <f t="shared" si="119"/>
        <v>300_main_st 8/20/12 11:03 16.25</v>
      </c>
      <c r="G2922" s="7" t="str">
        <f t="shared" si="117"/>
        <v>300_main_st 8/20/12 11:03 16.25</v>
      </c>
    </row>
    <row r="2923" spans="1:7">
      <c r="A2923" t="s">
        <v>22</v>
      </c>
      <c r="B2923" s="8" t="s">
        <v>30</v>
      </c>
      <c r="C2923" s="2">
        <f t="shared" si="118"/>
        <v>41141</v>
      </c>
      <c r="D2923" s="1">
        <v>0.46111111111111108</v>
      </c>
      <c r="E2923">
        <v>16.25</v>
      </c>
      <c r="F2923" t="str">
        <f t="shared" si="119"/>
        <v>300_main_st 8/20/12 11:04 16.25</v>
      </c>
      <c r="G2923" s="7" t="str">
        <f t="shared" si="117"/>
        <v>300_main_st 8/20/12 11:04 16.25</v>
      </c>
    </row>
    <row r="2924" spans="1:7">
      <c r="A2924" t="s">
        <v>22</v>
      </c>
      <c r="B2924" s="8" t="s">
        <v>30</v>
      </c>
      <c r="C2924" s="2">
        <f t="shared" si="118"/>
        <v>41141</v>
      </c>
      <c r="D2924" s="1">
        <v>0.46180555555555558</v>
      </c>
      <c r="E2924">
        <v>16.25</v>
      </c>
      <c r="F2924" t="str">
        <f t="shared" si="119"/>
        <v>300_main_st 8/20/12 11:05 16.25</v>
      </c>
      <c r="G2924" s="7" t="str">
        <f t="shared" si="117"/>
        <v>300_main_st 8/20/12 11:05 16.25</v>
      </c>
    </row>
    <row r="2925" spans="1:7">
      <c r="A2925" t="s">
        <v>22</v>
      </c>
      <c r="B2925" s="8" t="s">
        <v>30</v>
      </c>
      <c r="C2925" s="2">
        <f t="shared" si="118"/>
        <v>41141</v>
      </c>
      <c r="D2925" s="1">
        <v>0.46249999999999997</v>
      </c>
      <c r="E2925">
        <v>16.25</v>
      </c>
      <c r="F2925" t="str">
        <f t="shared" si="119"/>
        <v>300_main_st 8/20/12 11:06 16.25</v>
      </c>
      <c r="G2925" s="7" t="str">
        <f t="shared" si="117"/>
        <v>300_main_st 8/20/12 11:06 16.25</v>
      </c>
    </row>
    <row r="2926" spans="1:7">
      <c r="A2926" t="s">
        <v>22</v>
      </c>
      <c r="B2926" s="8" t="s">
        <v>30</v>
      </c>
      <c r="C2926" s="2">
        <f t="shared" si="118"/>
        <v>41141</v>
      </c>
      <c r="D2926" s="1">
        <v>0.46319444444444446</v>
      </c>
      <c r="E2926">
        <v>16.25</v>
      </c>
      <c r="F2926" t="str">
        <f t="shared" si="119"/>
        <v>300_main_st 8/20/12 11:07 16.25</v>
      </c>
      <c r="G2926" s="7" t="str">
        <f t="shared" si="117"/>
        <v>300_main_st 8/20/12 11:07 16.25</v>
      </c>
    </row>
    <row r="2927" spans="1:7">
      <c r="A2927" t="s">
        <v>22</v>
      </c>
      <c r="B2927" s="8" t="s">
        <v>30</v>
      </c>
      <c r="C2927" s="2">
        <f t="shared" si="118"/>
        <v>41141</v>
      </c>
      <c r="D2927" s="1">
        <v>0.46388888888888885</v>
      </c>
      <c r="E2927">
        <v>16.25</v>
      </c>
      <c r="F2927" t="str">
        <f t="shared" si="119"/>
        <v>300_main_st 8/20/12 11:08 16.25</v>
      </c>
      <c r="G2927" s="7" t="str">
        <f t="shared" si="117"/>
        <v>300_main_st 8/20/12 11:08 16.25</v>
      </c>
    </row>
    <row r="2928" spans="1:7">
      <c r="A2928" t="s">
        <v>22</v>
      </c>
      <c r="B2928" s="8" t="s">
        <v>30</v>
      </c>
      <c r="C2928" s="2">
        <f t="shared" si="118"/>
        <v>41141</v>
      </c>
      <c r="D2928" s="1">
        <v>0.46458333333333335</v>
      </c>
      <c r="E2928">
        <v>16.25</v>
      </c>
      <c r="F2928" t="str">
        <f t="shared" si="119"/>
        <v>300_main_st 8/20/12 11:09 16.25</v>
      </c>
      <c r="G2928" s="7" t="str">
        <f t="shared" si="117"/>
        <v>300_main_st 8/20/12 11:09 16.25</v>
      </c>
    </row>
    <row r="2929" spans="1:7">
      <c r="A2929" t="s">
        <v>22</v>
      </c>
      <c r="B2929" s="8" t="s">
        <v>30</v>
      </c>
      <c r="C2929" s="2">
        <f t="shared" si="118"/>
        <v>41141</v>
      </c>
      <c r="D2929" s="1">
        <v>0.46527777777777773</v>
      </c>
      <c r="E2929">
        <v>16.25</v>
      </c>
      <c r="F2929" t="str">
        <f t="shared" si="119"/>
        <v>300_main_st 8/20/12 11:10 16.25</v>
      </c>
      <c r="G2929" s="7" t="str">
        <f t="shared" si="117"/>
        <v>300_main_st 8/20/12 11:10 16.25</v>
      </c>
    </row>
    <row r="2930" spans="1:7">
      <c r="A2930" t="s">
        <v>22</v>
      </c>
      <c r="B2930" s="8" t="s">
        <v>30</v>
      </c>
      <c r="C2930" s="2">
        <f t="shared" si="118"/>
        <v>41141</v>
      </c>
      <c r="D2930" s="1">
        <v>0.46597222222222223</v>
      </c>
      <c r="E2930">
        <v>16.25</v>
      </c>
      <c r="F2930" t="str">
        <f t="shared" si="119"/>
        <v>300_main_st 8/20/12 11:11 16.25</v>
      </c>
      <c r="G2930" s="7" t="str">
        <f t="shared" si="117"/>
        <v>300_main_st 8/20/12 11:11 16.25</v>
      </c>
    </row>
    <row r="2931" spans="1:7">
      <c r="A2931" t="s">
        <v>22</v>
      </c>
      <c r="B2931" s="8" t="s">
        <v>30</v>
      </c>
      <c r="C2931" s="2">
        <f t="shared" si="118"/>
        <v>41141</v>
      </c>
      <c r="D2931" s="1">
        <v>0.46666666666666662</v>
      </c>
      <c r="E2931">
        <v>16.25</v>
      </c>
      <c r="F2931" t="str">
        <f t="shared" si="119"/>
        <v>300_main_st 8/20/12 11:12 16.25</v>
      </c>
      <c r="G2931" s="7" t="str">
        <f t="shared" si="117"/>
        <v>300_main_st 8/20/12 11:12 16.25</v>
      </c>
    </row>
    <row r="2932" spans="1:7">
      <c r="A2932" t="s">
        <v>22</v>
      </c>
      <c r="B2932" s="8" t="s">
        <v>30</v>
      </c>
      <c r="C2932" s="2">
        <f t="shared" si="118"/>
        <v>41141</v>
      </c>
      <c r="D2932" s="1">
        <v>0.46736111111111112</v>
      </c>
      <c r="E2932">
        <v>16.25</v>
      </c>
      <c r="F2932" t="str">
        <f t="shared" si="119"/>
        <v>300_main_st 8/20/12 11:13 16.25</v>
      </c>
      <c r="G2932" s="7" t="str">
        <f t="shared" si="117"/>
        <v>300_main_st 8/20/12 11:13 16.25</v>
      </c>
    </row>
    <row r="2933" spans="1:7">
      <c r="A2933" t="s">
        <v>22</v>
      </c>
      <c r="B2933" s="8" t="s">
        <v>30</v>
      </c>
      <c r="C2933" s="2">
        <f t="shared" si="118"/>
        <v>41141</v>
      </c>
      <c r="D2933" s="1">
        <v>0.4680555555555555</v>
      </c>
      <c r="E2933">
        <v>16.25</v>
      </c>
      <c r="F2933" t="str">
        <f t="shared" si="119"/>
        <v>300_main_st 8/20/12 11:14 16.25</v>
      </c>
      <c r="G2933" s="7" t="str">
        <f t="shared" si="117"/>
        <v>300_main_st 8/20/12 11:14 16.25</v>
      </c>
    </row>
    <row r="2934" spans="1:7">
      <c r="A2934" t="s">
        <v>22</v>
      </c>
      <c r="B2934" s="8" t="s">
        <v>30</v>
      </c>
      <c r="C2934" s="2">
        <f t="shared" si="118"/>
        <v>41141</v>
      </c>
      <c r="D2934" s="1">
        <v>0.46875</v>
      </c>
      <c r="E2934">
        <v>16.25</v>
      </c>
      <c r="F2934" t="str">
        <f t="shared" si="119"/>
        <v>300_main_st 8/20/12 11:15 16.25</v>
      </c>
      <c r="G2934" s="7" t="str">
        <f t="shared" si="117"/>
        <v>300_main_st 8/20/12 11:15 16.25</v>
      </c>
    </row>
    <row r="2935" spans="1:7">
      <c r="A2935" t="s">
        <v>22</v>
      </c>
      <c r="B2935" s="8" t="s">
        <v>30</v>
      </c>
      <c r="C2935" s="2">
        <f t="shared" si="118"/>
        <v>41141</v>
      </c>
      <c r="D2935" s="1">
        <v>0.4694444444444445</v>
      </c>
      <c r="E2935">
        <v>16.25</v>
      </c>
      <c r="F2935" t="str">
        <f t="shared" si="119"/>
        <v>300_main_st 8/20/12 11:16 16.25</v>
      </c>
      <c r="G2935" s="7" t="str">
        <f t="shared" si="117"/>
        <v>300_main_st 8/20/12 11:16 16.25</v>
      </c>
    </row>
    <row r="2936" spans="1:7">
      <c r="A2936" t="s">
        <v>22</v>
      </c>
      <c r="B2936" s="8" t="s">
        <v>30</v>
      </c>
      <c r="C2936" s="2">
        <f t="shared" si="118"/>
        <v>41141</v>
      </c>
      <c r="D2936" s="1">
        <v>0.47013888888888888</v>
      </c>
      <c r="E2936">
        <v>16.25</v>
      </c>
      <c r="F2936" t="str">
        <f t="shared" si="119"/>
        <v>300_main_st 8/20/12 11:17 16.25</v>
      </c>
      <c r="G2936" s="7" t="str">
        <f t="shared" si="117"/>
        <v>300_main_st 8/20/12 11:17 16.25</v>
      </c>
    </row>
    <row r="2937" spans="1:7">
      <c r="A2937" t="s">
        <v>22</v>
      </c>
      <c r="B2937" s="8" t="s">
        <v>30</v>
      </c>
      <c r="C2937" s="2">
        <f t="shared" si="118"/>
        <v>41141</v>
      </c>
      <c r="D2937" s="1">
        <v>0.47083333333333338</v>
      </c>
      <c r="E2937">
        <v>16.25</v>
      </c>
      <c r="F2937" t="str">
        <f t="shared" si="119"/>
        <v>300_main_st 8/20/12 11:18 16.25</v>
      </c>
      <c r="G2937" s="7" t="str">
        <f t="shared" si="117"/>
        <v>300_main_st 8/20/12 11:18 16.25</v>
      </c>
    </row>
    <row r="2938" spans="1:7">
      <c r="A2938" t="s">
        <v>22</v>
      </c>
      <c r="B2938" s="8" t="s">
        <v>30</v>
      </c>
      <c r="C2938" s="2">
        <f t="shared" si="118"/>
        <v>41141</v>
      </c>
      <c r="D2938" s="1">
        <v>0.47152777777777777</v>
      </c>
      <c r="E2938">
        <v>16.25</v>
      </c>
      <c r="F2938" t="str">
        <f t="shared" si="119"/>
        <v>300_main_st 8/20/12 11:19 16.25</v>
      </c>
      <c r="G2938" s="7" t="str">
        <f t="shared" si="117"/>
        <v>300_main_st 8/20/12 11:19 16.25</v>
      </c>
    </row>
    <row r="2939" spans="1:7">
      <c r="A2939" t="s">
        <v>22</v>
      </c>
      <c r="B2939" s="8" t="s">
        <v>30</v>
      </c>
      <c r="C2939" s="2">
        <f t="shared" si="118"/>
        <v>41141</v>
      </c>
      <c r="D2939" s="1">
        <v>0.47222222222222227</v>
      </c>
      <c r="E2939">
        <v>16.25</v>
      </c>
      <c r="F2939" t="str">
        <f t="shared" si="119"/>
        <v>300_main_st 8/20/12 11:20 16.25</v>
      </c>
      <c r="G2939" s="7" t="str">
        <f t="shared" si="117"/>
        <v>300_main_st 8/20/12 11:20 16.25</v>
      </c>
    </row>
    <row r="2940" spans="1:7">
      <c r="A2940" t="s">
        <v>22</v>
      </c>
      <c r="B2940" s="8" t="s">
        <v>30</v>
      </c>
      <c r="C2940" s="2">
        <f t="shared" si="118"/>
        <v>41141</v>
      </c>
      <c r="D2940" s="1">
        <v>0.47291666666666665</v>
      </c>
      <c r="E2940">
        <v>16.25</v>
      </c>
      <c r="F2940" t="str">
        <f t="shared" si="119"/>
        <v>300_main_st 8/20/12 11:21 16.25</v>
      </c>
      <c r="G2940" s="7" t="str">
        <f t="shared" si="117"/>
        <v>300_main_st 8/20/12 11:21 16.25</v>
      </c>
    </row>
    <row r="2941" spans="1:7">
      <c r="A2941" t="s">
        <v>22</v>
      </c>
      <c r="B2941" s="8" t="s">
        <v>30</v>
      </c>
      <c r="C2941" s="2">
        <f t="shared" si="118"/>
        <v>41141</v>
      </c>
      <c r="D2941" s="1">
        <v>0.47361111111111115</v>
      </c>
      <c r="E2941">
        <v>16.25</v>
      </c>
      <c r="F2941" t="str">
        <f t="shared" si="119"/>
        <v>300_main_st 8/20/12 11:22 16.25</v>
      </c>
      <c r="G2941" s="7" t="str">
        <f t="shared" si="117"/>
        <v>300_main_st 8/20/12 11:22 16.25</v>
      </c>
    </row>
    <row r="2942" spans="1:7">
      <c r="A2942" t="s">
        <v>22</v>
      </c>
      <c r="B2942" s="8" t="s">
        <v>30</v>
      </c>
      <c r="C2942" s="2">
        <f t="shared" si="118"/>
        <v>41141</v>
      </c>
      <c r="D2942" s="1">
        <v>0.47430555555555554</v>
      </c>
      <c r="E2942">
        <v>16.25</v>
      </c>
      <c r="F2942" t="str">
        <f t="shared" si="119"/>
        <v>300_main_st 8/20/12 11:23 16.25</v>
      </c>
      <c r="G2942" s="7" t="str">
        <f t="shared" si="117"/>
        <v>300_main_st 8/20/12 11:23 16.25</v>
      </c>
    </row>
    <row r="2943" spans="1:7">
      <c r="A2943" t="s">
        <v>22</v>
      </c>
      <c r="B2943" s="8" t="s">
        <v>30</v>
      </c>
      <c r="C2943" s="2">
        <f t="shared" si="118"/>
        <v>41141</v>
      </c>
      <c r="D2943" s="1">
        <v>0.47500000000000003</v>
      </c>
      <c r="E2943">
        <v>16.25</v>
      </c>
      <c r="F2943" t="str">
        <f t="shared" si="119"/>
        <v>300_main_st 8/20/12 11:24 16.25</v>
      </c>
      <c r="G2943" s="7" t="str">
        <f t="shared" si="117"/>
        <v>300_main_st 8/20/12 11:24 16.25</v>
      </c>
    </row>
    <row r="2944" spans="1:7">
      <c r="A2944" t="s">
        <v>22</v>
      </c>
      <c r="B2944" s="8" t="s">
        <v>30</v>
      </c>
      <c r="C2944" s="2">
        <f t="shared" si="118"/>
        <v>41141</v>
      </c>
      <c r="D2944" s="1">
        <v>0.47569444444444442</v>
      </c>
      <c r="E2944">
        <v>16.25</v>
      </c>
      <c r="F2944" t="str">
        <f t="shared" si="119"/>
        <v>300_main_st 8/20/12 11:25 16.25</v>
      </c>
      <c r="G2944" s="7" t="str">
        <f t="shared" si="117"/>
        <v>300_main_st 8/20/12 11:25 16.25</v>
      </c>
    </row>
    <row r="2945" spans="1:7">
      <c r="A2945" t="s">
        <v>22</v>
      </c>
      <c r="B2945" s="8" t="s">
        <v>30</v>
      </c>
      <c r="C2945" s="2">
        <f t="shared" si="118"/>
        <v>41141</v>
      </c>
      <c r="D2945" s="1">
        <v>0.47638888888888892</v>
      </c>
      <c r="E2945">
        <v>16.25</v>
      </c>
      <c r="F2945" t="str">
        <f t="shared" si="119"/>
        <v>300_main_st 8/20/12 11:26 16.25</v>
      </c>
      <c r="G2945" s="7" t="str">
        <f t="shared" si="117"/>
        <v>300_main_st 8/20/12 11:26 16.25</v>
      </c>
    </row>
    <row r="2946" spans="1:7">
      <c r="A2946" t="s">
        <v>22</v>
      </c>
      <c r="B2946" s="8" t="s">
        <v>30</v>
      </c>
      <c r="C2946" s="2">
        <f t="shared" si="118"/>
        <v>41141</v>
      </c>
      <c r="D2946" s="1">
        <v>0.4770833333333333</v>
      </c>
      <c r="E2946">
        <v>16.25</v>
      </c>
      <c r="F2946" t="str">
        <f t="shared" si="119"/>
        <v>300_main_st 8/20/12 11:27 16.25</v>
      </c>
      <c r="G2946" s="7" t="str">
        <f t="shared" si="117"/>
        <v>300_main_st 8/20/12 11:27 16.25</v>
      </c>
    </row>
    <row r="2947" spans="1:7">
      <c r="A2947" t="s">
        <v>22</v>
      </c>
      <c r="B2947" s="8" t="s">
        <v>30</v>
      </c>
      <c r="C2947" s="2">
        <f t="shared" si="118"/>
        <v>41141</v>
      </c>
      <c r="D2947" s="1">
        <v>0.4777777777777778</v>
      </c>
      <c r="E2947">
        <v>16.25</v>
      </c>
      <c r="F2947" t="str">
        <f t="shared" si="119"/>
        <v>300_main_st 8/20/12 11:28 16.25</v>
      </c>
      <c r="G2947" s="7" t="str">
        <f t="shared" si="117"/>
        <v>300_main_st 8/20/12 11:28 16.25</v>
      </c>
    </row>
    <row r="2948" spans="1:7">
      <c r="A2948" t="s">
        <v>22</v>
      </c>
      <c r="B2948" s="8" t="s">
        <v>30</v>
      </c>
      <c r="C2948" s="2">
        <f t="shared" si="118"/>
        <v>41141</v>
      </c>
      <c r="D2948" s="1">
        <v>0.47847222222222219</v>
      </c>
      <c r="E2948">
        <v>16.25</v>
      </c>
      <c r="F2948" t="str">
        <f t="shared" si="119"/>
        <v>300_main_st 8/20/12 11:29 16.25</v>
      </c>
      <c r="G2948" s="7" t="str">
        <f t="shared" si="117"/>
        <v>300_main_st 8/20/12 11:29 16.25</v>
      </c>
    </row>
    <row r="2949" spans="1:7">
      <c r="A2949" t="s">
        <v>22</v>
      </c>
      <c r="B2949" s="8" t="s">
        <v>30</v>
      </c>
      <c r="C2949" s="2">
        <f t="shared" si="118"/>
        <v>41141</v>
      </c>
      <c r="D2949" s="1">
        <v>0.47916666666666669</v>
      </c>
      <c r="E2949">
        <v>16.25</v>
      </c>
      <c r="F2949" t="str">
        <f t="shared" si="119"/>
        <v>300_main_st 8/20/12 11:30 16.25</v>
      </c>
      <c r="G2949" s="7" t="str">
        <f t="shared" si="117"/>
        <v>300_main_st 8/20/12 11:30 16.25</v>
      </c>
    </row>
    <row r="2950" spans="1:7">
      <c r="A2950" t="s">
        <v>22</v>
      </c>
      <c r="B2950" s="8" t="s">
        <v>30</v>
      </c>
      <c r="C2950" s="2">
        <f t="shared" si="118"/>
        <v>41141</v>
      </c>
      <c r="D2950" s="1">
        <v>0.47986111111111113</v>
      </c>
      <c r="E2950">
        <v>16.25</v>
      </c>
      <c r="F2950" t="str">
        <f t="shared" si="119"/>
        <v>300_main_st 8/20/12 11:31 16.25</v>
      </c>
      <c r="G2950" s="7" t="str">
        <f t="shared" si="117"/>
        <v>300_main_st 8/20/12 11:31 16.25</v>
      </c>
    </row>
    <row r="2951" spans="1:7">
      <c r="A2951" t="s">
        <v>22</v>
      </c>
      <c r="B2951" s="8" t="s">
        <v>30</v>
      </c>
      <c r="C2951" s="2">
        <f t="shared" si="118"/>
        <v>41141</v>
      </c>
      <c r="D2951" s="1">
        <v>0.48055555555555557</v>
      </c>
      <c r="E2951">
        <v>16.25</v>
      </c>
      <c r="F2951" t="str">
        <f t="shared" si="119"/>
        <v>300_main_st 8/20/12 11:32 16.25</v>
      </c>
      <c r="G2951" s="7" t="str">
        <f t="shared" si="117"/>
        <v>300_main_st 8/20/12 11:32 16.25</v>
      </c>
    </row>
    <row r="2952" spans="1:7">
      <c r="A2952" t="s">
        <v>22</v>
      </c>
      <c r="B2952" s="8" t="s">
        <v>30</v>
      </c>
      <c r="C2952" s="2">
        <f t="shared" si="118"/>
        <v>41141</v>
      </c>
      <c r="D2952" s="1">
        <v>0.48125000000000001</v>
      </c>
      <c r="E2952">
        <v>16.25</v>
      </c>
      <c r="F2952" t="str">
        <f t="shared" si="119"/>
        <v>300_main_st 8/20/12 11:33 16.25</v>
      </c>
      <c r="G2952" s="7" t="str">
        <f t="shared" si="117"/>
        <v>300_main_st 8/20/12 11:33 16.25</v>
      </c>
    </row>
    <row r="2953" spans="1:7">
      <c r="A2953" t="s">
        <v>22</v>
      </c>
      <c r="B2953" s="8" t="s">
        <v>30</v>
      </c>
      <c r="C2953" s="2">
        <f t="shared" si="118"/>
        <v>41141</v>
      </c>
      <c r="D2953" s="1">
        <v>0.48194444444444445</v>
      </c>
      <c r="E2953">
        <v>16.25</v>
      </c>
      <c r="F2953" t="str">
        <f t="shared" si="119"/>
        <v>300_main_st 8/20/12 11:34 16.25</v>
      </c>
      <c r="G2953" s="7" t="str">
        <f t="shared" si="117"/>
        <v>300_main_st 8/20/12 11:34 16.25</v>
      </c>
    </row>
    <row r="2954" spans="1:7">
      <c r="A2954" t="s">
        <v>22</v>
      </c>
      <c r="B2954" s="8" t="s">
        <v>30</v>
      </c>
      <c r="C2954" s="2">
        <f t="shared" si="118"/>
        <v>41141</v>
      </c>
      <c r="D2954" s="1">
        <v>0.4826388888888889</v>
      </c>
      <c r="E2954">
        <v>16.25</v>
      </c>
      <c r="F2954" t="str">
        <f t="shared" si="119"/>
        <v>300_main_st 8/20/12 11:35 16.25</v>
      </c>
      <c r="G2954" s="7" t="str">
        <f t="shared" si="117"/>
        <v>300_main_st 8/20/12 11:35 16.25</v>
      </c>
    </row>
    <row r="2955" spans="1:7">
      <c r="A2955" t="s">
        <v>22</v>
      </c>
      <c r="B2955" s="8" t="s">
        <v>30</v>
      </c>
      <c r="C2955" s="2">
        <f t="shared" si="118"/>
        <v>41141</v>
      </c>
      <c r="D2955" s="1">
        <v>0.48333333333333334</v>
      </c>
      <c r="E2955">
        <v>16.25</v>
      </c>
      <c r="F2955" t="str">
        <f t="shared" si="119"/>
        <v>300_main_st 8/20/12 11:36 16.25</v>
      </c>
      <c r="G2955" s="7" t="str">
        <f t="shared" si="117"/>
        <v>300_main_st 8/20/12 11:36 16.25</v>
      </c>
    </row>
    <row r="2956" spans="1:7">
      <c r="A2956" t="s">
        <v>22</v>
      </c>
      <c r="B2956" s="8" t="s">
        <v>30</v>
      </c>
      <c r="C2956" s="2">
        <f t="shared" si="118"/>
        <v>41141</v>
      </c>
      <c r="D2956" s="1">
        <v>0.48402777777777778</v>
      </c>
      <c r="E2956">
        <v>16.25</v>
      </c>
      <c r="F2956" t="str">
        <f t="shared" si="119"/>
        <v>300_main_st 8/20/12 11:37 16.25</v>
      </c>
      <c r="G2956" s="7" t="str">
        <f t="shared" si="117"/>
        <v>300_main_st 8/20/12 11:37 16.25</v>
      </c>
    </row>
    <row r="2957" spans="1:7">
      <c r="A2957" t="s">
        <v>22</v>
      </c>
      <c r="B2957" s="8" t="s">
        <v>30</v>
      </c>
      <c r="C2957" s="2">
        <f t="shared" si="118"/>
        <v>41141</v>
      </c>
      <c r="D2957" s="1">
        <v>0.48472222222222222</v>
      </c>
      <c r="E2957">
        <v>16.25</v>
      </c>
      <c r="F2957" t="str">
        <f t="shared" si="119"/>
        <v>300_main_st 8/20/12 11:38 16.25</v>
      </c>
      <c r="G2957" s="7" t="str">
        <f t="shared" si="117"/>
        <v>300_main_st 8/20/12 11:38 16.25</v>
      </c>
    </row>
    <row r="2958" spans="1:7">
      <c r="A2958" t="s">
        <v>22</v>
      </c>
      <c r="B2958" s="8" t="s">
        <v>30</v>
      </c>
      <c r="C2958" s="2">
        <f t="shared" si="118"/>
        <v>41141</v>
      </c>
      <c r="D2958" s="1">
        <v>0.48541666666666666</v>
      </c>
      <c r="E2958">
        <v>16.25</v>
      </c>
      <c r="F2958" t="str">
        <f t="shared" si="119"/>
        <v>300_main_st 8/20/12 11:39 16.25</v>
      </c>
      <c r="G2958" s="7" t="str">
        <f t="shared" si="117"/>
        <v>300_main_st 8/20/12 11:39 16.25</v>
      </c>
    </row>
    <row r="2959" spans="1:7">
      <c r="A2959" t="s">
        <v>22</v>
      </c>
      <c r="B2959" s="8" t="s">
        <v>30</v>
      </c>
      <c r="C2959" s="2">
        <f t="shared" si="118"/>
        <v>41141</v>
      </c>
      <c r="D2959" s="1">
        <v>0.4861111111111111</v>
      </c>
      <c r="E2959">
        <v>16.25</v>
      </c>
      <c r="F2959" t="str">
        <f t="shared" si="119"/>
        <v>300_main_st 8/20/12 11:40 16.25</v>
      </c>
      <c r="G2959" s="7" t="str">
        <f t="shared" si="117"/>
        <v>300_main_st 8/20/12 11:40 16.25</v>
      </c>
    </row>
    <row r="2960" spans="1:7">
      <c r="A2960" t="s">
        <v>22</v>
      </c>
      <c r="B2960" s="8" t="s">
        <v>30</v>
      </c>
      <c r="C2960" s="2">
        <f t="shared" si="118"/>
        <v>41141</v>
      </c>
      <c r="D2960" s="1">
        <v>0.48680555555555555</v>
      </c>
      <c r="E2960">
        <v>16.25</v>
      </c>
      <c r="F2960" t="str">
        <f t="shared" si="119"/>
        <v>300_main_st 8/20/12 11:41 16.25</v>
      </c>
      <c r="G2960" s="7" t="str">
        <f t="shared" si="117"/>
        <v>300_main_st 8/20/12 11:41 16.25</v>
      </c>
    </row>
    <row r="2961" spans="1:7">
      <c r="A2961" t="s">
        <v>22</v>
      </c>
      <c r="B2961" s="8" t="s">
        <v>30</v>
      </c>
      <c r="C2961" s="2">
        <f t="shared" si="118"/>
        <v>41141</v>
      </c>
      <c r="D2961" s="1">
        <v>0.48749999999999999</v>
      </c>
      <c r="E2961">
        <v>16.25</v>
      </c>
      <c r="F2961" t="str">
        <f t="shared" si="119"/>
        <v>300_main_st 8/20/12 11:42 16.25</v>
      </c>
      <c r="G2961" s="7" t="str">
        <f t="shared" si="117"/>
        <v>300_main_st 8/20/12 11:42 16.25</v>
      </c>
    </row>
    <row r="2962" spans="1:7">
      <c r="A2962" t="s">
        <v>22</v>
      </c>
      <c r="B2962" s="8" t="s">
        <v>30</v>
      </c>
      <c r="C2962" s="2">
        <f t="shared" si="118"/>
        <v>41141</v>
      </c>
      <c r="D2962" s="1">
        <v>0.48819444444444443</v>
      </c>
      <c r="E2962">
        <v>16.25</v>
      </c>
      <c r="F2962" t="str">
        <f t="shared" si="119"/>
        <v>300_main_st 8/20/12 11:43 16.25</v>
      </c>
      <c r="G2962" s="7" t="str">
        <f t="shared" si="117"/>
        <v>300_main_st 8/20/12 11:43 16.25</v>
      </c>
    </row>
    <row r="2963" spans="1:7">
      <c r="A2963" t="s">
        <v>22</v>
      </c>
      <c r="B2963" s="8" t="s">
        <v>30</v>
      </c>
      <c r="C2963" s="2">
        <f t="shared" si="118"/>
        <v>41141</v>
      </c>
      <c r="D2963" s="1">
        <v>0.48888888888888887</v>
      </c>
      <c r="E2963">
        <v>16.25</v>
      </c>
      <c r="F2963" t="str">
        <f t="shared" si="119"/>
        <v>300_main_st 8/20/12 11:44 16.25</v>
      </c>
      <c r="G2963" s="7" t="str">
        <f t="shared" ref="G2963:G3026" si="120">CLEAN(F2963)</f>
        <v>300_main_st 8/20/12 11:44 16.25</v>
      </c>
    </row>
    <row r="2964" spans="1:7">
      <c r="A2964" t="s">
        <v>22</v>
      </c>
      <c r="B2964" s="8" t="s">
        <v>30</v>
      </c>
      <c r="C2964" s="2">
        <f t="shared" ref="C2964:C3027" si="121">DATE(2012,8,20)</f>
        <v>41141</v>
      </c>
      <c r="D2964" s="1">
        <v>0.48958333333333331</v>
      </c>
      <c r="E2964">
        <v>16.25</v>
      </c>
      <c r="F2964" t="str">
        <f t="shared" ref="F2964:F3027" si="122">CONCATENATE(B2964," ",TEXT(C2964,"M/D/Y")," ",TEXT(D2964,"H:MM")," ",E2964)</f>
        <v>300_main_st 8/20/12 11:45 16.25</v>
      </c>
      <c r="G2964" s="7" t="str">
        <f t="shared" si="120"/>
        <v>300_main_st 8/20/12 11:45 16.25</v>
      </c>
    </row>
    <row r="2965" spans="1:7">
      <c r="A2965" t="s">
        <v>22</v>
      </c>
      <c r="B2965" s="8" t="s">
        <v>30</v>
      </c>
      <c r="C2965" s="2">
        <f t="shared" si="121"/>
        <v>41141</v>
      </c>
      <c r="D2965" s="1">
        <v>0.49027777777777781</v>
      </c>
      <c r="E2965">
        <v>16.25</v>
      </c>
      <c r="F2965" t="str">
        <f t="shared" si="122"/>
        <v>300_main_st 8/20/12 11:46 16.25</v>
      </c>
      <c r="G2965" s="7" t="str">
        <f t="shared" si="120"/>
        <v>300_main_st 8/20/12 11:46 16.25</v>
      </c>
    </row>
    <row r="2966" spans="1:7">
      <c r="A2966" t="s">
        <v>22</v>
      </c>
      <c r="B2966" s="8" t="s">
        <v>30</v>
      </c>
      <c r="C2966" s="2">
        <f t="shared" si="121"/>
        <v>41141</v>
      </c>
      <c r="D2966" s="1">
        <v>0.4909722222222222</v>
      </c>
      <c r="E2966">
        <v>16.25</v>
      </c>
      <c r="F2966" t="str">
        <f t="shared" si="122"/>
        <v>300_main_st 8/20/12 11:47 16.25</v>
      </c>
      <c r="G2966" s="7" t="str">
        <f t="shared" si="120"/>
        <v>300_main_st 8/20/12 11:47 16.25</v>
      </c>
    </row>
    <row r="2967" spans="1:7">
      <c r="A2967" t="s">
        <v>22</v>
      </c>
      <c r="B2967" s="8" t="s">
        <v>30</v>
      </c>
      <c r="C2967" s="2">
        <f t="shared" si="121"/>
        <v>41141</v>
      </c>
      <c r="D2967" s="1">
        <v>0.4916666666666667</v>
      </c>
      <c r="E2967">
        <v>16.25</v>
      </c>
      <c r="F2967" t="str">
        <f t="shared" si="122"/>
        <v>300_main_st 8/20/12 11:48 16.25</v>
      </c>
      <c r="G2967" s="7" t="str">
        <f t="shared" si="120"/>
        <v>300_main_st 8/20/12 11:48 16.25</v>
      </c>
    </row>
    <row r="2968" spans="1:7">
      <c r="A2968" t="s">
        <v>22</v>
      </c>
      <c r="B2968" s="8" t="s">
        <v>30</v>
      </c>
      <c r="C2968" s="2">
        <f t="shared" si="121"/>
        <v>41141</v>
      </c>
      <c r="D2968" s="1">
        <v>0.49236111111111108</v>
      </c>
      <c r="E2968">
        <v>16.25</v>
      </c>
      <c r="F2968" t="str">
        <f t="shared" si="122"/>
        <v>300_main_st 8/20/12 11:49 16.25</v>
      </c>
      <c r="G2968" s="7" t="str">
        <f t="shared" si="120"/>
        <v>300_main_st 8/20/12 11:49 16.25</v>
      </c>
    </row>
    <row r="2969" spans="1:7">
      <c r="A2969" t="s">
        <v>22</v>
      </c>
      <c r="B2969" s="8" t="s">
        <v>30</v>
      </c>
      <c r="C2969" s="2">
        <f t="shared" si="121"/>
        <v>41141</v>
      </c>
      <c r="D2969" s="1">
        <v>0.49305555555555558</v>
      </c>
      <c r="E2969">
        <v>16.25</v>
      </c>
      <c r="F2969" t="str">
        <f t="shared" si="122"/>
        <v>300_main_st 8/20/12 11:50 16.25</v>
      </c>
      <c r="G2969" s="7" t="str">
        <f t="shared" si="120"/>
        <v>300_main_st 8/20/12 11:50 16.25</v>
      </c>
    </row>
    <row r="2970" spans="1:7">
      <c r="A2970" t="s">
        <v>22</v>
      </c>
      <c r="B2970" s="8" t="s">
        <v>30</v>
      </c>
      <c r="C2970" s="2">
        <f t="shared" si="121"/>
        <v>41141</v>
      </c>
      <c r="D2970" s="1">
        <v>0.49374999999999997</v>
      </c>
      <c r="E2970">
        <v>16.25</v>
      </c>
      <c r="F2970" t="str">
        <f t="shared" si="122"/>
        <v>300_main_st 8/20/12 11:51 16.25</v>
      </c>
      <c r="G2970" s="7" t="str">
        <f t="shared" si="120"/>
        <v>300_main_st 8/20/12 11:51 16.25</v>
      </c>
    </row>
    <row r="2971" spans="1:7">
      <c r="A2971" t="s">
        <v>22</v>
      </c>
      <c r="B2971" s="8" t="s">
        <v>30</v>
      </c>
      <c r="C2971" s="2">
        <f t="shared" si="121"/>
        <v>41141</v>
      </c>
      <c r="D2971" s="1">
        <v>0.49444444444444446</v>
      </c>
      <c r="E2971">
        <v>16.25</v>
      </c>
      <c r="F2971" t="str">
        <f t="shared" si="122"/>
        <v>300_main_st 8/20/12 11:52 16.25</v>
      </c>
      <c r="G2971" s="7" t="str">
        <f t="shared" si="120"/>
        <v>300_main_st 8/20/12 11:52 16.25</v>
      </c>
    </row>
    <row r="2972" spans="1:7">
      <c r="A2972" t="s">
        <v>22</v>
      </c>
      <c r="B2972" s="8" t="s">
        <v>30</v>
      </c>
      <c r="C2972" s="2">
        <f t="shared" si="121"/>
        <v>41141</v>
      </c>
      <c r="D2972" s="1">
        <v>0.49513888888888885</v>
      </c>
      <c r="E2972">
        <v>16.25</v>
      </c>
      <c r="F2972" t="str">
        <f t="shared" si="122"/>
        <v>300_main_st 8/20/12 11:53 16.25</v>
      </c>
      <c r="G2972" s="7" t="str">
        <f t="shared" si="120"/>
        <v>300_main_st 8/20/12 11:53 16.25</v>
      </c>
    </row>
    <row r="2973" spans="1:7">
      <c r="A2973" t="s">
        <v>22</v>
      </c>
      <c r="B2973" s="8" t="s">
        <v>30</v>
      </c>
      <c r="C2973" s="2">
        <f t="shared" si="121"/>
        <v>41141</v>
      </c>
      <c r="D2973" s="1">
        <v>0.49583333333333335</v>
      </c>
      <c r="E2973">
        <v>16.25</v>
      </c>
      <c r="F2973" t="str">
        <f t="shared" si="122"/>
        <v>300_main_st 8/20/12 11:54 16.25</v>
      </c>
      <c r="G2973" s="7" t="str">
        <f t="shared" si="120"/>
        <v>300_main_st 8/20/12 11:54 16.25</v>
      </c>
    </row>
    <row r="2974" spans="1:7">
      <c r="A2974" t="s">
        <v>22</v>
      </c>
      <c r="B2974" s="8" t="s">
        <v>30</v>
      </c>
      <c r="C2974" s="2">
        <f t="shared" si="121"/>
        <v>41141</v>
      </c>
      <c r="D2974" s="1">
        <v>0.49652777777777773</v>
      </c>
      <c r="E2974">
        <v>16.25</v>
      </c>
      <c r="F2974" t="str">
        <f t="shared" si="122"/>
        <v>300_main_st 8/20/12 11:55 16.25</v>
      </c>
      <c r="G2974" s="7" t="str">
        <f t="shared" si="120"/>
        <v>300_main_st 8/20/12 11:55 16.25</v>
      </c>
    </row>
    <row r="2975" spans="1:7">
      <c r="A2975" t="s">
        <v>22</v>
      </c>
      <c r="B2975" s="8" t="s">
        <v>30</v>
      </c>
      <c r="C2975" s="2">
        <f t="shared" si="121"/>
        <v>41141</v>
      </c>
      <c r="D2975" s="1">
        <v>0.49722222222222223</v>
      </c>
      <c r="E2975">
        <v>16.25</v>
      </c>
      <c r="F2975" t="str">
        <f t="shared" si="122"/>
        <v>300_main_st 8/20/12 11:56 16.25</v>
      </c>
      <c r="G2975" s="7" t="str">
        <f t="shared" si="120"/>
        <v>300_main_st 8/20/12 11:56 16.25</v>
      </c>
    </row>
    <row r="2976" spans="1:7">
      <c r="A2976" t="s">
        <v>22</v>
      </c>
      <c r="B2976" s="8" t="s">
        <v>30</v>
      </c>
      <c r="C2976" s="2">
        <f t="shared" si="121"/>
        <v>41141</v>
      </c>
      <c r="D2976" s="1">
        <v>0.49791666666666662</v>
      </c>
      <c r="E2976">
        <v>16.25</v>
      </c>
      <c r="F2976" t="str">
        <f t="shared" si="122"/>
        <v>300_main_st 8/20/12 11:57 16.25</v>
      </c>
      <c r="G2976" s="7" t="str">
        <f t="shared" si="120"/>
        <v>300_main_st 8/20/12 11:57 16.25</v>
      </c>
    </row>
    <row r="2977" spans="1:7">
      <c r="A2977" t="s">
        <v>22</v>
      </c>
      <c r="B2977" s="8" t="s">
        <v>30</v>
      </c>
      <c r="C2977" s="2">
        <f t="shared" si="121"/>
        <v>41141</v>
      </c>
      <c r="D2977" s="1">
        <v>0.49861111111111112</v>
      </c>
      <c r="E2977">
        <v>16.25</v>
      </c>
      <c r="F2977" t="str">
        <f t="shared" si="122"/>
        <v>300_main_st 8/20/12 11:58 16.25</v>
      </c>
      <c r="G2977" s="7" t="str">
        <f t="shared" si="120"/>
        <v>300_main_st 8/20/12 11:58 16.25</v>
      </c>
    </row>
    <row r="2978" spans="1:7">
      <c r="A2978" t="s">
        <v>22</v>
      </c>
      <c r="B2978" s="8" t="s">
        <v>30</v>
      </c>
      <c r="C2978" s="2">
        <f t="shared" si="121"/>
        <v>41141</v>
      </c>
      <c r="D2978" s="1">
        <v>0.4993055555555555</v>
      </c>
      <c r="E2978">
        <v>16.25</v>
      </c>
      <c r="F2978" t="str">
        <f t="shared" si="122"/>
        <v>300_main_st 8/20/12 11:59 16.25</v>
      </c>
      <c r="G2978" s="7" t="str">
        <f t="shared" si="120"/>
        <v>300_main_st 8/20/12 11:59 16.25</v>
      </c>
    </row>
    <row r="2979" spans="1:7">
      <c r="A2979" t="s">
        <v>22</v>
      </c>
      <c r="B2979" s="8" t="s">
        <v>30</v>
      </c>
      <c r="C2979" s="2">
        <f t="shared" si="121"/>
        <v>41141</v>
      </c>
      <c r="D2979" s="1">
        <v>0.5</v>
      </c>
      <c r="E2979">
        <v>16.25</v>
      </c>
      <c r="F2979" t="str">
        <f t="shared" si="122"/>
        <v>300_main_st 8/20/12 12:00 16.25</v>
      </c>
      <c r="G2979" s="7" t="str">
        <f t="shared" si="120"/>
        <v>300_main_st 8/20/12 12:00 16.25</v>
      </c>
    </row>
    <row r="2980" spans="1:7">
      <c r="A2980" t="s">
        <v>22</v>
      </c>
      <c r="B2980" s="8" t="s">
        <v>30</v>
      </c>
      <c r="C2980" s="2">
        <f t="shared" si="121"/>
        <v>41141</v>
      </c>
      <c r="D2980" s="1">
        <v>0.50069444444444444</v>
      </c>
      <c r="E2980">
        <v>16.25</v>
      </c>
      <c r="F2980" t="str">
        <f t="shared" si="122"/>
        <v>300_main_st 8/20/12 12:01 16.25</v>
      </c>
      <c r="G2980" s="7" t="str">
        <f t="shared" si="120"/>
        <v>300_main_st 8/20/12 12:01 16.25</v>
      </c>
    </row>
    <row r="2981" spans="1:7">
      <c r="A2981" t="s">
        <v>22</v>
      </c>
      <c r="B2981" s="8" t="s">
        <v>30</v>
      </c>
      <c r="C2981" s="2">
        <f t="shared" si="121"/>
        <v>41141</v>
      </c>
      <c r="D2981" s="1">
        <v>0.50138888888888888</v>
      </c>
      <c r="E2981">
        <v>16.25</v>
      </c>
      <c r="F2981" t="str">
        <f t="shared" si="122"/>
        <v>300_main_st 8/20/12 12:02 16.25</v>
      </c>
      <c r="G2981" s="7" t="str">
        <f t="shared" si="120"/>
        <v>300_main_st 8/20/12 12:02 16.25</v>
      </c>
    </row>
    <row r="2982" spans="1:7">
      <c r="A2982" t="s">
        <v>22</v>
      </c>
      <c r="B2982" s="8" t="s">
        <v>30</v>
      </c>
      <c r="C2982" s="2">
        <f t="shared" si="121"/>
        <v>41141</v>
      </c>
      <c r="D2982" s="1">
        <v>0.50208333333333333</v>
      </c>
      <c r="E2982">
        <v>16.25</v>
      </c>
      <c r="F2982" t="str">
        <f t="shared" si="122"/>
        <v>300_main_st 8/20/12 12:03 16.25</v>
      </c>
      <c r="G2982" s="7" t="str">
        <f t="shared" si="120"/>
        <v>300_main_st 8/20/12 12:03 16.25</v>
      </c>
    </row>
    <row r="2983" spans="1:7">
      <c r="A2983" t="s">
        <v>22</v>
      </c>
      <c r="B2983" s="8" t="s">
        <v>30</v>
      </c>
      <c r="C2983" s="2">
        <f t="shared" si="121"/>
        <v>41141</v>
      </c>
      <c r="D2983" s="1">
        <v>0.50277777777777777</v>
      </c>
      <c r="E2983">
        <v>16.25</v>
      </c>
      <c r="F2983" t="str">
        <f t="shared" si="122"/>
        <v>300_main_st 8/20/12 12:04 16.25</v>
      </c>
      <c r="G2983" s="7" t="str">
        <f t="shared" si="120"/>
        <v>300_main_st 8/20/12 12:04 16.25</v>
      </c>
    </row>
    <row r="2984" spans="1:7">
      <c r="A2984" t="s">
        <v>22</v>
      </c>
      <c r="B2984" s="8" t="s">
        <v>30</v>
      </c>
      <c r="C2984" s="2">
        <f t="shared" si="121"/>
        <v>41141</v>
      </c>
      <c r="D2984" s="1">
        <v>0.50347222222222221</v>
      </c>
      <c r="E2984">
        <v>16.25</v>
      </c>
      <c r="F2984" t="str">
        <f t="shared" si="122"/>
        <v>300_main_st 8/20/12 12:05 16.25</v>
      </c>
      <c r="G2984" s="7" t="str">
        <f t="shared" si="120"/>
        <v>300_main_st 8/20/12 12:05 16.25</v>
      </c>
    </row>
    <row r="2985" spans="1:7">
      <c r="A2985" t="s">
        <v>22</v>
      </c>
      <c r="B2985" s="8" t="s">
        <v>30</v>
      </c>
      <c r="C2985" s="2">
        <f t="shared" si="121"/>
        <v>41141</v>
      </c>
      <c r="D2985" s="1">
        <v>0.50416666666666665</v>
      </c>
      <c r="E2985">
        <v>16.25</v>
      </c>
      <c r="F2985" t="str">
        <f t="shared" si="122"/>
        <v>300_main_st 8/20/12 12:06 16.25</v>
      </c>
      <c r="G2985" s="7" t="str">
        <f t="shared" si="120"/>
        <v>300_main_st 8/20/12 12:06 16.25</v>
      </c>
    </row>
    <row r="2986" spans="1:7">
      <c r="A2986" t="s">
        <v>22</v>
      </c>
      <c r="B2986" s="8" t="s">
        <v>30</v>
      </c>
      <c r="C2986" s="2">
        <f t="shared" si="121"/>
        <v>41141</v>
      </c>
      <c r="D2986" s="1">
        <v>0.50486111111111109</v>
      </c>
      <c r="E2986">
        <v>16.25</v>
      </c>
      <c r="F2986" t="str">
        <f t="shared" si="122"/>
        <v>300_main_st 8/20/12 12:07 16.25</v>
      </c>
      <c r="G2986" s="7" t="str">
        <f t="shared" si="120"/>
        <v>300_main_st 8/20/12 12:07 16.25</v>
      </c>
    </row>
    <row r="2987" spans="1:7">
      <c r="A2987" t="s">
        <v>22</v>
      </c>
      <c r="B2987" s="8" t="s">
        <v>30</v>
      </c>
      <c r="C2987" s="2">
        <f t="shared" si="121"/>
        <v>41141</v>
      </c>
      <c r="D2987" s="1">
        <v>0.50555555555555554</v>
      </c>
      <c r="E2987">
        <v>16.25</v>
      </c>
      <c r="F2987" t="str">
        <f t="shared" si="122"/>
        <v>300_main_st 8/20/12 12:08 16.25</v>
      </c>
      <c r="G2987" s="7" t="str">
        <f t="shared" si="120"/>
        <v>300_main_st 8/20/12 12:08 16.25</v>
      </c>
    </row>
    <row r="2988" spans="1:7">
      <c r="A2988" t="s">
        <v>22</v>
      </c>
      <c r="B2988" s="8" t="s">
        <v>30</v>
      </c>
      <c r="C2988" s="2">
        <f t="shared" si="121"/>
        <v>41141</v>
      </c>
      <c r="D2988" s="1">
        <v>0.50624999999999998</v>
      </c>
      <c r="E2988">
        <v>16.25</v>
      </c>
      <c r="F2988" t="str">
        <f t="shared" si="122"/>
        <v>300_main_st 8/20/12 12:09 16.25</v>
      </c>
      <c r="G2988" s="7" t="str">
        <f t="shared" si="120"/>
        <v>300_main_st 8/20/12 12:09 16.25</v>
      </c>
    </row>
    <row r="2989" spans="1:7">
      <c r="A2989" t="s">
        <v>22</v>
      </c>
      <c r="B2989" s="8" t="s">
        <v>30</v>
      </c>
      <c r="C2989" s="2">
        <f t="shared" si="121"/>
        <v>41141</v>
      </c>
      <c r="D2989" s="1">
        <v>0.50694444444444442</v>
      </c>
      <c r="E2989">
        <v>16.25</v>
      </c>
      <c r="F2989" t="str">
        <f t="shared" si="122"/>
        <v>300_main_st 8/20/12 12:10 16.25</v>
      </c>
      <c r="G2989" s="7" t="str">
        <f t="shared" si="120"/>
        <v>300_main_st 8/20/12 12:10 16.25</v>
      </c>
    </row>
    <row r="2990" spans="1:7">
      <c r="A2990" t="s">
        <v>22</v>
      </c>
      <c r="B2990" s="8" t="s">
        <v>30</v>
      </c>
      <c r="C2990" s="2">
        <f t="shared" si="121"/>
        <v>41141</v>
      </c>
      <c r="D2990" s="1">
        <v>0.50763888888888886</v>
      </c>
      <c r="E2990">
        <v>16.25</v>
      </c>
      <c r="F2990" t="str">
        <f t="shared" si="122"/>
        <v>300_main_st 8/20/12 12:11 16.25</v>
      </c>
      <c r="G2990" s="7" t="str">
        <f t="shared" si="120"/>
        <v>300_main_st 8/20/12 12:11 16.25</v>
      </c>
    </row>
    <row r="2991" spans="1:7">
      <c r="A2991" t="s">
        <v>22</v>
      </c>
      <c r="B2991" s="8" t="s">
        <v>30</v>
      </c>
      <c r="C2991" s="2">
        <f t="shared" si="121"/>
        <v>41141</v>
      </c>
      <c r="D2991" s="1">
        <v>0.5083333333333333</v>
      </c>
      <c r="E2991">
        <v>16.25</v>
      </c>
      <c r="F2991" t="str">
        <f t="shared" si="122"/>
        <v>300_main_st 8/20/12 12:12 16.25</v>
      </c>
      <c r="G2991" s="7" t="str">
        <f t="shared" si="120"/>
        <v>300_main_st 8/20/12 12:12 16.25</v>
      </c>
    </row>
    <row r="2992" spans="1:7">
      <c r="A2992" t="s">
        <v>22</v>
      </c>
      <c r="B2992" s="8" t="s">
        <v>30</v>
      </c>
      <c r="C2992" s="2">
        <f t="shared" si="121"/>
        <v>41141</v>
      </c>
      <c r="D2992" s="1">
        <v>0.50902777777777775</v>
      </c>
      <c r="E2992">
        <v>16.25</v>
      </c>
      <c r="F2992" t="str">
        <f t="shared" si="122"/>
        <v>300_main_st 8/20/12 12:13 16.25</v>
      </c>
      <c r="G2992" s="7" t="str">
        <f t="shared" si="120"/>
        <v>300_main_st 8/20/12 12:13 16.25</v>
      </c>
    </row>
    <row r="2993" spans="1:7">
      <c r="A2993" t="s">
        <v>22</v>
      </c>
      <c r="B2993" s="8" t="s">
        <v>30</v>
      </c>
      <c r="C2993" s="2">
        <f t="shared" si="121"/>
        <v>41141</v>
      </c>
      <c r="D2993" s="1">
        <v>0.50972222222222219</v>
      </c>
      <c r="E2993">
        <v>16.25</v>
      </c>
      <c r="F2993" t="str">
        <f t="shared" si="122"/>
        <v>300_main_st 8/20/12 12:14 16.25</v>
      </c>
      <c r="G2993" s="7" t="str">
        <f t="shared" si="120"/>
        <v>300_main_st 8/20/12 12:14 16.25</v>
      </c>
    </row>
    <row r="2994" spans="1:7">
      <c r="A2994" t="s">
        <v>22</v>
      </c>
      <c r="B2994" s="8" t="s">
        <v>30</v>
      </c>
      <c r="C2994" s="2">
        <f t="shared" si="121"/>
        <v>41141</v>
      </c>
      <c r="D2994" s="1">
        <v>0.51041666666666663</v>
      </c>
      <c r="E2994">
        <v>16.25</v>
      </c>
      <c r="F2994" t="str">
        <f t="shared" si="122"/>
        <v>300_main_st 8/20/12 12:15 16.25</v>
      </c>
      <c r="G2994" s="7" t="str">
        <f t="shared" si="120"/>
        <v>300_main_st 8/20/12 12:15 16.25</v>
      </c>
    </row>
    <row r="2995" spans="1:7">
      <c r="A2995" t="s">
        <v>22</v>
      </c>
      <c r="B2995" s="8" t="s">
        <v>30</v>
      </c>
      <c r="C2995" s="2">
        <f t="shared" si="121"/>
        <v>41141</v>
      </c>
      <c r="D2995" s="1">
        <v>0.51111111111111118</v>
      </c>
      <c r="E2995">
        <v>16.25</v>
      </c>
      <c r="F2995" t="str">
        <f t="shared" si="122"/>
        <v>300_main_st 8/20/12 12:16 16.25</v>
      </c>
      <c r="G2995" s="7" t="str">
        <f t="shared" si="120"/>
        <v>300_main_st 8/20/12 12:16 16.25</v>
      </c>
    </row>
    <row r="2996" spans="1:7">
      <c r="A2996" t="s">
        <v>22</v>
      </c>
      <c r="B2996" s="8" t="s">
        <v>30</v>
      </c>
      <c r="C2996" s="2">
        <f t="shared" si="121"/>
        <v>41141</v>
      </c>
      <c r="D2996" s="1">
        <v>0.51180555555555551</v>
      </c>
      <c r="E2996">
        <v>16.25</v>
      </c>
      <c r="F2996" t="str">
        <f t="shared" si="122"/>
        <v>300_main_st 8/20/12 12:17 16.25</v>
      </c>
      <c r="G2996" s="7" t="str">
        <f t="shared" si="120"/>
        <v>300_main_st 8/20/12 12:17 16.25</v>
      </c>
    </row>
    <row r="2997" spans="1:7">
      <c r="A2997" t="s">
        <v>22</v>
      </c>
      <c r="B2997" s="8" t="s">
        <v>30</v>
      </c>
      <c r="C2997" s="2">
        <f t="shared" si="121"/>
        <v>41141</v>
      </c>
      <c r="D2997" s="1">
        <v>0.51250000000000007</v>
      </c>
      <c r="E2997">
        <v>16.25</v>
      </c>
      <c r="F2997" t="str">
        <f t="shared" si="122"/>
        <v>300_main_st 8/20/12 12:18 16.25</v>
      </c>
      <c r="G2997" s="7" t="str">
        <f t="shared" si="120"/>
        <v>300_main_st 8/20/12 12:18 16.25</v>
      </c>
    </row>
    <row r="2998" spans="1:7">
      <c r="A2998" t="s">
        <v>22</v>
      </c>
      <c r="B2998" s="8" t="s">
        <v>30</v>
      </c>
      <c r="C2998" s="2">
        <f t="shared" si="121"/>
        <v>41141</v>
      </c>
      <c r="D2998" s="1">
        <v>0.5131944444444444</v>
      </c>
      <c r="E2998">
        <v>16.25</v>
      </c>
      <c r="F2998" t="str">
        <f t="shared" si="122"/>
        <v>300_main_st 8/20/12 12:19 16.25</v>
      </c>
      <c r="G2998" s="7" t="str">
        <f t="shared" si="120"/>
        <v>300_main_st 8/20/12 12:19 16.25</v>
      </c>
    </row>
    <row r="2999" spans="1:7">
      <c r="A2999" t="s">
        <v>22</v>
      </c>
      <c r="B2999" s="8" t="s">
        <v>30</v>
      </c>
      <c r="C2999" s="2">
        <f t="shared" si="121"/>
        <v>41141</v>
      </c>
      <c r="D2999" s="1">
        <v>0.51388888888888895</v>
      </c>
      <c r="E2999">
        <v>16.25</v>
      </c>
      <c r="F2999" t="str">
        <f t="shared" si="122"/>
        <v>300_main_st 8/20/12 12:20 16.25</v>
      </c>
      <c r="G2999" s="7" t="str">
        <f t="shared" si="120"/>
        <v>300_main_st 8/20/12 12:20 16.25</v>
      </c>
    </row>
    <row r="3000" spans="1:7">
      <c r="A3000" t="s">
        <v>22</v>
      </c>
      <c r="B3000" s="8" t="s">
        <v>30</v>
      </c>
      <c r="C3000" s="2">
        <f t="shared" si="121"/>
        <v>41141</v>
      </c>
      <c r="D3000" s="1">
        <v>0.51458333333333328</v>
      </c>
      <c r="E3000">
        <v>16.25</v>
      </c>
      <c r="F3000" t="str">
        <f t="shared" si="122"/>
        <v>300_main_st 8/20/12 12:21 16.25</v>
      </c>
      <c r="G3000" s="7" t="str">
        <f t="shared" si="120"/>
        <v>300_main_st 8/20/12 12:21 16.25</v>
      </c>
    </row>
    <row r="3001" spans="1:7">
      <c r="A3001" t="s">
        <v>22</v>
      </c>
      <c r="B3001" s="8" t="s">
        <v>30</v>
      </c>
      <c r="C3001" s="2">
        <f t="shared" si="121"/>
        <v>41141</v>
      </c>
      <c r="D3001" s="1">
        <v>0.51527777777777783</v>
      </c>
      <c r="E3001">
        <v>16.25</v>
      </c>
      <c r="F3001" t="str">
        <f t="shared" si="122"/>
        <v>300_main_st 8/20/12 12:22 16.25</v>
      </c>
      <c r="G3001" s="7" t="str">
        <f t="shared" si="120"/>
        <v>300_main_st 8/20/12 12:22 16.25</v>
      </c>
    </row>
    <row r="3002" spans="1:7">
      <c r="A3002" t="s">
        <v>22</v>
      </c>
      <c r="B3002" s="8" t="s">
        <v>30</v>
      </c>
      <c r="C3002" s="2">
        <f t="shared" si="121"/>
        <v>41141</v>
      </c>
      <c r="D3002" s="1">
        <v>0.51597222222222217</v>
      </c>
      <c r="E3002">
        <v>16.25</v>
      </c>
      <c r="F3002" t="str">
        <f t="shared" si="122"/>
        <v>300_main_st 8/20/12 12:23 16.25</v>
      </c>
      <c r="G3002" s="7" t="str">
        <f t="shared" si="120"/>
        <v>300_main_st 8/20/12 12:23 16.25</v>
      </c>
    </row>
    <row r="3003" spans="1:7">
      <c r="A3003" t="s">
        <v>22</v>
      </c>
      <c r="B3003" s="8" t="s">
        <v>30</v>
      </c>
      <c r="C3003" s="2">
        <f t="shared" si="121"/>
        <v>41141</v>
      </c>
      <c r="D3003" s="1">
        <v>0.51666666666666672</v>
      </c>
      <c r="E3003">
        <v>16.25</v>
      </c>
      <c r="F3003" t="str">
        <f t="shared" si="122"/>
        <v>300_main_st 8/20/12 12:24 16.25</v>
      </c>
      <c r="G3003" s="7" t="str">
        <f t="shared" si="120"/>
        <v>300_main_st 8/20/12 12:24 16.25</v>
      </c>
    </row>
    <row r="3004" spans="1:7">
      <c r="A3004" t="s">
        <v>22</v>
      </c>
      <c r="B3004" s="8" t="s">
        <v>30</v>
      </c>
      <c r="C3004" s="2">
        <f t="shared" si="121"/>
        <v>41141</v>
      </c>
      <c r="D3004" s="1">
        <v>0.51736111111111105</v>
      </c>
      <c r="E3004">
        <v>16.25</v>
      </c>
      <c r="F3004" t="str">
        <f t="shared" si="122"/>
        <v>300_main_st 8/20/12 12:25 16.25</v>
      </c>
      <c r="G3004" s="7" t="str">
        <f t="shared" si="120"/>
        <v>300_main_st 8/20/12 12:25 16.25</v>
      </c>
    </row>
    <row r="3005" spans="1:7">
      <c r="A3005" t="s">
        <v>22</v>
      </c>
      <c r="B3005" s="8" t="s">
        <v>30</v>
      </c>
      <c r="C3005" s="2">
        <f t="shared" si="121"/>
        <v>41141</v>
      </c>
      <c r="D3005" s="1">
        <v>0.5180555555555556</v>
      </c>
      <c r="E3005">
        <v>16.25</v>
      </c>
      <c r="F3005" t="str">
        <f t="shared" si="122"/>
        <v>300_main_st 8/20/12 12:26 16.25</v>
      </c>
      <c r="G3005" s="7" t="str">
        <f t="shared" si="120"/>
        <v>300_main_st 8/20/12 12:26 16.25</v>
      </c>
    </row>
    <row r="3006" spans="1:7">
      <c r="A3006" t="s">
        <v>22</v>
      </c>
      <c r="B3006" s="8" t="s">
        <v>30</v>
      </c>
      <c r="C3006" s="2">
        <f t="shared" si="121"/>
        <v>41141</v>
      </c>
      <c r="D3006" s="1">
        <v>0.51874999999999993</v>
      </c>
      <c r="E3006">
        <v>16.25</v>
      </c>
      <c r="F3006" t="str">
        <f t="shared" si="122"/>
        <v>300_main_st 8/20/12 12:27 16.25</v>
      </c>
      <c r="G3006" s="7" t="str">
        <f t="shared" si="120"/>
        <v>300_main_st 8/20/12 12:27 16.25</v>
      </c>
    </row>
    <row r="3007" spans="1:7">
      <c r="A3007" t="s">
        <v>22</v>
      </c>
      <c r="B3007" s="8" t="s">
        <v>30</v>
      </c>
      <c r="C3007" s="2">
        <f t="shared" si="121"/>
        <v>41141</v>
      </c>
      <c r="D3007" s="1">
        <v>0.51944444444444449</v>
      </c>
      <c r="E3007">
        <v>16.25</v>
      </c>
      <c r="F3007" t="str">
        <f t="shared" si="122"/>
        <v>300_main_st 8/20/12 12:28 16.25</v>
      </c>
      <c r="G3007" s="7" t="str">
        <f t="shared" si="120"/>
        <v>300_main_st 8/20/12 12:28 16.25</v>
      </c>
    </row>
    <row r="3008" spans="1:7">
      <c r="A3008" t="s">
        <v>22</v>
      </c>
      <c r="B3008" s="8" t="s">
        <v>30</v>
      </c>
      <c r="C3008" s="2">
        <f t="shared" si="121"/>
        <v>41141</v>
      </c>
      <c r="D3008" s="1">
        <v>0.52013888888888882</v>
      </c>
      <c r="E3008">
        <v>16.25</v>
      </c>
      <c r="F3008" t="str">
        <f t="shared" si="122"/>
        <v>300_main_st 8/20/12 12:29 16.25</v>
      </c>
      <c r="G3008" s="7" t="str">
        <f t="shared" si="120"/>
        <v>300_main_st 8/20/12 12:29 16.25</v>
      </c>
    </row>
    <row r="3009" spans="1:7">
      <c r="A3009" t="s">
        <v>22</v>
      </c>
      <c r="B3009" s="8" t="s">
        <v>30</v>
      </c>
      <c r="C3009" s="2">
        <f t="shared" si="121"/>
        <v>41141</v>
      </c>
      <c r="D3009" s="1">
        <v>0.52083333333333337</v>
      </c>
      <c r="E3009">
        <v>16.25</v>
      </c>
      <c r="F3009" t="str">
        <f t="shared" si="122"/>
        <v>300_main_st 8/20/12 12:30 16.25</v>
      </c>
      <c r="G3009" s="7" t="str">
        <f t="shared" si="120"/>
        <v>300_main_st 8/20/12 12:30 16.25</v>
      </c>
    </row>
    <row r="3010" spans="1:7">
      <c r="A3010" t="s">
        <v>22</v>
      </c>
      <c r="B3010" s="8" t="s">
        <v>30</v>
      </c>
      <c r="C3010" s="2">
        <f t="shared" si="121"/>
        <v>41141</v>
      </c>
      <c r="D3010" s="1">
        <v>0.52152777777777781</v>
      </c>
      <c r="E3010">
        <v>16.25</v>
      </c>
      <c r="F3010" t="str">
        <f t="shared" si="122"/>
        <v>300_main_st 8/20/12 12:31 16.25</v>
      </c>
      <c r="G3010" s="7" t="str">
        <f t="shared" si="120"/>
        <v>300_main_st 8/20/12 12:31 16.25</v>
      </c>
    </row>
    <row r="3011" spans="1:7">
      <c r="A3011" t="s">
        <v>22</v>
      </c>
      <c r="B3011" s="8" t="s">
        <v>30</v>
      </c>
      <c r="C3011" s="2">
        <f t="shared" si="121"/>
        <v>41141</v>
      </c>
      <c r="D3011" s="1">
        <v>0.52222222222222225</v>
      </c>
      <c r="E3011">
        <v>16.25</v>
      </c>
      <c r="F3011" t="str">
        <f t="shared" si="122"/>
        <v>300_main_st 8/20/12 12:32 16.25</v>
      </c>
      <c r="G3011" s="7" t="str">
        <f t="shared" si="120"/>
        <v>300_main_st 8/20/12 12:32 16.25</v>
      </c>
    </row>
    <row r="3012" spans="1:7">
      <c r="A3012" t="s">
        <v>22</v>
      </c>
      <c r="B3012" s="8" t="s">
        <v>30</v>
      </c>
      <c r="C3012" s="2">
        <f t="shared" si="121"/>
        <v>41141</v>
      </c>
      <c r="D3012" s="1">
        <v>0.5229166666666667</v>
      </c>
      <c r="E3012">
        <v>16.25</v>
      </c>
      <c r="F3012" t="str">
        <f t="shared" si="122"/>
        <v>300_main_st 8/20/12 12:33 16.25</v>
      </c>
      <c r="G3012" s="7" t="str">
        <f t="shared" si="120"/>
        <v>300_main_st 8/20/12 12:33 16.25</v>
      </c>
    </row>
    <row r="3013" spans="1:7">
      <c r="A3013" t="s">
        <v>22</v>
      </c>
      <c r="B3013" s="8" t="s">
        <v>30</v>
      </c>
      <c r="C3013" s="2">
        <f t="shared" si="121"/>
        <v>41141</v>
      </c>
      <c r="D3013" s="1">
        <v>0.52361111111111114</v>
      </c>
      <c r="E3013">
        <v>16.25</v>
      </c>
      <c r="F3013" t="str">
        <f t="shared" si="122"/>
        <v>300_main_st 8/20/12 12:34 16.25</v>
      </c>
      <c r="G3013" s="7" t="str">
        <f t="shared" si="120"/>
        <v>300_main_st 8/20/12 12:34 16.25</v>
      </c>
    </row>
    <row r="3014" spans="1:7">
      <c r="A3014" t="s">
        <v>22</v>
      </c>
      <c r="B3014" s="8" t="s">
        <v>30</v>
      </c>
      <c r="C3014" s="2">
        <f t="shared" si="121"/>
        <v>41141</v>
      </c>
      <c r="D3014" s="1">
        <v>0.52430555555555558</v>
      </c>
      <c r="E3014">
        <v>16.25</v>
      </c>
      <c r="F3014" t="str">
        <f t="shared" si="122"/>
        <v>300_main_st 8/20/12 12:35 16.25</v>
      </c>
      <c r="G3014" s="7" t="str">
        <f t="shared" si="120"/>
        <v>300_main_st 8/20/12 12:35 16.25</v>
      </c>
    </row>
    <row r="3015" spans="1:7">
      <c r="A3015" t="s">
        <v>22</v>
      </c>
      <c r="B3015" s="8" t="s">
        <v>30</v>
      </c>
      <c r="C3015" s="2">
        <f t="shared" si="121"/>
        <v>41141</v>
      </c>
      <c r="D3015" s="1">
        <v>0.52500000000000002</v>
      </c>
      <c r="E3015">
        <v>16.25</v>
      </c>
      <c r="F3015" t="str">
        <f t="shared" si="122"/>
        <v>300_main_st 8/20/12 12:36 16.25</v>
      </c>
      <c r="G3015" s="7" t="str">
        <f t="shared" si="120"/>
        <v>300_main_st 8/20/12 12:36 16.25</v>
      </c>
    </row>
    <row r="3016" spans="1:7">
      <c r="A3016" t="s">
        <v>22</v>
      </c>
      <c r="B3016" s="8" t="s">
        <v>30</v>
      </c>
      <c r="C3016" s="2">
        <f t="shared" si="121"/>
        <v>41141</v>
      </c>
      <c r="D3016" s="1">
        <v>0.52569444444444446</v>
      </c>
      <c r="E3016">
        <v>16.25</v>
      </c>
      <c r="F3016" t="str">
        <f t="shared" si="122"/>
        <v>300_main_st 8/20/12 12:37 16.25</v>
      </c>
      <c r="G3016" s="7" t="str">
        <f t="shared" si="120"/>
        <v>300_main_st 8/20/12 12:37 16.25</v>
      </c>
    </row>
    <row r="3017" spans="1:7">
      <c r="A3017" t="s">
        <v>22</v>
      </c>
      <c r="B3017" s="8" t="s">
        <v>30</v>
      </c>
      <c r="C3017" s="2">
        <f t="shared" si="121"/>
        <v>41141</v>
      </c>
      <c r="D3017" s="1">
        <v>0.52638888888888891</v>
      </c>
      <c r="E3017">
        <v>16.25</v>
      </c>
      <c r="F3017" t="str">
        <f t="shared" si="122"/>
        <v>300_main_st 8/20/12 12:38 16.25</v>
      </c>
      <c r="G3017" s="7" t="str">
        <f t="shared" si="120"/>
        <v>300_main_st 8/20/12 12:38 16.25</v>
      </c>
    </row>
    <row r="3018" spans="1:7">
      <c r="A3018" t="s">
        <v>22</v>
      </c>
      <c r="B3018" s="8" t="s">
        <v>30</v>
      </c>
      <c r="C3018" s="2">
        <f t="shared" si="121"/>
        <v>41141</v>
      </c>
      <c r="D3018" s="1">
        <v>0.52708333333333335</v>
      </c>
      <c r="E3018">
        <v>16.25</v>
      </c>
      <c r="F3018" t="str">
        <f t="shared" si="122"/>
        <v>300_main_st 8/20/12 12:39 16.25</v>
      </c>
      <c r="G3018" s="7" t="str">
        <f t="shared" si="120"/>
        <v>300_main_st 8/20/12 12:39 16.25</v>
      </c>
    </row>
    <row r="3019" spans="1:7">
      <c r="A3019" t="s">
        <v>22</v>
      </c>
      <c r="B3019" s="8" t="s">
        <v>30</v>
      </c>
      <c r="C3019" s="2">
        <f t="shared" si="121"/>
        <v>41141</v>
      </c>
      <c r="D3019" s="1">
        <v>0.52777777777777779</v>
      </c>
      <c r="E3019">
        <v>16.25</v>
      </c>
      <c r="F3019" t="str">
        <f t="shared" si="122"/>
        <v>300_main_st 8/20/12 12:40 16.25</v>
      </c>
      <c r="G3019" s="7" t="str">
        <f t="shared" si="120"/>
        <v>300_main_st 8/20/12 12:40 16.25</v>
      </c>
    </row>
    <row r="3020" spans="1:7">
      <c r="A3020" t="s">
        <v>22</v>
      </c>
      <c r="B3020" s="8" t="s">
        <v>30</v>
      </c>
      <c r="C3020" s="2">
        <f t="shared" si="121"/>
        <v>41141</v>
      </c>
      <c r="D3020" s="1">
        <v>0.52847222222222223</v>
      </c>
      <c r="E3020">
        <v>16.25</v>
      </c>
      <c r="F3020" t="str">
        <f t="shared" si="122"/>
        <v>300_main_st 8/20/12 12:41 16.25</v>
      </c>
      <c r="G3020" s="7" t="str">
        <f t="shared" si="120"/>
        <v>300_main_st 8/20/12 12:41 16.25</v>
      </c>
    </row>
    <row r="3021" spans="1:7">
      <c r="A3021" t="s">
        <v>22</v>
      </c>
      <c r="B3021" s="8" t="s">
        <v>30</v>
      </c>
      <c r="C3021" s="2">
        <f t="shared" si="121"/>
        <v>41141</v>
      </c>
      <c r="D3021" s="1">
        <v>0.52916666666666667</v>
      </c>
      <c r="E3021">
        <v>16.25</v>
      </c>
      <c r="F3021" t="str">
        <f t="shared" si="122"/>
        <v>300_main_st 8/20/12 12:42 16.25</v>
      </c>
      <c r="G3021" s="7" t="str">
        <f t="shared" si="120"/>
        <v>300_main_st 8/20/12 12:42 16.25</v>
      </c>
    </row>
    <row r="3022" spans="1:7">
      <c r="A3022" t="s">
        <v>22</v>
      </c>
      <c r="B3022" s="8" t="s">
        <v>30</v>
      </c>
      <c r="C3022" s="2">
        <f t="shared" si="121"/>
        <v>41141</v>
      </c>
      <c r="D3022" s="1">
        <v>0.52986111111111112</v>
      </c>
      <c r="E3022">
        <v>16.25</v>
      </c>
      <c r="F3022" t="str">
        <f t="shared" si="122"/>
        <v>300_main_st 8/20/12 12:43 16.25</v>
      </c>
      <c r="G3022" s="7" t="str">
        <f t="shared" si="120"/>
        <v>300_main_st 8/20/12 12:43 16.25</v>
      </c>
    </row>
    <row r="3023" spans="1:7">
      <c r="A3023" t="s">
        <v>22</v>
      </c>
      <c r="B3023" s="8" t="s">
        <v>30</v>
      </c>
      <c r="C3023" s="2">
        <f t="shared" si="121"/>
        <v>41141</v>
      </c>
      <c r="D3023" s="1">
        <v>0.53055555555555556</v>
      </c>
      <c r="E3023">
        <v>16.25</v>
      </c>
      <c r="F3023" t="str">
        <f t="shared" si="122"/>
        <v>300_main_st 8/20/12 12:44 16.25</v>
      </c>
      <c r="G3023" s="7" t="str">
        <f t="shared" si="120"/>
        <v>300_main_st 8/20/12 12:44 16.25</v>
      </c>
    </row>
    <row r="3024" spans="1:7">
      <c r="A3024" t="s">
        <v>22</v>
      </c>
      <c r="B3024" s="8" t="s">
        <v>30</v>
      </c>
      <c r="C3024" s="2">
        <f t="shared" si="121"/>
        <v>41141</v>
      </c>
      <c r="D3024" s="1">
        <v>0.53125</v>
      </c>
      <c r="E3024">
        <v>16.25</v>
      </c>
      <c r="F3024" t="str">
        <f t="shared" si="122"/>
        <v>300_main_st 8/20/12 12:45 16.25</v>
      </c>
      <c r="G3024" s="7" t="str">
        <f t="shared" si="120"/>
        <v>300_main_st 8/20/12 12:45 16.25</v>
      </c>
    </row>
    <row r="3025" spans="1:7">
      <c r="A3025" t="s">
        <v>22</v>
      </c>
      <c r="B3025" s="8" t="s">
        <v>30</v>
      </c>
      <c r="C3025" s="2">
        <f t="shared" si="121"/>
        <v>41141</v>
      </c>
      <c r="D3025" s="1">
        <v>0.53194444444444444</v>
      </c>
      <c r="E3025">
        <v>16.25</v>
      </c>
      <c r="F3025" t="str">
        <f t="shared" si="122"/>
        <v>300_main_st 8/20/12 12:46 16.25</v>
      </c>
      <c r="G3025" s="7" t="str">
        <f t="shared" si="120"/>
        <v>300_main_st 8/20/12 12:46 16.25</v>
      </c>
    </row>
    <row r="3026" spans="1:7">
      <c r="A3026" t="s">
        <v>22</v>
      </c>
      <c r="B3026" s="8" t="s">
        <v>30</v>
      </c>
      <c r="C3026" s="2">
        <f t="shared" si="121"/>
        <v>41141</v>
      </c>
      <c r="D3026" s="1">
        <v>0.53263888888888888</v>
      </c>
      <c r="E3026">
        <v>16.25</v>
      </c>
      <c r="F3026" t="str">
        <f t="shared" si="122"/>
        <v>300_main_st 8/20/12 12:47 16.25</v>
      </c>
      <c r="G3026" s="7" t="str">
        <f t="shared" si="120"/>
        <v>300_main_st 8/20/12 12:47 16.25</v>
      </c>
    </row>
    <row r="3027" spans="1:7">
      <c r="A3027" t="s">
        <v>22</v>
      </c>
      <c r="B3027" s="8" t="s">
        <v>30</v>
      </c>
      <c r="C3027" s="2">
        <f t="shared" si="121"/>
        <v>41141</v>
      </c>
      <c r="D3027" s="1">
        <v>0.53333333333333333</v>
      </c>
      <c r="E3027">
        <v>16.25</v>
      </c>
      <c r="F3027" t="str">
        <f t="shared" si="122"/>
        <v>300_main_st 8/20/12 12:48 16.25</v>
      </c>
      <c r="G3027" s="7" t="str">
        <f t="shared" ref="G3027:G3090" si="123">CLEAN(F3027)</f>
        <v>300_main_st 8/20/12 12:48 16.25</v>
      </c>
    </row>
    <row r="3028" spans="1:7">
      <c r="A3028" t="s">
        <v>22</v>
      </c>
      <c r="B3028" s="8" t="s">
        <v>30</v>
      </c>
      <c r="C3028" s="2">
        <f t="shared" ref="C3028:C3091" si="124">DATE(2012,8,20)</f>
        <v>41141</v>
      </c>
      <c r="D3028" s="1">
        <v>0.53402777777777777</v>
      </c>
      <c r="E3028">
        <v>16.25</v>
      </c>
      <c r="F3028" t="str">
        <f t="shared" ref="F3028:F3091" si="125">CONCATENATE(B3028," ",TEXT(C3028,"M/D/Y")," ",TEXT(D3028,"H:MM")," ",E3028)</f>
        <v>300_main_st 8/20/12 12:49 16.25</v>
      </c>
      <c r="G3028" s="7" t="str">
        <f t="shared" si="123"/>
        <v>300_main_st 8/20/12 12:49 16.25</v>
      </c>
    </row>
    <row r="3029" spans="1:7">
      <c r="A3029" t="s">
        <v>22</v>
      </c>
      <c r="B3029" s="8" t="s">
        <v>30</v>
      </c>
      <c r="C3029" s="2">
        <f t="shared" si="124"/>
        <v>41141</v>
      </c>
      <c r="D3029" s="1">
        <v>0.53472222222222221</v>
      </c>
      <c r="E3029">
        <v>16.25</v>
      </c>
      <c r="F3029" t="str">
        <f t="shared" si="125"/>
        <v>300_main_st 8/20/12 12:50 16.25</v>
      </c>
      <c r="G3029" s="7" t="str">
        <f t="shared" si="123"/>
        <v>300_main_st 8/20/12 12:50 16.25</v>
      </c>
    </row>
    <row r="3030" spans="1:7">
      <c r="A3030" t="s">
        <v>22</v>
      </c>
      <c r="B3030" s="8" t="s">
        <v>30</v>
      </c>
      <c r="C3030" s="2">
        <f t="shared" si="124"/>
        <v>41141</v>
      </c>
      <c r="D3030" s="1">
        <v>0.53541666666666665</v>
      </c>
      <c r="E3030">
        <v>16.25</v>
      </c>
      <c r="F3030" t="str">
        <f t="shared" si="125"/>
        <v>300_main_st 8/20/12 12:51 16.25</v>
      </c>
      <c r="G3030" s="7" t="str">
        <f t="shared" si="123"/>
        <v>300_main_st 8/20/12 12:51 16.25</v>
      </c>
    </row>
    <row r="3031" spans="1:7">
      <c r="A3031" t="s">
        <v>22</v>
      </c>
      <c r="B3031" s="8" t="s">
        <v>30</v>
      </c>
      <c r="C3031" s="2">
        <f t="shared" si="124"/>
        <v>41141</v>
      </c>
      <c r="D3031" s="1">
        <v>0.53611111111111109</v>
      </c>
      <c r="E3031">
        <v>16.25</v>
      </c>
      <c r="F3031" t="str">
        <f t="shared" si="125"/>
        <v>300_main_st 8/20/12 12:52 16.25</v>
      </c>
      <c r="G3031" s="7" t="str">
        <f t="shared" si="123"/>
        <v>300_main_st 8/20/12 12:52 16.25</v>
      </c>
    </row>
    <row r="3032" spans="1:7">
      <c r="A3032" t="s">
        <v>22</v>
      </c>
      <c r="B3032" s="8" t="s">
        <v>30</v>
      </c>
      <c r="C3032" s="2">
        <f t="shared" si="124"/>
        <v>41141</v>
      </c>
      <c r="D3032" s="1">
        <v>0.53680555555555554</v>
      </c>
      <c r="E3032">
        <v>16.25</v>
      </c>
      <c r="F3032" t="str">
        <f t="shared" si="125"/>
        <v>300_main_st 8/20/12 12:53 16.25</v>
      </c>
      <c r="G3032" s="7" t="str">
        <f t="shared" si="123"/>
        <v>300_main_st 8/20/12 12:53 16.25</v>
      </c>
    </row>
    <row r="3033" spans="1:7">
      <c r="A3033" t="s">
        <v>22</v>
      </c>
      <c r="B3033" s="8" t="s">
        <v>30</v>
      </c>
      <c r="C3033" s="2">
        <f t="shared" si="124"/>
        <v>41141</v>
      </c>
      <c r="D3033" s="1">
        <v>0.53749999999999998</v>
      </c>
      <c r="E3033">
        <v>16.25</v>
      </c>
      <c r="F3033" t="str">
        <f t="shared" si="125"/>
        <v>300_main_st 8/20/12 12:54 16.25</v>
      </c>
      <c r="G3033" s="7" t="str">
        <f t="shared" si="123"/>
        <v>300_main_st 8/20/12 12:54 16.25</v>
      </c>
    </row>
    <row r="3034" spans="1:7">
      <c r="A3034" t="s">
        <v>22</v>
      </c>
      <c r="B3034" s="8" t="s">
        <v>30</v>
      </c>
      <c r="C3034" s="2">
        <f t="shared" si="124"/>
        <v>41141</v>
      </c>
      <c r="D3034" s="1">
        <v>0.53819444444444442</v>
      </c>
      <c r="E3034">
        <v>16.25</v>
      </c>
      <c r="F3034" t="str">
        <f t="shared" si="125"/>
        <v>300_main_st 8/20/12 12:55 16.25</v>
      </c>
      <c r="G3034" s="7" t="str">
        <f t="shared" si="123"/>
        <v>300_main_st 8/20/12 12:55 16.25</v>
      </c>
    </row>
    <row r="3035" spans="1:7">
      <c r="A3035" t="s">
        <v>22</v>
      </c>
      <c r="B3035" s="8" t="s">
        <v>30</v>
      </c>
      <c r="C3035" s="2">
        <f t="shared" si="124"/>
        <v>41141</v>
      </c>
      <c r="D3035" s="1">
        <v>0.53888888888888886</v>
      </c>
      <c r="E3035">
        <v>16.25</v>
      </c>
      <c r="F3035" t="str">
        <f t="shared" si="125"/>
        <v>300_main_st 8/20/12 12:56 16.25</v>
      </c>
      <c r="G3035" s="7" t="str">
        <f t="shared" si="123"/>
        <v>300_main_st 8/20/12 12:56 16.25</v>
      </c>
    </row>
    <row r="3036" spans="1:7">
      <c r="A3036" t="s">
        <v>22</v>
      </c>
      <c r="B3036" s="8" t="s">
        <v>30</v>
      </c>
      <c r="C3036" s="2">
        <f t="shared" si="124"/>
        <v>41141</v>
      </c>
      <c r="D3036" s="1">
        <v>0.5395833333333333</v>
      </c>
      <c r="E3036">
        <v>16.25</v>
      </c>
      <c r="F3036" t="str">
        <f t="shared" si="125"/>
        <v>300_main_st 8/20/12 12:57 16.25</v>
      </c>
      <c r="G3036" s="7" t="str">
        <f t="shared" si="123"/>
        <v>300_main_st 8/20/12 12:57 16.25</v>
      </c>
    </row>
    <row r="3037" spans="1:7">
      <c r="A3037" t="s">
        <v>22</v>
      </c>
      <c r="B3037" s="8" t="s">
        <v>30</v>
      </c>
      <c r="C3037" s="2">
        <f t="shared" si="124"/>
        <v>41141</v>
      </c>
      <c r="D3037" s="1">
        <v>0.54027777777777775</v>
      </c>
      <c r="E3037">
        <v>16.25</v>
      </c>
      <c r="F3037" t="str">
        <f t="shared" si="125"/>
        <v>300_main_st 8/20/12 12:58 16.25</v>
      </c>
      <c r="G3037" s="7" t="str">
        <f t="shared" si="123"/>
        <v>300_main_st 8/20/12 12:58 16.25</v>
      </c>
    </row>
    <row r="3038" spans="1:7">
      <c r="A3038" t="s">
        <v>22</v>
      </c>
      <c r="B3038" s="8" t="s">
        <v>30</v>
      </c>
      <c r="C3038" s="2">
        <f t="shared" si="124"/>
        <v>41141</v>
      </c>
      <c r="D3038" s="1">
        <v>0.54097222222222219</v>
      </c>
      <c r="E3038">
        <v>16.25</v>
      </c>
      <c r="F3038" t="str">
        <f t="shared" si="125"/>
        <v>300_main_st 8/20/12 12:59 16.25</v>
      </c>
      <c r="G3038" s="7" t="str">
        <f t="shared" si="123"/>
        <v>300_main_st 8/20/12 12:59 16.25</v>
      </c>
    </row>
    <row r="3039" spans="1:7">
      <c r="A3039" t="s">
        <v>22</v>
      </c>
      <c r="B3039" s="8" t="s">
        <v>30</v>
      </c>
      <c r="C3039" s="2">
        <f t="shared" si="124"/>
        <v>41141</v>
      </c>
      <c r="D3039" s="1">
        <v>0.54166666666666663</v>
      </c>
      <c r="E3039">
        <v>16.25</v>
      </c>
      <c r="F3039" t="str">
        <f t="shared" si="125"/>
        <v>300_main_st 8/20/12 13:00 16.25</v>
      </c>
      <c r="G3039" s="7" t="str">
        <f t="shared" si="123"/>
        <v>300_main_st 8/20/12 13:00 16.25</v>
      </c>
    </row>
    <row r="3040" spans="1:7">
      <c r="A3040" t="s">
        <v>22</v>
      </c>
      <c r="B3040" s="8" t="s">
        <v>30</v>
      </c>
      <c r="C3040" s="2">
        <f t="shared" si="124"/>
        <v>41141</v>
      </c>
      <c r="D3040" s="1">
        <v>0.54236111111111118</v>
      </c>
      <c r="E3040">
        <v>16.25</v>
      </c>
      <c r="F3040" t="str">
        <f t="shared" si="125"/>
        <v>300_main_st 8/20/12 13:01 16.25</v>
      </c>
      <c r="G3040" s="7" t="str">
        <f t="shared" si="123"/>
        <v>300_main_st 8/20/12 13:01 16.25</v>
      </c>
    </row>
    <row r="3041" spans="1:7">
      <c r="A3041" t="s">
        <v>22</v>
      </c>
      <c r="B3041" s="8" t="s">
        <v>30</v>
      </c>
      <c r="C3041" s="2">
        <f t="shared" si="124"/>
        <v>41141</v>
      </c>
      <c r="D3041" s="1">
        <v>0.54305555555555551</v>
      </c>
      <c r="E3041">
        <v>16.25</v>
      </c>
      <c r="F3041" t="str">
        <f t="shared" si="125"/>
        <v>300_main_st 8/20/12 13:02 16.25</v>
      </c>
      <c r="G3041" s="7" t="str">
        <f t="shared" si="123"/>
        <v>300_main_st 8/20/12 13:02 16.25</v>
      </c>
    </row>
    <row r="3042" spans="1:7">
      <c r="A3042" t="s">
        <v>22</v>
      </c>
      <c r="B3042" s="8" t="s">
        <v>30</v>
      </c>
      <c r="C3042" s="2">
        <f t="shared" si="124"/>
        <v>41141</v>
      </c>
      <c r="D3042" s="1">
        <v>0.54375000000000007</v>
      </c>
      <c r="E3042">
        <v>16.25</v>
      </c>
      <c r="F3042" t="str">
        <f t="shared" si="125"/>
        <v>300_main_st 8/20/12 13:03 16.25</v>
      </c>
      <c r="G3042" s="7" t="str">
        <f t="shared" si="123"/>
        <v>300_main_st 8/20/12 13:03 16.25</v>
      </c>
    </row>
    <row r="3043" spans="1:7">
      <c r="A3043" t="s">
        <v>22</v>
      </c>
      <c r="B3043" s="8" t="s">
        <v>30</v>
      </c>
      <c r="C3043" s="2">
        <f t="shared" si="124"/>
        <v>41141</v>
      </c>
      <c r="D3043" s="1">
        <v>0.5444444444444444</v>
      </c>
      <c r="E3043">
        <v>16.25</v>
      </c>
      <c r="F3043" t="str">
        <f t="shared" si="125"/>
        <v>300_main_st 8/20/12 13:04 16.25</v>
      </c>
      <c r="G3043" s="7" t="str">
        <f t="shared" si="123"/>
        <v>300_main_st 8/20/12 13:04 16.25</v>
      </c>
    </row>
    <row r="3044" spans="1:7">
      <c r="A3044" t="s">
        <v>22</v>
      </c>
      <c r="B3044" s="8" t="s">
        <v>30</v>
      </c>
      <c r="C3044" s="2">
        <f t="shared" si="124"/>
        <v>41141</v>
      </c>
      <c r="D3044" s="1">
        <v>0.54513888888888895</v>
      </c>
      <c r="E3044">
        <v>16.25</v>
      </c>
      <c r="F3044" t="str">
        <f t="shared" si="125"/>
        <v>300_main_st 8/20/12 13:05 16.25</v>
      </c>
      <c r="G3044" s="7" t="str">
        <f t="shared" si="123"/>
        <v>300_main_st 8/20/12 13:05 16.25</v>
      </c>
    </row>
    <row r="3045" spans="1:7">
      <c r="A3045" t="s">
        <v>22</v>
      </c>
      <c r="B3045" s="8" t="s">
        <v>30</v>
      </c>
      <c r="C3045" s="2">
        <f t="shared" si="124"/>
        <v>41141</v>
      </c>
      <c r="D3045" s="1">
        <v>0.54583333333333328</v>
      </c>
      <c r="E3045">
        <v>16.25</v>
      </c>
      <c r="F3045" t="str">
        <f t="shared" si="125"/>
        <v>300_main_st 8/20/12 13:06 16.25</v>
      </c>
      <c r="G3045" s="7" t="str">
        <f t="shared" si="123"/>
        <v>300_main_st 8/20/12 13:06 16.25</v>
      </c>
    </row>
    <row r="3046" spans="1:7">
      <c r="A3046" t="s">
        <v>22</v>
      </c>
      <c r="B3046" s="8" t="s">
        <v>30</v>
      </c>
      <c r="C3046" s="2">
        <f t="shared" si="124"/>
        <v>41141</v>
      </c>
      <c r="D3046" s="1">
        <v>0.54652777777777783</v>
      </c>
      <c r="E3046">
        <v>16.25</v>
      </c>
      <c r="F3046" t="str">
        <f t="shared" si="125"/>
        <v>300_main_st 8/20/12 13:07 16.25</v>
      </c>
      <c r="G3046" s="7" t="str">
        <f t="shared" si="123"/>
        <v>300_main_st 8/20/12 13:07 16.25</v>
      </c>
    </row>
    <row r="3047" spans="1:7">
      <c r="A3047" t="s">
        <v>22</v>
      </c>
      <c r="B3047" s="8" t="s">
        <v>30</v>
      </c>
      <c r="C3047" s="2">
        <f t="shared" si="124"/>
        <v>41141</v>
      </c>
      <c r="D3047" s="1">
        <v>0.54722222222222217</v>
      </c>
      <c r="E3047">
        <v>16.25</v>
      </c>
      <c r="F3047" t="str">
        <f t="shared" si="125"/>
        <v>300_main_st 8/20/12 13:08 16.25</v>
      </c>
      <c r="G3047" s="7" t="str">
        <f t="shared" si="123"/>
        <v>300_main_st 8/20/12 13:08 16.25</v>
      </c>
    </row>
    <row r="3048" spans="1:7">
      <c r="A3048" t="s">
        <v>22</v>
      </c>
      <c r="B3048" s="8" t="s">
        <v>30</v>
      </c>
      <c r="C3048" s="2">
        <f t="shared" si="124"/>
        <v>41141</v>
      </c>
      <c r="D3048" s="1">
        <v>0.54791666666666672</v>
      </c>
      <c r="E3048">
        <v>16.25</v>
      </c>
      <c r="F3048" t="str">
        <f t="shared" si="125"/>
        <v>300_main_st 8/20/12 13:09 16.25</v>
      </c>
      <c r="G3048" s="7" t="str">
        <f t="shared" si="123"/>
        <v>300_main_st 8/20/12 13:09 16.25</v>
      </c>
    </row>
    <row r="3049" spans="1:7">
      <c r="A3049" t="s">
        <v>22</v>
      </c>
      <c r="B3049" s="8" t="s">
        <v>30</v>
      </c>
      <c r="C3049" s="2">
        <f t="shared" si="124"/>
        <v>41141</v>
      </c>
      <c r="D3049" s="1">
        <v>0.54861111111111105</v>
      </c>
      <c r="E3049">
        <v>16.25</v>
      </c>
      <c r="F3049" t="str">
        <f t="shared" si="125"/>
        <v>300_main_st 8/20/12 13:10 16.25</v>
      </c>
      <c r="G3049" s="7" t="str">
        <f t="shared" si="123"/>
        <v>300_main_st 8/20/12 13:10 16.25</v>
      </c>
    </row>
    <row r="3050" spans="1:7">
      <c r="A3050" t="s">
        <v>22</v>
      </c>
      <c r="B3050" s="8" t="s">
        <v>30</v>
      </c>
      <c r="C3050" s="2">
        <f t="shared" si="124"/>
        <v>41141</v>
      </c>
      <c r="D3050" s="1">
        <v>0.5493055555555556</v>
      </c>
      <c r="E3050">
        <v>16.25</v>
      </c>
      <c r="F3050" t="str">
        <f t="shared" si="125"/>
        <v>300_main_st 8/20/12 13:11 16.25</v>
      </c>
      <c r="G3050" s="7" t="str">
        <f t="shared" si="123"/>
        <v>300_main_st 8/20/12 13:11 16.25</v>
      </c>
    </row>
    <row r="3051" spans="1:7">
      <c r="A3051" t="s">
        <v>22</v>
      </c>
      <c r="B3051" s="8" t="s">
        <v>30</v>
      </c>
      <c r="C3051" s="2">
        <f t="shared" si="124"/>
        <v>41141</v>
      </c>
      <c r="D3051" s="1">
        <v>0.54999999999999993</v>
      </c>
      <c r="E3051">
        <v>16.25</v>
      </c>
      <c r="F3051" t="str">
        <f t="shared" si="125"/>
        <v>300_main_st 8/20/12 13:12 16.25</v>
      </c>
      <c r="G3051" s="7" t="str">
        <f t="shared" si="123"/>
        <v>300_main_st 8/20/12 13:12 16.25</v>
      </c>
    </row>
    <row r="3052" spans="1:7">
      <c r="A3052" t="s">
        <v>22</v>
      </c>
      <c r="B3052" s="8" t="s">
        <v>30</v>
      </c>
      <c r="C3052" s="2">
        <f t="shared" si="124"/>
        <v>41141</v>
      </c>
      <c r="D3052" s="1">
        <v>0.55069444444444449</v>
      </c>
      <c r="E3052">
        <v>16.25</v>
      </c>
      <c r="F3052" t="str">
        <f t="shared" si="125"/>
        <v>300_main_st 8/20/12 13:13 16.25</v>
      </c>
      <c r="G3052" s="7" t="str">
        <f t="shared" si="123"/>
        <v>300_main_st 8/20/12 13:13 16.25</v>
      </c>
    </row>
    <row r="3053" spans="1:7">
      <c r="A3053" t="s">
        <v>22</v>
      </c>
      <c r="B3053" s="8" t="s">
        <v>30</v>
      </c>
      <c r="C3053" s="2">
        <f t="shared" si="124"/>
        <v>41141</v>
      </c>
      <c r="D3053" s="1">
        <v>0.55138888888888882</v>
      </c>
      <c r="E3053">
        <v>16.25</v>
      </c>
      <c r="F3053" t="str">
        <f t="shared" si="125"/>
        <v>300_main_st 8/20/12 13:14 16.25</v>
      </c>
      <c r="G3053" s="7" t="str">
        <f t="shared" si="123"/>
        <v>300_main_st 8/20/12 13:14 16.25</v>
      </c>
    </row>
    <row r="3054" spans="1:7">
      <c r="A3054" t="s">
        <v>22</v>
      </c>
      <c r="B3054" s="8" t="s">
        <v>30</v>
      </c>
      <c r="C3054" s="2">
        <f t="shared" si="124"/>
        <v>41141</v>
      </c>
      <c r="D3054" s="1">
        <v>0.55208333333333337</v>
      </c>
      <c r="E3054">
        <v>16.25</v>
      </c>
      <c r="F3054" t="str">
        <f t="shared" si="125"/>
        <v>300_main_st 8/20/12 13:15 16.25</v>
      </c>
      <c r="G3054" s="7" t="str">
        <f t="shared" si="123"/>
        <v>300_main_st 8/20/12 13:15 16.25</v>
      </c>
    </row>
    <row r="3055" spans="1:7">
      <c r="A3055" t="s">
        <v>22</v>
      </c>
      <c r="B3055" s="8" t="s">
        <v>30</v>
      </c>
      <c r="C3055" s="2">
        <f t="shared" si="124"/>
        <v>41141</v>
      </c>
      <c r="D3055" s="1">
        <v>0.55277777777777781</v>
      </c>
      <c r="E3055">
        <v>16.25</v>
      </c>
      <c r="F3055" t="str">
        <f t="shared" si="125"/>
        <v>300_main_st 8/20/12 13:16 16.25</v>
      </c>
      <c r="G3055" s="7" t="str">
        <f t="shared" si="123"/>
        <v>300_main_st 8/20/12 13:16 16.25</v>
      </c>
    </row>
    <row r="3056" spans="1:7">
      <c r="A3056" t="s">
        <v>22</v>
      </c>
      <c r="B3056" s="8" t="s">
        <v>30</v>
      </c>
      <c r="C3056" s="2">
        <f t="shared" si="124"/>
        <v>41141</v>
      </c>
      <c r="D3056" s="1">
        <v>0.55347222222222225</v>
      </c>
      <c r="E3056">
        <v>16.25</v>
      </c>
      <c r="F3056" t="str">
        <f t="shared" si="125"/>
        <v>300_main_st 8/20/12 13:17 16.25</v>
      </c>
      <c r="G3056" s="7" t="str">
        <f t="shared" si="123"/>
        <v>300_main_st 8/20/12 13:17 16.25</v>
      </c>
    </row>
    <row r="3057" spans="1:7">
      <c r="A3057" t="s">
        <v>22</v>
      </c>
      <c r="B3057" s="8" t="s">
        <v>30</v>
      </c>
      <c r="C3057" s="2">
        <f t="shared" si="124"/>
        <v>41141</v>
      </c>
      <c r="D3057" s="1">
        <v>0.5541666666666667</v>
      </c>
      <c r="E3057">
        <v>16.25</v>
      </c>
      <c r="F3057" t="str">
        <f t="shared" si="125"/>
        <v>300_main_st 8/20/12 13:18 16.25</v>
      </c>
      <c r="G3057" s="7" t="str">
        <f t="shared" si="123"/>
        <v>300_main_st 8/20/12 13:18 16.25</v>
      </c>
    </row>
    <row r="3058" spans="1:7">
      <c r="A3058" t="s">
        <v>22</v>
      </c>
      <c r="B3058" s="8" t="s">
        <v>30</v>
      </c>
      <c r="C3058" s="2">
        <f t="shared" si="124"/>
        <v>41141</v>
      </c>
      <c r="D3058" s="1">
        <v>0.55486111111111114</v>
      </c>
      <c r="E3058">
        <v>16.25</v>
      </c>
      <c r="F3058" t="str">
        <f t="shared" si="125"/>
        <v>300_main_st 8/20/12 13:19 16.25</v>
      </c>
      <c r="G3058" s="7" t="str">
        <f t="shared" si="123"/>
        <v>300_main_st 8/20/12 13:19 16.25</v>
      </c>
    </row>
    <row r="3059" spans="1:7">
      <c r="A3059" t="s">
        <v>22</v>
      </c>
      <c r="B3059" s="8" t="s">
        <v>30</v>
      </c>
      <c r="C3059" s="2">
        <f t="shared" si="124"/>
        <v>41141</v>
      </c>
      <c r="D3059" s="1">
        <v>0.55555555555555558</v>
      </c>
      <c r="E3059">
        <v>16.25</v>
      </c>
      <c r="F3059" t="str">
        <f t="shared" si="125"/>
        <v>300_main_st 8/20/12 13:20 16.25</v>
      </c>
      <c r="G3059" s="7" t="str">
        <f t="shared" si="123"/>
        <v>300_main_st 8/20/12 13:20 16.25</v>
      </c>
    </row>
    <row r="3060" spans="1:7">
      <c r="A3060" t="s">
        <v>22</v>
      </c>
      <c r="B3060" s="8" t="s">
        <v>30</v>
      </c>
      <c r="C3060" s="2">
        <f t="shared" si="124"/>
        <v>41141</v>
      </c>
      <c r="D3060" s="1">
        <v>0.55625000000000002</v>
      </c>
      <c r="E3060">
        <v>16.25</v>
      </c>
      <c r="F3060" t="str">
        <f t="shared" si="125"/>
        <v>300_main_st 8/20/12 13:21 16.25</v>
      </c>
      <c r="G3060" s="7" t="str">
        <f t="shared" si="123"/>
        <v>300_main_st 8/20/12 13:21 16.25</v>
      </c>
    </row>
    <row r="3061" spans="1:7">
      <c r="A3061" t="s">
        <v>22</v>
      </c>
      <c r="B3061" s="8" t="s">
        <v>30</v>
      </c>
      <c r="C3061" s="2">
        <f t="shared" si="124"/>
        <v>41141</v>
      </c>
      <c r="D3061" s="1">
        <v>0.55694444444444446</v>
      </c>
      <c r="E3061">
        <v>16.25</v>
      </c>
      <c r="F3061" t="str">
        <f t="shared" si="125"/>
        <v>300_main_st 8/20/12 13:22 16.25</v>
      </c>
      <c r="G3061" s="7" t="str">
        <f t="shared" si="123"/>
        <v>300_main_st 8/20/12 13:22 16.25</v>
      </c>
    </row>
    <row r="3062" spans="1:7">
      <c r="A3062" t="s">
        <v>22</v>
      </c>
      <c r="B3062" s="8" t="s">
        <v>30</v>
      </c>
      <c r="C3062" s="2">
        <f t="shared" si="124"/>
        <v>41141</v>
      </c>
      <c r="D3062" s="1">
        <v>0.55763888888888891</v>
      </c>
      <c r="E3062">
        <v>16.25</v>
      </c>
      <c r="F3062" t="str">
        <f t="shared" si="125"/>
        <v>300_main_st 8/20/12 13:23 16.25</v>
      </c>
      <c r="G3062" s="7" t="str">
        <f t="shared" si="123"/>
        <v>300_main_st 8/20/12 13:23 16.25</v>
      </c>
    </row>
    <row r="3063" spans="1:7">
      <c r="A3063" t="s">
        <v>22</v>
      </c>
      <c r="B3063" s="8" t="s">
        <v>30</v>
      </c>
      <c r="C3063" s="2">
        <f t="shared" si="124"/>
        <v>41141</v>
      </c>
      <c r="D3063" s="1">
        <v>0.55833333333333335</v>
      </c>
      <c r="E3063">
        <v>16.25</v>
      </c>
      <c r="F3063" t="str">
        <f t="shared" si="125"/>
        <v>300_main_st 8/20/12 13:24 16.25</v>
      </c>
      <c r="G3063" s="7" t="str">
        <f t="shared" si="123"/>
        <v>300_main_st 8/20/12 13:24 16.25</v>
      </c>
    </row>
    <row r="3064" spans="1:7">
      <c r="A3064" t="s">
        <v>22</v>
      </c>
      <c r="B3064" s="8" t="s">
        <v>30</v>
      </c>
      <c r="C3064" s="2">
        <f t="shared" si="124"/>
        <v>41141</v>
      </c>
      <c r="D3064" s="1">
        <v>0.55902777777777779</v>
      </c>
      <c r="E3064">
        <v>16.25</v>
      </c>
      <c r="F3064" t="str">
        <f t="shared" si="125"/>
        <v>300_main_st 8/20/12 13:25 16.25</v>
      </c>
      <c r="G3064" s="7" t="str">
        <f t="shared" si="123"/>
        <v>300_main_st 8/20/12 13:25 16.25</v>
      </c>
    </row>
    <row r="3065" spans="1:7">
      <c r="A3065" t="s">
        <v>22</v>
      </c>
      <c r="B3065" s="8" t="s">
        <v>30</v>
      </c>
      <c r="C3065" s="2">
        <f t="shared" si="124"/>
        <v>41141</v>
      </c>
      <c r="D3065" s="1">
        <v>0.55972222222222223</v>
      </c>
      <c r="E3065">
        <v>16.25</v>
      </c>
      <c r="F3065" t="str">
        <f t="shared" si="125"/>
        <v>300_main_st 8/20/12 13:26 16.25</v>
      </c>
      <c r="G3065" s="7" t="str">
        <f t="shared" si="123"/>
        <v>300_main_st 8/20/12 13:26 16.25</v>
      </c>
    </row>
    <row r="3066" spans="1:7">
      <c r="A3066" t="s">
        <v>22</v>
      </c>
      <c r="B3066" s="8" t="s">
        <v>30</v>
      </c>
      <c r="C3066" s="2">
        <f t="shared" si="124"/>
        <v>41141</v>
      </c>
      <c r="D3066" s="1">
        <v>0.56041666666666667</v>
      </c>
      <c r="E3066">
        <v>16.25</v>
      </c>
      <c r="F3066" t="str">
        <f t="shared" si="125"/>
        <v>300_main_st 8/20/12 13:27 16.25</v>
      </c>
      <c r="G3066" s="7" t="str">
        <f t="shared" si="123"/>
        <v>300_main_st 8/20/12 13:27 16.25</v>
      </c>
    </row>
    <row r="3067" spans="1:7">
      <c r="A3067" t="s">
        <v>22</v>
      </c>
      <c r="B3067" s="8" t="s">
        <v>30</v>
      </c>
      <c r="C3067" s="2">
        <f t="shared" si="124"/>
        <v>41141</v>
      </c>
      <c r="D3067" s="1">
        <v>0.56111111111111112</v>
      </c>
      <c r="E3067">
        <v>16.25</v>
      </c>
      <c r="F3067" t="str">
        <f t="shared" si="125"/>
        <v>300_main_st 8/20/12 13:28 16.25</v>
      </c>
      <c r="G3067" s="7" t="str">
        <f t="shared" si="123"/>
        <v>300_main_st 8/20/12 13:28 16.25</v>
      </c>
    </row>
    <row r="3068" spans="1:7">
      <c r="A3068" t="s">
        <v>22</v>
      </c>
      <c r="B3068" s="8" t="s">
        <v>30</v>
      </c>
      <c r="C3068" s="2">
        <f t="shared" si="124"/>
        <v>41141</v>
      </c>
      <c r="D3068" s="1">
        <v>0.56180555555555556</v>
      </c>
      <c r="E3068">
        <v>16.25</v>
      </c>
      <c r="F3068" t="str">
        <f t="shared" si="125"/>
        <v>300_main_st 8/20/12 13:29 16.25</v>
      </c>
      <c r="G3068" s="7" t="str">
        <f t="shared" si="123"/>
        <v>300_main_st 8/20/12 13:29 16.25</v>
      </c>
    </row>
    <row r="3069" spans="1:7">
      <c r="A3069" t="s">
        <v>22</v>
      </c>
      <c r="B3069" s="8" t="s">
        <v>30</v>
      </c>
      <c r="C3069" s="2">
        <f t="shared" si="124"/>
        <v>41141</v>
      </c>
      <c r="D3069" s="1">
        <v>0.5625</v>
      </c>
      <c r="E3069">
        <v>16.25</v>
      </c>
      <c r="F3069" t="str">
        <f t="shared" si="125"/>
        <v>300_main_st 8/20/12 13:30 16.25</v>
      </c>
      <c r="G3069" s="7" t="str">
        <f t="shared" si="123"/>
        <v>300_main_st 8/20/12 13:30 16.25</v>
      </c>
    </row>
    <row r="3070" spans="1:7">
      <c r="A3070" t="s">
        <v>22</v>
      </c>
      <c r="B3070" s="8" t="s">
        <v>30</v>
      </c>
      <c r="C3070" s="2">
        <f t="shared" si="124"/>
        <v>41141</v>
      </c>
      <c r="D3070" s="1">
        <v>0.56319444444444444</v>
      </c>
      <c r="E3070">
        <v>16.25</v>
      </c>
      <c r="F3070" t="str">
        <f t="shared" si="125"/>
        <v>300_main_st 8/20/12 13:31 16.25</v>
      </c>
      <c r="G3070" s="7" t="str">
        <f t="shared" si="123"/>
        <v>300_main_st 8/20/12 13:31 16.25</v>
      </c>
    </row>
    <row r="3071" spans="1:7">
      <c r="A3071" t="s">
        <v>22</v>
      </c>
      <c r="B3071" s="8" t="s">
        <v>30</v>
      </c>
      <c r="C3071" s="2">
        <f t="shared" si="124"/>
        <v>41141</v>
      </c>
      <c r="D3071" s="1">
        <v>0.56388888888888888</v>
      </c>
      <c r="E3071">
        <v>16.25</v>
      </c>
      <c r="F3071" t="str">
        <f t="shared" si="125"/>
        <v>300_main_st 8/20/12 13:32 16.25</v>
      </c>
      <c r="G3071" s="7" t="str">
        <f t="shared" si="123"/>
        <v>300_main_st 8/20/12 13:32 16.25</v>
      </c>
    </row>
    <row r="3072" spans="1:7">
      <c r="A3072" t="s">
        <v>22</v>
      </c>
      <c r="B3072" s="8" t="s">
        <v>30</v>
      </c>
      <c r="C3072" s="2">
        <f t="shared" si="124"/>
        <v>41141</v>
      </c>
      <c r="D3072" s="1">
        <v>0.56458333333333333</v>
      </c>
      <c r="E3072">
        <v>16.25</v>
      </c>
      <c r="F3072" t="str">
        <f t="shared" si="125"/>
        <v>300_main_st 8/20/12 13:33 16.25</v>
      </c>
      <c r="G3072" s="7" t="str">
        <f t="shared" si="123"/>
        <v>300_main_st 8/20/12 13:33 16.25</v>
      </c>
    </row>
    <row r="3073" spans="1:7">
      <c r="A3073" t="s">
        <v>22</v>
      </c>
      <c r="B3073" s="8" t="s">
        <v>30</v>
      </c>
      <c r="C3073" s="2">
        <f t="shared" si="124"/>
        <v>41141</v>
      </c>
      <c r="D3073" s="1">
        <v>0.56527777777777777</v>
      </c>
      <c r="E3073">
        <v>16.25</v>
      </c>
      <c r="F3073" t="str">
        <f t="shared" si="125"/>
        <v>300_main_st 8/20/12 13:34 16.25</v>
      </c>
      <c r="G3073" s="7" t="str">
        <f t="shared" si="123"/>
        <v>300_main_st 8/20/12 13:34 16.25</v>
      </c>
    </row>
    <row r="3074" spans="1:7">
      <c r="A3074" t="s">
        <v>22</v>
      </c>
      <c r="B3074" s="8" t="s">
        <v>30</v>
      </c>
      <c r="C3074" s="2">
        <f t="shared" si="124"/>
        <v>41141</v>
      </c>
      <c r="D3074" s="1">
        <v>0.56597222222222221</v>
      </c>
      <c r="E3074">
        <v>16.25</v>
      </c>
      <c r="F3074" t="str">
        <f t="shared" si="125"/>
        <v>300_main_st 8/20/12 13:35 16.25</v>
      </c>
      <c r="G3074" s="7" t="str">
        <f t="shared" si="123"/>
        <v>300_main_st 8/20/12 13:35 16.25</v>
      </c>
    </row>
    <row r="3075" spans="1:7">
      <c r="A3075" t="s">
        <v>22</v>
      </c>
      <c r="B3075" s="8" t="s">
        <v>30</v>
      </c>
      <c r="C3075" s="2">
        <f t="shared" si="124"/>
        <v>41141</v>
      </c>
      <c r="D3075" s="1">
        <v>0.56666666666666665</v>
      </c>
      <c r="E3075">
        <v>16.25</v>
      </c>
      <c r="F3075" t="str">
        <f t="shared" si="125"/>
        <v>300_main_st 8/20/12 13:36 16.25</v>
      </c>
      <c r="G3075" s="7" t="str">
        <f t="shared" si="123"/>
        <v>300_main_st 8/20/12 13:36 16.25</v>
      </c>
    </row>
    <row r="3076" spans="1:7">
      <c r="A3076" t="s">
        <v>22</v>
      </c>
      <c r="B3076" s="8" t="s">
        <v>30</v>
      </c>
      <c r="C3076" s="2">
        <f t="shared" si="124"/>
        <v>41141</v>
      </c>
      <c r="D3076" s="1">
        <v>0.56736111111111109</v>
      </c>
      <c r="E3076">
        <v>16.25</v>
      </c>
      <c r="F3076" t="str">
        <f t="shared" si="125"/>
        <v>300_main_st 8/20/12 13:37 16.25</v>
      </c>
      <c r="G3076" s="7" t="str">
        <f t="shared" si="123"/>
        <v>300_main_st 8/20/12 13:37 16.25</v>
      </c>
    </row>
    <row r="3077" spans="1:7">
      <c r="A3077" t="s">
        <v>22</v>
      </c>
      <c r="B3077" s="8" t="s">
        <v>30</v>
      </c>
      <c r="C3077" s="2">
        <f t="shared" si="124"/>
        <v>41141</v>
      </c>
      <c r="D3077" s="1">
        <v>0.56805555555555554</v>
      </c>
      <c r="E3077">
        <v>16.25</v>
      </c>
      <c r="F3077" t="str">
        <f t="shared" si="125"/>
        <v>300_main_st 8/20/12 13:38 16.25</v>
      </c>
      <c r="G3077" s="7" t="str">
        <f t="shared" si="123"/>
        <v>300_main_st 8/20/12 13:38 16.25</v>
      </c>
    </row>
    <row r="3078" spans="1:7">
      <c r="A3078" t="s">
        <v>22</v>
      </c>
      <c r="B3078" s="8" t="s">
        <v>30</v>
      </c>
      <c r="C3078" s="2">
        <f t="shared" si="124"/>
        <v>41141</v>
      </c>
      <c r="D3078" s="1">
        <v>0.56874999999999998</v>
      </c>
      <c r="E3078">
        <v>16.25</v>
      </c>
      <c r="F3078" t="str">
        <f t="shared" si="125"/>
        <v>300_main_st 8/20/12 13:39 16.25</v>
      </c>
      <c r="G3078" s="7" t="str">
        <f t="shared" si="123"/>
        <v>300_main_st 8/20/12 13:39 16.25</v>
      </c>
    </row>
    <row r="3079" spans="1:7">
      <c r="A3079" t="s">
        <v>22</v>
      </c>
      <c r="B3079" s="8" t="s">
        <v>30</v>
      </c>
      <c r="C3079" s="2">
        <f t="shared" si="124"/>
        <v>41141</v>
      </c>
      <c r="D3079" s="1">
        <v>0.56944444444444442</v>
      </c>
      <c r="E3079">
        <v>16.25</v>
      </c>
      <c r="F3079" t="str">
        <f t="shared" si="125"/>
        <v>300_main_st 8/20/12 13:40 16.25</v>
      </c>
      <c r="G3079" s="7" t="str">
        <f t="shared" si="123"/>
        <v>300_main_st 8/20/12 13:40 16.25</v>
      </c>
    </row>
    <row r="3080" spans="1:7">
      <c r="A3080" t="s">
        <v>22</v>
      </c>
      <c r="B3080" s="8" t="s">
        <v>30</v>
      </c>
      <c r="C3080" s="2">
        <f t="shared" si="124"/>
        <v>41141</v>
      </c>
      <c r="D3080" s="1">
        <v>0.57013888888888886</v>
      </c>
      <c r="E3080">
        <v>16.25</v>
      </c>
      <c r="F3080" t="str">
        <f t="shared" si="125"/>
        <v>300_main_st 8/20/12 13:41 16.25</v>
      </c>
      <c r="G3080" s="7" t="str">
        <f t="shared" si="123"/>
        <v>300_main_st 8/20/12 13:41 16.25</v>
      </c>
    </row>
    <row r="3081" spans="1:7">
      <c r="A3081" t="s">
        <v>22</v>
      </c>
      <c r="B3081" s="8" t="s">
        <v>30</v>
      </c>
      <c r="C3081" s="2">
        <f t="shared" si="124"/>
        <v>41141</v>
      </c>
      <c r="D3081" s="1">
        <v>0.5708333333333333</v>
      </c>
      <c r="E3081">
        <v>16.25</v>
      </c>
      <c r="F3081" t="str">
        <f t="shared" si="125"/>
        <v>300_main_st 8/20/12 13:42 16.25</v>
      </c>
      <c r="G3081" s="7" t="str">
        <f t="shared" si="123"/>
        <v>300_main_st 8/20/12 13:42 16.25</v>
      </c>
    </row>
    <row r="3082" spans="1:7">
      <c r="A3082" t="s">
        <v>22</v>
      </c>
      <c r="B3082" s="8" t="s">
        <v>30</v>
      </c>
      <c r="C3082" s="2">
        <f t="shared" si="124"/>
        <v>41141</v>
      </c>
      <c r="D3082" s="1">
        <v>0.57152777777777775</v>
      </c>
      <c r="E3082">
        <v>16.25</v>
      </c>
      <c r="F3082" t="str">
        <f t="shared" si="125"/>
        <v>300_main_st 8/20/12 13:43 16.25</v>
      </c>
      <c r="G3082" s="7" t="str">
        <f t="shared" si="123"/>
        <v>300_main_st 8/20/12 13:43 16.25</v>
      </c>
    </row>
    <row r="3083" spans="1:7">
      <c r="A3083" t="s">
        <v>22</v>
      </c>
      <c r="B3083" s="8" t="s">
        <v>30</v>
      </c>
      <c r="C3083" s="2">
        <f t="shared" si="124"/>
        <v>41141</v>
      </c>
      <c r="D3083" s="1">
        <v>0.57222222222222219</v>
      </c>
      <c r="E3083">
        <v>16.25</v>
      </c>
      <c r="F3083" t="str">
        <f t="shared" si="125"/>
        <v>300_main_st 8/20/12 13:44 16.25</v>
      </c>
      <c r="G3083" s="7" t="str">
        <f t="shared" si="123"/>
        <v>300_main_st 8/20/12 13:44 16.25</v>
      </c>
    </row>
    <row r="3084" spans="1:7">
      <c r="A3084" t="s">
        <v>22</v>
      </c>
      <c r="B3084" s="8" t="s">
        <v>30</v>
      </c>
      <c r="C3084" s="2">
        <f t="shared" si="124"/>
        <v>41141</v>
      </c>
      <c r="D3084" s="1">
        <v>0.57291666666666663</v>
      </c>
      <c r="E3084">
        <v>16.25</v>
      </c>
      <c r="F3084" t="str">
        <f t="shared" si="125"/>
        <v>300_main_st 8/20/12 13:45 16.25</v>
      </c>
      <c r="G3084" s="7" t="str">
        <f t="shared" si="123"/>
        <v>300_main_st 8/20/12 13:45 16.25</v>
      </c>
    </row>
    <row r="3085" spans="1:7">
      <c r="A3085" t="s">
        <v>22</v>
      </c>
      <c r="B3085" s="8" t="s">
        <v>30</v>
      </c>
      <c r="C3085" s="2">
        <f t="shared" si="124"/>
        <v>41141</v>
      </c>
      <c r="D3085" s="1">
        <v>0.57361111111111118</v>
      </c>
      <c r="E3085">
        <v>16.25</v>
      </c>
      <c r="F3085" t="str">
        <f t="shared" si="125"/>
        <v>300_main_st 8/20/12 13:46 16.25</v>
      </c>
      <c r="G3085" s="7" t="str">
        <f t="shared" si="123"/>
        <v>300_main_st 8/20/12 13:46 16.25</v>
      </c>
    </row>
    <row r="3086" spans="1:7">
      <c r="A3086" t="s">
        <v>22</v>
      </c>
      <c r="B3086" s="8" t="s">
        <v>30</v>
      </c>
      <c r="C3086" s="2">
        <f t="shared" si="124"/>
        <v>41141</v>
      </c>
      <c r="D3086" s="1">
        <v>0.57430555555555551</v>
      </c>
      <c r="E3086">
        <v>16.25</v>
      </c>
      <c r="F3086" t="str">
        <f t="shared" si="125"/>
        <v>300_main_st 8/20/12 13:47 16.25</v>
      </c>
      <c r="G3086" s="7" t="str">
        <f t="shared" si="123"/>
        <v>300_main_st 8/20/12 13:47 16.25</v>
      </c>
    </row>
    <row r="3087" spans="1:7">
      <c r="A3087" t="s">
        <v>22</v>
      </c>
      <c r="B3087" s="8" t="s">
        <v>30</v>
      </c>
      <c r="C3087" s="2">
        <f t="shared" si="124"/>
        <v>41141</v>
      </c>
      <c r="D3087" s="1">
        <v>0.57500000000000007</v>
      </c>
      <c r="E3087">
        <v>16.25</v>
      </c>
      <c r="F3087" t="str">
        <f t="shared" si="125"/>
        <v>300_main_st 8/20/12 13:48 16.25</v>
      </c>
      <c r="G3087" s="7" t="str">
        <f t="shared" si="123"/>
        <v>300_main_st 8/20/12 13:48 16.25</v>
      </c>
    </row>
    <row r="3088" spans="1:7">
      <c r="A3088" t="s">
        <v>22</v>
      </c>
      <c r="B3088" s="8" t="s">
        <v>30</v>
      </c>
      <c r="C3088" s="2">
        <f t="shared" si="124"/>
        <v>41141</v>
      </c>
      <c r="D3088" s="1">
        <v>0.5756944444444444</v>
      </c>
      <c r="E3088">
        <v>16.25</v>
      </c>
      <c r="F3088" t="str">
        <f t="shared" si="125"/>
        <v>300_main_st 8/20/12 13:49 16.25</v>
      </c>
      <c r="G3088" s="7" t="str">
        <f t="shared" si="123"/>
        <v>300_main_st 8/20/12 13:49 16.25</v>
      </c>
    </row>
    <row r="3089" spans="1:7">
      <c r="A3089" t="s">
        <v>22</v>
      </c>
      <c r="B3089" s="8" t="s">
        <v>30</v>
      </c>
      <c r="C3089" s="2">
        <f t="shared" si="124"/>
        <v>41141</v>
      </c>
      <c r="D3089" s="1">
        <v>0.57638888888888895</v>
      </c>
      <c r="E3089">
        <v>16.25</v>
      </c>
      <c r="F3089" t="str">
        <f t="shared" si="125"/>
        <v>300_main_st 8/20/12 13:50 16.25</v>
      </c>
      <c r="G3089" s="7" t="str">
        <f t="shared" si="123"/>
        <v>300_main_st 8/20/12 13:50 16.25</v>
      </c>
    </row>
    <row r="3090" spans="1:7">
      <c r="A3090" t="s">
        <v>22</v>
      </c>
      <c r="B3090" s="8" t="s">
        <v>30</v>
      </c>
      <c r="C3090" s="2">
        <f t="shared" si="124"/>
        <v>41141</v>
      </c>
      <c r="D3090" s="1">
        <v>0.57708333333333328</v>
      </c>
      <c r="E3090">
        <v>16.25</v>
      </c>
      <c r="F3090" t="str">
        <f t="shared" si="125"/>
        <v>300_main_st 8/20/12 13:51 16.25</v>
      </c>
      <c r="G3090" s="7" t="str">
        <f t="shared" si="123"/>
        <v>300_main_st 8/20/12 13:51 16.25</v>
      </c>
    </row>
    <row r="3091" spans="1:7">
      <c r="A3091" t="s">
        <v>22</v>
      </c>
      <c r="B3091" s="8" t="s">
        <v>30</v>
      </c>
      <c r="C3091" s="2">
        <f t="shared" si="124"/>
        <v>41141</v>
      </c>
      <c r="D3091" s="1">
        <v>0.57777777777777783</v>
      </c>
      <c r="E3091">
        <v>16.25</v>
      </c>
      <c r="F3091" t="str">
        <f t="shared" si="125"/>
        <v>300_main_st 8/20/12 13:52 16.25</v>
      </c>
      <c r="G3091" s="7" t="str">
        <f t="shared" ref="G3091:G3154" si="126">CLEAN(F3091)</f>
        <v>300_main_st 8/20/12 13:52 16.25</v>
      </c>
    </row>
    <row r="3092" spans="1:7">
      <c r="A3092" t="s">
        <v>22</v>
      </c>
      <c r="B3092" s="8" t="s">
        <v>30</v>
      </c>
      <c r="C3092" s="2">
        <f t="shared" ref="C3092:C3155" si="127">DATE(2012,8,20)</f>
        <v>41141</v>
      </c>
      <c r="D3092" s="1">
        <v>0.57847222222222217</v>
      </c>
      <c r="E3092">
        <v>16.25</v>
      </c>
      <c r="F3092" t="str">
        <f t="shared" ref="F3092:F3155" si="128">CONCATENATE(B3092," ",TEXT(C3092,"M/D/Y")," ",TEXT(D3092,"H:MM")," ",E3092)</f>
        <v>300_main_st 8/20/12 13:53 16.25</v>
      </c>
      <c r="G3092" s="7" t="str">
        <f t="shared" si="126"/>
        <v>300_main_st 8/20/12 13:53 16.25</v>
      </c>
    </row>
    <row r="3093" spans="1:7">
      <c r="A3093" t="s">
        <v>22</v>
      </c>
      <c r="B3093" s="8" t="s">
        <v>30</v>
      </c>
      <c r="C3093" s="2">
        <f t="shared" si="127"/>
        <v>41141</v>
      </c>
      <c r="D3093" s="1">
        <v>0.57916666666666672</v>
      </c>
      <c r="E3093">
        <v>16.25</v>
      </c>
      <c r="F3093" t="str">
        <f t="shared" si="128"/>
        <v>300_main_st 8/20/12 13:54 16.25</v>
      </c>
      <c r="G3093" s="7" t="str">
        <f t="shared" si="126"/>
        <v>300_main_st 8/20/12 13:54 16.25</v>
      </c>
    </row>
    <row r="3094" spans="1:7">
      <c r="A3094" t="s">
        <v>22</v>
      </c>
      <c r="B3094" s="8" t="s">
        <v>30</v>
      </c>
      <c r="C3094" s="2">
        <f t="shared" si="127"/>
        <v>41141</v>
      </c>
      <c r="D3094" s="1">
        <v>0.57986111111111105</v>
      </c>
      <c r="E3094">
        <v>16.25</v>
      </c>
      <c r="F3094" t="str">
        <f t="shared" si="128"/>
        <v>300_main_st 8/20/12 13:55 16.25</v>
      </c>
      <c r="G3094" s="7" t="str">
        <f t="shared" si="126"/>
        <v>300_main_st 8/20/12 13:55 16.25</v>
      </c>
    </row>
    <row r="3095" spans="1:7">
      <c r="A3095" t="s">
        <v>22</v>
      </c>
      <c r="B3095" s="8" t="s">
        <v>30</v>
      </c>
      <c r="C3095" s="2">
        <f t="shared" si="127"/>
        <v>41141</v>
      </c>
      <c r="D3095" s="1">
        <v>0.5805555555555556</v>
      </c>
      <c r="E3095">
        <v>16.25</v>
      </c>
      <c r="F3095" t="str">
        <f t="shared" si="128"/>
        <v>300_main_st 8/20/12 13:56 16.25</v>
      </c>
      <c r="G3095" s="7" t="str">
        <f t="shared" si="126"/>
        <v>300_main_st 8/20/12 13:56 16.25</v>
      </c>
    </row>
    <row r="3096" spans="1:7">
      <c r="A3096" t="s">
        <v>22</v>
      </c>
      <c r="B3096" s="8" t="s">
        <v>30</v>
      </c>
      <c r="C3096" s="2">
        <f t="shared" si="127"/>
        <v>41141</v>
      </c>
      <c r="D3096" s="1">
        <v>0.58124999999999993</v>
      </c>
      <c r="E3096">
        <v>16.25</v>
      </c>
      <c r="F3096" t="str">
        <f t="shared" si="128"/>
        <v>300_main_st 8/20/12 13:57 16.25</v>
      </c>
      <c r="G3096" s="7" t="str">
        <f t="shared" si="126"/>
        <v>300_main_st 8/20/12 13:57 16.25</v>
      </c>
    </row>
    <row r="3097" spans="1:7">
      <c r="A3097" t="s">
        <v>22</v>
      </c>
      <c r="B3097" s="8" t="s">
        <v>30</v>
      </c>
      <c r="C3097" s="2">
        <f t="shared" si="127"/>
        <v>41141</v>
      </c>
      <c r="D3097" s="1">
        <v>0.58194444444444449</v>
      </c>
      <c r="E3097">
        <v>16.25</v>
      </c>
      <c r="F3097" t="str">
        <f t="shared" si="128"/>
        <v>300_main_st 8/20/12 13:58 16.25</v>
      </c>
      <c r="G3097" s="7" t="str">
        <f t="shared" si="126"/>
        <v>300_main_st 8/20/12 13:58 16.25</v>
      </c>
    </row>
    <row r="3098" spans="1:7">
      <c r="A3098" t="s">
        <v>22</v>
      </c>
      <c r="B3098" s="8" t="s">
        <v>30</v>
      </c>
      <c r="C3098" s="2">
        <f t="shared" si="127"/>
        <v>41141</v>
      </c>
      <c r="D3098" s="1">
        <v>0.58263888888888882</v>
      </c>
      <c r="E3098">
        <v>16.25</v>
      </c>
      <c r="F3098" t="str">
        <f t="shared" si="128"/>
        <v>300_main_st 8/20/12 13:59 16.25</v>
      </c>
      <c r="G3098" s="7" t="str">
        <f t="shared" si="126"/>
        <v>300_main_st 8/20/12 13:59 16.25</v>
      </c>
    </row>
    <row r="3099" spans="1:7">
      <c r="A3099" t="s">
        <v>22</v>
      </c>
      <c r="B3099" s="8" t="s">
        <v>30</v>
      </c>
      <c r="C3099" s="2">
        <f t="shared" si="127"/>
        <v>41141</v>
      </c>
      <c r="D3099" s="1">
        <v>0.58333333333333337</v>
      </c>
      <c r="E3099">
        <v>16.25</v>
      </c>
      <c r="F3099" t="str">
        <f t="shared" si="128"/>
        <v>300_main_st 8/20/12 14:00 16.25</v>
      </c>
      <c r="G3099" s="7" t="str">
        <f t="shared" si="126"/>
        <v>300_main_st 8/20/12 14:00 16.25</v>
      </c>
    </row>
    <row r="3100" spans="1:7">
      <c r="A3100" t="s">
        <v>22</v>
      </c>
      <c r="B3100" s="8" t="s">
        <v>30</v>
      </c>
      <c r="C3100" s="2">
        <f t="shared" si="127"/>
        <v>41141</v>
      </c>
      <c r="D3100" s="1">
        <v>0.58402777777777781</v>
      </c>
      <c r="E3100">
        <v>16.25</v>
      </c>
      <c r="F3100" t="str">
        <f t="shared" si="128"/>
        <v>300_main_st 8/20/12 14:01 16.25</v>
      </c>
      <c r="G3100" s="7" t="str">
        <f t="shared" si="126"/>
        <v>300_main_st 8/20/12 14:01 16.25</v>
      </c>
    </row>
    <row r="3101" spans="1:7">
      <c r="A3101" t="s">
        <v>22</v>
      </c>
      <c r="B3101" s="8" t="s">
        <v>30</v>
      </c>
      <c r="C3101" s="2">
        <f t="shared" si="127"/>
        <v>41141</v>
      </c>
      <c r="D3101" s="1">
        <v>0.58472222222222225</v>
      </c>
      <c r="E3101">
        <v>16.25</v>
      </c>
      <c r="F3101" t="str">
        <f t="shared" si="128"/>
        <v>300_main_st 8/20/12 14:02 16.25</v>
      </c>
      <c r="G3101" s="7" t="str">
        <f t="shared" si="126"/>
        <v>300_main_st 8/20/12 14:02 16.25</v>
      </c>
    </row>
    <row r="3102" spans="1:7">
      <c r="A3102" t="s">
        <v>22</v>
      </c>
      <c r="B3102" s="8" t="s">
        <v>30</v>
      </c>
      <c r="C3102" s="2">
        <f t="shared" si="127"/>
        <v>41141</v>
      </c>
      <c r="D3102" s="1">
        <v>0.5854166666666667</v>
      </c>
      <c r="E3102">
        <v>16.25</v>
      </c>
      <c r="F3102" t="str">
        <f t="shared" si="128"/>
        <v>300_main_st 8/20/12 14:03 16.25</v>
      </c>
      <c r="G3102" s="7" t="str">
        <f t="shared" si="126"/>
        <v>300_main_st 8/20/12 14:03 16.25</v>
      </c>
    </row>
    <row r="3103" spans="1:7">
      <c r="A3103" t="s">
        <v>22</v>
      </c>
      <c r="B3103" s="8" t="s">
        <v>30</v>
      </c>
      <c r="C3103" s="2">
        <f t="shared" si="127"/>
        <v>41141</v>
      </c>
      <c r="D3103" s="1">
        <v>0.58611111111111114</v>
      </c>
      <c r="E3103">
        <v>16.25</v>
      </c>
      <c r="F3103" t="str">
        <f t="shared" si="128"/>
        <v>300_main_st 8/20/12 14:04 16.25</v>
      </c>
      <c r="G3103" s="7" t="str">
        <f t="shared" si="126"/>
        <v>300_main_st 8/20/12 14:04 16.25</v>
      </c>
    </row>
    <row r="3104" spans="1:7">
      <c r="A3104" t="s">
        <v>22</v>
      </c>
      <c r="B3104" s="8" t="s">
        <v>30</v>
      </c>
      <c r="C3104" s="2">
        <f t="shared" si="127"/>
        <v>41141</v>
      </c>
      <c r="D3104" s="1">
        <v>0.58680555555555558</v>
      </c>
      <c r="E3104">
        <v>16.25</v>
      </c>
      <c r="F3104" t="str">
        <f t="shared" si="128"/>
        <v>300_main_st 8/20/12 14:05 16.25</v>
      </c>
      <c r="G3104" s="7" t="str">
        <f t="shared" si="126"/>
        <v>300_main_st 8/20/12 14:05 16.25</v>
      </c>
    </row>
    <row r="3105" spans="1:7">
      <c r="A3105" t="s">
        <v>22</v>
      </c>
      <c r="B3105" s="8" t="s">
        <v>30</v>
      </c>
      <c r="C3105" s="2">
        <f t="shared" si="127"/>
        <v>41141</v>
      </c>
      <c r="D3105" s="1">
        <v>0.58750000000000002</v>
      </c>
      <c r="E3105">
        <v>16.25</v>
      </c>
      <c r="F3105" t="str">
        <f t="shared" si="128"/>
        <v>300_main_st 8/20/12 14:06 16.25</v>
      </c>
      <c r="G3105" s="7" t="str">
        <f t="shared" si="126"/>
        <v>300_main_st 8/20/12 14:06 16.25</v>
      </c>
    </row>
    <row r="3106" spans="1:7">
      <c r="A3106" t="s">
        <v>22</v>
      </c>
      <c r="B3106" s="8" t="s">
        <v>30</v>
      </c>
      <c r="C3106" s="2">
        <f t="shared" si="127"/>
        <v>41141</v>
      </c>
      <c r="D3106" s="1">
        <v>0.58819444444444446</v>
      </c>
      <c r="E3106">
        <v>16.25</v>
      </c>
      <c r="F3106" t="str">
        <f t="shared" si="128"/>
        <v>300_main_st 8/20/12 14:07 16.25</v>
      </c>
      <c r="G3106" s="7" t="str">
        <f t="shared" si="126"/>
        <v>300_main_st 8/20/12 14:07 16.25</v>
      </c>
    </row>
    <row r="3107" spans="1:7">
      <c r="A3107" t="s">
        <v>22</v>
      </c>
      <c r="B3107" s="8" t="s">
        <v>30</v>
      </c>
      <c r="C3107" s="2">
        <f t="shared" si="127"/>
        <v>41141</v>
      </c>
      <c r="D3107" s="1">
        <v>0.58888888888888891</v>
      </c>
      <c r="E3107">
        <v>16.25</v>
      </c>
      <c r="F3107" t="str">
        <f t="shared" si="128"/>
        <v>300_main_st 8/20/12 14:08 16.25</v>
      </c>
      <c r="G3107" s="7" t="str">
        <f t="shared" si="126"/>
        <v>300_main_st 8/20/12 14:08 16.25</v>
      </c>
    </row>
    <row r="3108" spans="1:7">
      <c r="A3108" t="s">
        <v>22</v>
      </c>
      <c r="B3108" s="8" t="s">
        <v>30</v>
      </c>
      <c r="C3108" s="2">
        <f t="shared" si="127"/>
        <v>41141</v>
      </c>
      <c r="D3108" s="1">
        <v>0.58958333333333335</v>
      </c>
      <c r="E3108">
        <v>16.25</v>
      </c>
      <c r="F3108" t="str">
        <f t="shared" si="128"/>
        <v>300_main_st 8/20/12 14:09 16.25</v>
      </c>
      <c r="G3108" s="7" t="str">
        <f t="shared" si="126"/>
        <v>300_main_st 8/20/12 14:09 16.25</v>
      </c>
    </row>
    <row r="3109" spans="1:7">
      <c r="A3109" t="s">
        <v>22</v>
      </c>
      <c r="B3109" s="8" t="s">
        <v>30</v>
      </c>
      <c r="C3109" s="2">
        <f t="shared" si="127"/>
        <v>41141</v>
      </c>
      <c r="D3109" s="1">
        <v>0.59027777777777779</v>
      </c>
      <c r="E3109">
        <v>16.25</v>
      </c>
      <c r="F3109" t="str">
        <f t="shared" si="128"/>
        <v>300_main_st 8/20/12 14:10 16.25</v>
      </c>
      <c r="G3109" s="7" t="str">
        <f t="shared" si="126"/>
        <v>300_main_st 8/20/12 14:10 16.25</v>
      </c>
    </row>
    <row r="3110" spans="1:7">
      <c r="A3110" t="s">
        <v>22</v>
      </c>
      <c r="B3110" s="8" t="s">
        <v>30</v>
      </c>
      <c r="C3110" s="2">
        <f t="shared" si="127"/>
        <v>41141</v>
      </c>
      <c r="D3110" s="1">
        <v>0.59097222222222223</v>
      </c>
      <c r="E3110">
        <v>16.25</v>
      </c>
      <c r="F3110" t="str">
        <f t="shared" si="128"/>
        <v>300_main_st 8/20/12 14:11 16.25</v>
      </c>
      <c r="G3110" s="7" t="str">
        <f t="shared" si="126"/>
        <v>300_main_st 8/20/12 14:11 16.25</v>
      </c>
    </row>
    <row r="3111" spans="1:7">
      <c r="A3111" t="s">
        <v>22</v>
      </c>
      <c r="B3111" s="8" t="s">
        <v>30</v>
      </c>
      <c r="C3111" s="2">
        <f t="shared" si="127"/>
        <v>41141</v>
      </c>
      <c r="D3111" s="1">
        <v>0.59166666666666667</v>
      </c>
      <c r="E3111">
        <v>16.25</v>
      </c>
      <c r="F3111" t="str">
        <f t="shared" si="128"/>
        <v>300_main_st 8/20/12 14:12 16.25</v>
      </c>
      <c r="G3111" s="7" t="str">
        <f t="shared" si="126"/>
        <v>300_main_st 8/20/12 14:12 16.25</v>
      </c>
    </row>
    <row r="3112" spans="1:7">
      <c r="A3112" t="s">
        <v>22</v>
      </c>
      <c r="B3112" s="8" t="s">
        <v>30</v>
      </c>
      <c r="C3112" s="2">
        <f t="shared" si="127"/>
        <v>41141</v>
      </c>
      <c r="D3112" s="1">
        <v>0.59236111111111112</v>
      </c>
      <c r="E3112">
        <v>16.25</v>
      </c>
      <c r="F3112" t="str">
        <f t="shared" si="128"/>
        <v>300_main_st 8/20/12 14:13 16.25</v>
      </c>
      <c r="G3112" s="7" t="str">
        <f t="shared" si="126"/>
        <v>300_main_st 8/20/12 14:13 16.25</v>
      </c>
    </row>
    <row r="3113" spans="1:7">
      <c r="A3113" t="s">
        <v>22</v>
      </c>
      <c r="B3113" s="8" t="s">
        <v>30</v>
      </c>
      <c r="C3113" s="2">
        <f t="shared" si="127"/>
        <v>41141</v>
      </c>
      <c r="D3113" s="1">
        <v>0.59305555555555556</v>
      </c>
      <c r="E3113">
        <v>16.25</v>
      </c>
      <c r="F3113" t="str">
        <f t="shared" si="128"/>
        <v>300_main_st 8/20/12 14:14 16.25</v>
      </c>
      <c r="G3113" s="7" t="str">
        <f t="shared" si="126"/>
        <v>300_main_st 8/20/12 14:14 16.25</v>
      </c>
    </row>
    <row r="3114" spans="1:7">
      <c r="A3114" t="s">
        <v>22</v>
      </c>
      <c r="B3114" s="8" t="s">
        <v>30</v>
      </c>
      <c r="C3114" s="2">
        <f t="shared" si="127"/>
        <v>41141</v>
      </c>
      <c r="D3114" s="1">
        <v>0.59375</v>
      </c>
      <c r="E3114">
        <v>16.25</v>
      </c>
      <c r="F3114" t="str">
        <f t="shared" si="128"/>
        <v>300_main_st 8/20/12 14:15 16.25</v>
      </c>
      <c r="G3114" s="7" t="str">
        <f t="shared" si="126"/>
        <v>300_main_st 8/20/12 14:15 16.25</v>
      </c>
    </row>
    <row r="3115" spans="1:7">
      <c r="A3115" t="s">
        <v>22</v>
      </c>
      <c r="B3115" s="8" t="s">
        <v>30</v>
      </c>
      <c r="C3115" s="2">
        <f t="shared" si="127"/>
        <v>41141</v>
      </c>
      <c r="D3115" s="1">
        <v>0.59444444444444444</v>
      </c>
      <c r="E3115">
        <v>16.25</v>
      </c>
      <c r="F3115" t="str">
        <f t="shared" si="128"/>
        <v>300_main_st 8/20/12 14:16 16.25</v>
      </c>
      <c r="G3115" s="7" t="str">
        <f t="shared" si="126"/>
        <v>300_main_st 8/20/12 14:16 16.25</v>
      </c>
    </row>
    <row r="3116" spans="1:7">
      <c r="A3116" t="s">
        <v>22</v>
      </c>
      <c r="B3116" s="8" t="s">
        <v>30</v>
      </c>
      <c r="C3116" s="2">
        <f t="shared" si="127"/>
        <v>41141</v>
      </c>
      <c r="D3116" s="1">
        <v>0.59513888888888888</v>
      </c>
      <c r="E3116">
        <v>16.25</v>
      </c>
      <c r="F3116" t="str">
        <f t="shared" si="128"/>
        <v>300_main_st 8/20/12 14:17 16.25</v>
      </c>
      <c r="G3116" s="7" t="str">
        <f t="shared" si="126"/>
        <v>300_main_st 8/20/12 14:17 16.25</v>
      </c>
    </row>
    <row r="3117" spans="1:7">
      <c r="A3117" t="s">
        <v>22</v>
      </c>
      <c r="B3117" s="8" t="s">
        <v>30</v>
      </c>
      <c r="C3117" s="2">
        <f t="shared" si="127"/>
        <v>41141</v>
      </c>
      <c r="D3117" s="1">
        <v>0.59583333333333333</v>
      </c>
      <c r="E3117">
        <v>16.25</v>
      </c>
      <c r="F3117" t="str">
        <f t="shared" si="128"/>
        <v>300_main_st 8/20/12 14:18 16.25</v>
      </c>
      <c r="G3117" s="7" t="str">
        <f t="shared" si="126"/>
        <v>300_main_st 8/20/12 14:18 16.25</v>
      </c>
    </row>
    <row r="3118" spans="1:7">
      <c r="A3118" t="s">
        <v>22</v>
      </c>
      <c r="B3118" s="8" t="s">
        <v>30</v>
      </c>
      <c r="C3118" s="2">
        <f t="shared" si="127"/>
        <v>41141</v>
      </c>
      <c r="D3118" s="1">
        <v>0.59652777777777777</v>
      </c>
      <c r="E3118">
        <v>16.25</v>
      </c>
      <c r="F3118" t="str">
        <f t="shared" si="128"/>
        <v>300_main_st 8/20/12 14:19 16.25</v>
      </c>
      <c r="G3118" s="7" t="str">
        <f t="shared" si="126"/>
        <v>300_main_st 8/20/12 14:19 16.25</v>
      </c>
    </row>
    <row r="3119" spans="1:7">
      <c r="A3119" t="s">
        <v>22</v>
      </c>
      <c r="B3119" s="8" t="s">
        <v>30</v>
      </c>
      <c r="C3119" s="2">
        <f t="shared" si="127"/>
        <v>41141</v>
      </c>
      <c r="D3119" s="1">
        <v>0.59722222222222221</v>
      </c>
      <c r="E3119">
        <v>16.25</v>
      </c>
      <c r="F3119" t="str">
        <f t="shared" si="128"/>
        <v>300_main_st 8/20/12 14:20 16.25</v>
      </c>
      <c r="G3119" s="7" t="str">
        <f t="shared" si="126"/>
        <v>300_main_st 8/20/12 14:20 16.25</v>
      </c>
    </row>
    <row r="3120" spans="1:7">
      <c r="A3120" t="s">
        <v>22</v>
      </c>
      <c r="B3120" s="8" t="s">
        <v>30</v>
      </c>
      <c r="C3120" s="2">
        <f t="shared" si="127"/>
        <v>41141</v>
      </c>
      <c r="D3120" s="1">
        <v>0.59791666666666665</v>
      </c>
      <c r="E3120">
        <v>16.25</v>
      </c>
      <c r="F3120" t="str">
        <f t="shared" si="128"/>
        <v>300_main_st 8/20/12 14:21 16.25</v>
      </c>
      <c r="G3120" s="7" t="str">
        <f t="shared" si="126"/>
        <v>300_main_st 8/20/12 14:21 16.25</v>
      </c>
    </row>
    <row r="3121" spans="1:7">
      <c r="A3121" t="s">
        <v>22</v>
      </c>
      <c r="B3121" s="8" t="s">
        <v>30</v>
      </c>
      <c r="C3121" s="2">
        <f t="shared" si="127"/>
        <v>41141</v>
      </c>
      <c r="D3121" s="1">
        <v>0.59861111111111109</v>
      </c>
      <c r="E3121">
        <v>16.25</v>
      </c>
      <c r="F3121" t="str">
        <f t="shared" si="128"/>
        <v>300_main_st 8/20/12 14:22 16.25</v>
      </c>
      <c r="G3121" s="7" t="str">
        <f t="shared" si="126"/>
        <v>300_main_st 8/20/12 14:22 16.25</v>
      </c>
    </row>
    <row r="3122" spans="1:7">
      <c r="A3122" t="s">
        <v>22</v>
      </c>
      <c r="B3122" s="8" t="s">
        <v>30</v>
      </c>
      <c r="C3122" s="2">
        <f t="shared" si="127"/>
        <v>41141</v>
      </c>
      <c r="D3122" s="1">
        <v>0.59930555555555554</v>
      </c>
      <c r="E3122">
        <v>16.25</v>
      </c>
      <c r="F3122" t="str">
        <f t="shared" si="128"/>
        <v>300_main_st 8/20/12 14:23 16.25</v>
      </c>
      <c r="G3122" s="7" t="str">
        <f t="shared" si="126"/>
        <v>300_main_st 8/20/12 14:23 16.25</v>
      </c>
    </row>
    <row r="3123" spans="1:7">
      <c r="A3123" t="s">
        <v>22</v>
      </c>
      <c r="B3123" s="8" t="s">
        <v>30</v>
      </c>
      <c r="C3123" s="2">
        <f t="shared" si="127"/>
        <v>41141</v>
      </c>
      <c r="D3123" s="1">
        <v>0.6</v>
      </c>
      <c r="E3123">
        <v>16.25</v>
      </c>
      <c r="F3123" t="str">
        <f t="shared" si="128"/>
        <v>300_main_st 8/20/12 14:24 16.25</v>
      </c>
      <c r="G3123" s="7" t="str">
        <f t="shared" si="126"/>
        <v>300_main_st 8/20/12 14:24 16.25</v>
      </c>
    </row>
    <row r="3124" spans="1:7">
      <c r="A3124" t="s">
        <v>22</v>
      </c>
      <c r="B3124" s="8" t="s">
        <v>30</v>
      </c>
      <c r="C3124" s="2">
        <f t="shared" si="127"/>
        <v>41141</v>
      </c>
      <c r="D3124" s="1">
        <v>0.60069444444444442</v>
      </c>
      <c r="E3124">
        <v>16.25</v>
      </c>
      <c r="F3124" t="str">
        <f t="shared" si="128"/>
        <v>300_main_st 8/20/12 14:25 16.25</v>
      </c>
      <c r="G3124" s="7" t="str">
        <f t="shared" si="126"/>
        <v>300_main_st 8/20/12 14:25 16.25</v>
      </c>
    </row>
    <row r="3125" spans="1:7">
      <c r="A3125" t="s">
        <v>22</v>
      </c>
      <c r="B3125" s="8" t="s">
        <v>30</v>
      </c>
      <c r="C3125" s="2">
        <f t="shared" si="127"/>
        <v>41141</v>
      </c>
      <c r="D3125" s="1">
        <v>0.60138888888888886</v>
      </c>
      <c r="E3125">
        <v>16.25</v>
      </c>
      <c r="F3125" t="str">
        <f t="shared" si="128"/>
        <v>300_main_st 8/20/12 14:26 16.25</v>
      </c>
      <c r="G3125" s="7" t="str">
        <f t="shared" si="126"/>
        <v>300_main_st 8/20/12 14:26 16.25</v>
      </c>
    </row>
    <row r="3126" spans="1:7">
      <c r="A3126" t="s">
        <v>22</v>
      </c>
      <c r="B3126" s="8" t="s">
        <v>30</v>
      </c>
      <c r="C3126" s="2">
        <f t="shared" si="127"/>
        <v>41141</v>
      </c>
      <c r="D3126" s="1">
        <v>0.6020833333333333</v>
      </c>
      <c r="E3126">
        <v>16.25</v>
      </c>
      <c r="F3126" t="str">
        <f t="shared" si="128"/>
        <v>300_main_st 8/20/12 14:27 16.25</v>
      </c>
      <c r="G3126" s="7" t="str">
        <f t="shared" si="126"/>
        <v>300_main_st 8/20/12 14:27 16.25</v>
      </c>
    </row>
    <row r="3127" spans="1:7">
      <c r="A3127" t="s">
        <v>22</v>
      </c>
      <c r="B3127" s="8" t="s">
        <v>30</v>
      </c>
      <c r="C3127" s="2">
        <f t="shared" si="127"/>
        <v>41141</v>
      </c>
      <c r="D3127" s="1">
        <v>0.60277777777777775</v>
      </c>
      <c r="E3127">
        <v>16.25</v>
      </c>
      <c r="F3127" t="str">
        <f t="shared" si="128"/>
        <v>300_main_st 8/20/12 14:28 16.25</v>
      </c>
      <c r="G3127" s="7" t="str">
        <f t="shared" si="126"/>
        <v>300_main_st 8/20/12 14:28 16.25</v>
      </c>
    </row>
    <row r="3128" spans="1:7">
      <c r="A3128" t="s">
        <v>22</v>
      </c>
      <c r="B3128" s="8" t="s">
        <v>30</v>
      </c>
      <c r="C3128" s="2">
        <f t="shared" si="127"/>
        <v>41141</v>
      </c>
      <c r="D3128" s="1">
        <v>0.60347222222222219</v>
      </c>
      <c r="E3128">
        <v>16.25</v>
      </c>
      <c r="F3128" t="str">
        <f t="shared" si="128"/>
        <v>300_main_st 8/20/12 14:29 16.25</v>
      </c>
      <c r="G3128" s="7" t="str">
        <f t="shared" si="126"/>
        <v>300_main_st 8/20/12 14:29 16.25</v>
      </c>
    </row>
    <row r="3129" spans="1:7">
      <c r="A3129" t="s">
        <v>22</v>
      </c>
      <c r="B3129" s="8" t="s">
        <v>30</v>
      </c>
      <c r="C3129" s="2">
        <f t="shared" si="127"/>
        <v>41141</v>
      </c>
      <c r="D3129" s="1">
        <v>0.60416666666666663</v>
      </c>
      <c r="E3129">
        <v>16.25</v>
      </c>
      <c r="F3129" t="str">
        <f t="shared" si="128"/>
        <v>300_main_st 8/20/12 14:30 16.25</v>
      </c>
      <c r="G3129" s="7" t="str">
        <f t="shared" si="126"/>
        <v>300_main_st 8/20/12 14:30 16.25</v>
      </c>
    </row>
    <row r="3130" spans="1:7">
      <c r="A3130" t="s">
        <v>22</v>
      </c>
      <c r="B3130" s="8" t="s">
        <v>30</v>
      </c>
      <c r="C3130" s="2">
        <f t="shared" si="127"/>
        <v>41141</v>
      </c>
      <c r="D3130" s="1">
        <v>0.60486111111111118</v>
      </c>
      <c r="E3130">
        <v>16.25</v>
      </c>
      <c r="F3130" t="str">
        <f t="shared" si="128"/>
        <v>300_main_st 8/20/12 14:31 16.25</v>
      </c>
      <c r="G3130" s="7" t="str">
        <f t="shared" si="126"/>
        <v>300_main_st 8/20/12 14:31 16.25</v>
      </c>
    </row>
    <row r="3131" spans="1:7">
      <c r="A3131" t="s">
        <v>22</v>
      </c>
      <c r="B3131" s="8" t="s">
        <v>30</v>
      </c>
      <c r="C3131" s="2">
        <f t="shared" si="127"/>
        <v>41141</v>
      </c>
      <c r="D3131" s="1">
        <v>0.60555555555555551</v>
      </c>
      <c r="E3131">
        <v>16.25</v>
      </c>
      <c r="F3131" t="str">
        <f t="shared" si="128"/>
        <v>300_main_st 8/20/12 14:32 16.25</v>
      </c>
      <c r="G3131" s="7" t="str">
        <f t="shared" si="126"/>
        <v>300_main_st 8/20/12 14:32 16.25</v>
      </c>
    </row>
    <row r="3132" spans="1:7">
      <c r="A3132" t="s">
        <v>22</v>
      </c>
      <c r="B3132" s="8" t="s">
        <v>30</v>
      </c>
      <c r="C3132" s="2">
        <f t="shared" si="127"/>
        <v>41141</v>
      </c>
      <c r="D3132" s="1">
        <v>0.60625000000000007</v>
      </c>
      <c r="E3132">
        <v>16.25</v>
      </c>
      <c r="F3132" t="str">
        <f t="shared" si="128"/>
        <v>300_main_st 8/20/12 14:33 16.25</v>
      </c>
      <c r="G3132" s="7" t="str">
        <f t="shared" si="126"/>
        <v>300_main_st 8/20/12 14:33 16.25</v>
      </c>
    </row>
    <row r="3133" spans="1:7">
      <c r="A3133" t="s">
        <v>22</v>
      </c>
      <c r="B3133" s="8" t="s">
        <v>30</v>
      </c>
      <c r="C3133" s="2">
        <f t="shared" si="127"/>
        <v>41141</v>
      </c>
      <c r="D3133" s="1">
        <v>0.6069444444444444</v>
      </c>
      <c r="E3133">
        <v>16.25</v>
      </c>
      <c r="F3133" t="str">
        <f t="shared" si="128"/>
        <v>300_main_st 8/20/12 14:34 16.25</v>
      </c>
      <c r="G3133" s="7" t="str">
        <f t="shared" si="126"/>
        <v>300_main_st 8/20/12 14:34 16.25</v>
      </c>
    </row>
    <row r="3134" spans="1:7">
      <c r="A3134" t="s">
        <v>22</v>
      </c>
      <c r="B3134" s="8" t="s">
        <v>30</v>
      </c>
      <c r="C3134" s="2">
        <f t="shared" si="127"/>
        <v>41141</v>
      </c>
      <c r="D3134" s="1">
        <v>0.60763888888888895</v>
      </c>
      <c r="E3134">
        <v>16.25</v>
      </c>
      <c r="F3134" t="str">
        <f t="shared" si="128"/>
        <v>300_main_st 8/20/12 14:35 16.25</v>
      </c>
      <c r="G3134" s="7" t="str">
        <f t="shared" si="126"/>
        <v>300_main_st 8/20/12 14:35 16.25</v>
      </c>
    </row>
    <row r="3135" spans="1:7">
      <c r="A3135" t="s">
        <v>22</v>
      </c>
      <c r="B3135" s="8" t="s">
        <v>30</v>
      </c>
      <c r="C3135" s="2">
        <f t="shared" si="127"/>
        <v>41141</v>
      </c>
      <c r="D3135" s="1">
        <v>0.60833333333333328</v>
      </c>
      <c r="E3135">
        <v>16.25</v>
      </c>
      <c r="F3135" t="str">
        <f t="shared" si="128"/>
        <v>300_main_st 8/20/12 14:36 16.25</v>
      </c>
      <c r="G3135" s="7" t="str">
        <f t="shared" si="126"/>
        <v>300_main_st 8/20/12 14:36 16.25</v>
      </c>
    </row>
    <row r="3136" spans="1:7">
      <c r="A3136" t="s">
        <v>22</v>
      </c>
      <c r="B3136" s="8" t="s">
        <v>30</v>
      </c>
      <c r="C3136" s="2">
        <f t="shared" si="127"/>
        <v>41141</v>
      </c>
      <c r="D3136" s="1">
        <v>0.60902777777777783</v>
      </c>
      <c r="E3136">
        <v>16.25</v>
      </c>
      <c r="F3136" t="str">
        <f t="shared" si="128"/>
        <v>300_main_st 8/20/12 14:37 16.25</v>
      </c>
      <c r="G3136" s="7" t="str">
        <f t="shared" si="126"/>
        <v>300_main_st 8/20/12 14:37 16.25</v>
      </c>
    </row>
    <row r="3137" spans="1:7">
      <c r="A3137" t="s">
        <v>22</v>
      </c>
      <c r="B3137" s="8" t="s">
        <v>30</v>
      </c>
      <c r="C3137" s="2">
        <f t="shared" si="127"/>
        <v>41141</v>
      </c>
      <c r="D3137" s="1">
        <v>0.60972222222222217</v>
      </c>
      <c r="E3137">
        <v>16.25</v>
      </c>
      <c r="F3137" t="str">
        <f t="shared" si="128"/>
        <v>300_main_st 8/20/12 14:38 16.25</v>
      </c>
      <c r="G3137" s="7" t="str">
        <f t="shared" si="126"/>
        <v>300_main_st 8/20/12 14:38 16.25</v>
      </c>
    </row>
    <row r="3138" spans="1:7">
      <c r="A3138" t="s">
        <v>22</v>
      </c>
      <c r="B3138" s="8" t="s">
        <v>30</v>
      </c>
      <c r="C3138" s="2">
        <f t="shared" si="127"/>
        <v>41141</v>
      </c>
      <c r="D3138" s="1">
        <v>0.61041666666666672</v>
      </c>
      <c r="E3138">
        <v>16.25</v>
      </c>
      <c r="F3138" t="str">
        <f t="shared" si="128"/>
        <v>300_main_st 8/20/12 14:39 16.25</v>
      </c>
      <c r="G3138" s="7" t="str">
        <f t="shared" si="126"/>
        <v>300_main_st 8/20/12 14:39 16.25</v>
      </c>
    </row>
    <row r="3139" spans="1:7">
      <c r="A3139" t="s">
        <v>22</v>
      </c>
      <c r="B3139" s="8" t="s">
        <v>30</v>
      </c>
      <c r="C3139" s="2">
        <f t="shared" si="127"/>
        <v>41141</v>
      </c>
      <c r="D3139" s="1">
        <v>0.61111111111111105</v>
      </c>
      <c r="E3139">
        <v>16.25</v>
      </c>
      <c r="F3139" t="str">
        <f t="shared" si="128"/>
        <v>300_main_st 8/20/12 14:40 16.25</v>
      </c>
      <c r="G3139" s="7" t="str">
        <f t="shared" si="126"/>
        <v>300_main_st 8/20/12 14:40 16.25</v>
      </c>
    </row>
    <row r="3140" spans="1:7">
      <c r="A3140" t="s">
        <v>22</v>
      </c>
      <c r="B3140" s="8" t="s">
        <v>30</v>
      </c>
      <c r="C3140" s="2">
        <f t="shared" si="127"/>
        <v>41141</v>
      </c>
      <c r="D3140" s="1">
        <v>0.6118055555555556</v>
      </c>
      <c r="E3140">
        <v>16.25</v>
      </c>
      <c r="F3140" t="str">
        <f t="shared" si="128"/>
        <v>300_main_st 8/20/12 14:41 16.25</v>
      </c>
      <c r="G3140" s="7" t="str">
        <f t="shared" si="126"/>
        <v>300_main_st 8/20/12 14:41 16.25</v>
      </c>
    </row>
    <row r="3141" spans="1:7">
      <c r="A3141" t="s">
        <v>22</v>
      </c>
      <c r="B3141" s="8" t="s">
        <v>30</v>
      </c>
      <c r="C3141" s="2">
        <f t="shared" si="127"/>
        <v>41141</v>
      </c>
      <c r="D3141" s="1">
        <v>0.61249999999999993</v>
      </c>
      <c r="E3141">
        <v>16.25</v>
      </c>
      <c r="F3141" t="str">
        <f t="shared" si="128"/>
        <v>300_main_st 8/20/12 14:42 16.25</v>
      </c>
      <c r="G3141" s="7" t="str">
        <f t="shared" si="126"/>
        <v>300_main_st 8/20/12 14:42 16.25</v>
      </c>
    </row>
    <row r="3142" spans="1:7">
      <c r="A3142" t="s">
        <v>22</v>
      </c>
      <c r="B3142" s="8" t="s">
        <v>30</v>
      </c>
      <c r="C3142" s="2">
        <f t="shared" si="127"/>
        <v>41141</v>
      </c>
      <c r="D3142" s="1">
        <v>0.61319444444444449</v>
      </c>
      <c r="E3142">
        <v>16.25</v>
      </c>
      <c r="F3142" t="str">
        <f t="shared" si="128"/>
        <v>300_main_st 8/20/12 14:43 16.25</v>
      </c>
      <c r="G3142" s="7" t="str">
        <f t="shared" si="126"/>
        <v>300_main_st 8/20/12 14:43 16.25</v>
      </c>
    </row>
    <row r="3143" spans="1:7">
      <c r="A3143" t="s">
        <v>22</v>
      </c>
      <c r="B3143" s="8" t="s">
        <v>30</v>
      </c>
      <c r="C3143" s="2">
        <f t="shared" si="127"/>
        <v>41141</v>
      </c>
      <c r="D3143" s="1">
        <v>0.61388888888888882</v>
      </c>
      <c r="E3143">
        <v>16.25</v>
      </c>
      <c r="F3143" t="str">
        <f t="shared" si="128"/>
        <v>300_main_st 8/20/12 14:44 16.25</v>
      </c>
      <c r="G3143" s="7" t="str">
        <f t="shared" si="126"/>
        <v>300_main_st 8/20/12 14:44 16.25</v>
      </c>
    </row>
    <row r="3144" spans="1:7">
      <c r="A3144" t="s">
        <v>22</v>
      </c>
      <c r="B3144" s="8" t="s">
        <v>30</v>
      </c>
      <c r="C3144" s="2">
        <f t="shared" si="127"/>
        <v>41141</v>
      </c>
      <c r="D3144" s="1">
        <v>0.61458333333333337</v>
      </c>
      <c r="E3144">
        <v>16.25</v>
      </c>
      <c r="F3144" t="str">
        <f t="shared" si="128"/>
        <v>300_main_st 8/20/12 14:45 16.25</v>
      </c>
      <c r="G3144" s="7" t="str">
        <f t="shared" si="126"/>
        <v>300_main_st 8/20/12 14:45 16.25</v>
      </c>
    </row>
    <row r="3145" spans="1:7">
      <c r="A3145" t="s">
        <v>22</v>
      </c>
      <c r="B3145" s="8" t="s">
        <v>30</v>
      </c>
      <c r="C3145" s="2">
        <f t="shared" si="127"/>
        <v>41141</v>
      </c>
      <c r="D3145" s="1">
        <v>0.61527777777777781</v>
      </c>
      <c r="E3145">
        <v>16.25</v>
      </c>
      <c r="F3145" t="str">
        <f t="shared" si="128"/>
        <v>300_main_st 8/20/12 14:46 16.25</v>
      </c>
      <c r="G3145" s="7" t="str">
        <f t="shared" si="126"/>
        <v>300_main_st 8/20/12 14:46 16.25</v>
      </c>
    </row>
    <row r="3146" spans="1:7">
      <c r="A3146" t="s">
        <v>22</v>
      </c>
      <c r="B3146" s="8" t="s">
        <v>30</v>
      </c>
      <c r="C3146" s="2">
        <f t="shared" si="127"/>
        <v>41141</v>
      </c>
      <c r="D3146" s="1">
        <v>0.61597222222222225</v>
      </c>
      <c r="E3146">
        <v>16.25</v>
      </c>
      <c r="F3146" t="str">
        <f t="shared" si="128"/>
        <v>300_main_st 8/20/12 14:47 16.25</v>
      </c>
      <c r="G3146" s="7" t="str">
        <f t="shared" si="126"/>
        <v>300_main_st 8/20/12 14:47 16.25</v>
      </c>
    </row>
    <row r="3147" spans="1:7">
      <c r="A3147" t="s">
        <v>22</v>
      </c>
      <c r="B3147" s="8" t="s">
        <v>30</v>
      </c>
      <c r="C3147" s="2">
        <f t="shared" si="127"/>
        <v>41141</v>
      </c>
      <c r="D3147" s="1">
        <v>0.6166666666666667</v>
      </c>
      <c r="E3147">
        <v>16.25</v>
      </c>
      <c r="F3147" t="str">
        <f t="shared" si="128"/>
        <v>300_main_st 8/20/12 14:48 16.25</v>
      </c>
      <c r="G3147" s="7" t="str">
        <f t="shared" si="126"/>
        <v>300_main_st 8/20/12 14:48 16.25</v>
      </c>
    </row>
    <row r="3148" spans="1:7">
      <c r="A3148" t="s">
        <v>22</v>
      </c>
      <c r="B3148" s="8" t="s">
        <v>30</v>
      </c>
      <c r="C3148" s="2">
        <f t="shared" si="127"/>
        <v>41141</v>
      </c>
      <c r="D3148" s="1">
        <v>0.61736111111111114</v>
      </c>
      <c r="E3148">
        <v>16.25</v>
      </c>
      <c r="F3148" t="str">
        <f t="shared" si="128"/>
        <v>300_main_st 8/20/12 14:49 16.25</v>
      </c>
      <c r="G3148" s="7" t="str">
        <f t="shared" si="126"/>
        <v>300_main_st 8/20/12 14:49 16.25</v>
      </c>
    </row>
    <row r="3149" spans="1:7">
      <c r="A3149" t="s">
        <v>22</v>
      </c>
      <c r="B3149" s="8" t="s">
        <v>30</v>
      </c>
      <c r="C3149" s="2">
        <f t="shared" si="127"/>
        <v>41141</v>
      </c>
      <c r="D3149" s="1">
        <v>0.61805555555555558</v>
      </c>
      <c r="E3149">
        <v>16.25</v>
      </c>
      <c r="F3149" t="str">
        <f t="shared" si="128"/>
        <v>300_main_st 8/20/12 14:50 16.25</v>
      </c>
      <c r="G3149" s="7" t="str">
        <f t="shared" si="126"/>
        <v>300_main_st 8/20/12 14:50 16.25</v>
      </c>
    </row>
    <row r="3150" spans="1:7">
      <c r="A3150" t="s">
        <v>22</v>
      </c>
      <c r="B3150" s="8" t="s">
        <v>30</v>
      </c>
      <c r="C3150" s="2">
        <f t="shared" si="127"/>
        <v>41141</v>
      </c>
      <c r="D3150" s="1">
        <v>0.61875000000000002</v>
      </c>
      <c r="E3150">
        <v>16.25</v>
      </c>
      <c r="F3150" t="str">
        <f t="shared" si="128"/>
        <v>300_main_st 8/20/12 14:51 16.25</v>
      </c>
      <c r="G3150" s="7" t="str">
        <f t="shared" si="126"/>
        <v>300_main_st 8/20/12 14:51 16.25</v>
      </c>
    </row>
    <row r="3151" spans="1:7">
      <c r="A3151" t="s">
        <v>22</v>
      </c>
      <c r="B3151" s="8" t="s">
        <v>30</v>
      </c>
      <c r="C3151" s="2">
        <f t="shared" si="127"/>
        <v>41141</v>
      </c>
      <c r="D3151" s="1">
        <v>0.61944444444444446</v>
      </c>
      <c r="E3151">
        <v>16.25</v>
      </c>
      <c r="F3151" t="str">
        <f t="shared" si="128"/>
        <v>300_main_st 8/20/12 14:52 16.25</v>
      </c>
      <c r="G3151" s="7" t="str">
        <f t="shared" si="126"/>
        <v>300_main_st 8/20/12 14:52 16.25</v>
      </c>
    </row>
    <row r="3152" spans="1:7">
      <c r="A3152" t="s">
        <v>22</v>
      </c>
      <c r="B3152" s="8" t="s">
        <v>30</v>
      </c>
      <c r="C3152" s="2">
        <f t="shared" si="127"/>
        <v>41141</v>
      </c>
      <c r="D3152" s="1">
        <v>0.62013888888888891</v>
      </c>
      <c r="E3152">
        <v>16.25</v>
      </c>
      <c r="F3152" t="str">
        <f t="shared" si="128"/>
        <v>300_main_st 8/20/12 14:53 16.25</v>
      </c>
      <c r="G3152" s="7" t="str">
        <f t="shared" si="126"/>
        <v>300_main_st 8/20/12 14:53 16.25</v>
      </c>
    </row>
    <row r="3153" spans="1:7">
      <c r="A3153" t="s">
        <v>22</v>
      </c>
      <c r="B3153" s="8" t="s">
        <v>30</v>
      </c>
      <c r="C3153" s="2">
        <f t="shared" si="127"/>
        <v>41141</v>
      </c>
      <c r="D3153" s="1">
        <v>0.62083333333333335</v>
      </c>
      <c r="E3153">
        <v>16.25</v>
      </c>
      <c r="F3153" t="str">
        <f t="shared" si="128"/>
        <v>300_main_st 8/20/12 14:54 16.25</v>
      </c>
      <c r="G3153" s="7" t="str">
        <f t="shared" si="126"/>
        <v>300_main_st 8/20/12 14:54 16.25</v>
      </c>
    </row>
    <row r="3154" spans="1:7">
      <c r="A3154" t="s">
        <v>22</v>
      </c>
      <c r="B3154" s="8" t="s">
        <v>30</v>
      </c>
      <c r="C3154" s="2">
        <f t="shared" si="127"/>
        <v>41141</v>
      </c>
      <c r="D3154" s="1">
        <v>0.62152777777777779</v>
      </c>
      <c r="E3154">
        <v>16.25</v>
      </c>
      <c r="F3154" t="str">
        <f t="shared" si="128"/>
        <v>300_main_st 8/20/12 14:55 16.25</v>
      </c>
      <c r="G3154" s="7" t="str">
        <f t="shared" si="126"/>
        <v>300_main_st 8/20/12 14:55 16.25</v>
      </c>
    </row>
    <row r="3155" spans="1:7">
      <c r="A3155" t="s">
        <v>22</v>
      </c>
      <c r="B3155" s="8" t="s">
        <v>30</v>
      </c>
      <c r="C3155" s="2">
        <f t="shared" si="127"/>
        <v>41141</v>
      </c>
      <c r="D3155" s="1">
        <v>0.62222222222222223</v>
      </c>
      <c r="E3155">
        <v>16.25</v>
      </c>
      <c r="F3155" t="str">
        <f t="shared" si="128"/>
        <v>300_main_st 8/20/12 14:56 16.25</v>
      </c>
      <c r="G3155" s="7" t="str">
        <f t="shared" ref="G3155:G3218" si="129">CLEAN(F3155)</f>
        <v>300_main_st 8/20/12 14:56 16.25</v>
      </c>
    </row>
    <row r="3156" spans="1:7">
      <c r="A3156" t="s">
        <v>22</v>
      </c>
      <c r="B3156" s="8" t="s">
        <v>30</v>
      </c>
      <c r="C3156" s="2">
        <f t="shared" ref="C3156:C3219" si="130">DATE(2012,8,20)</f>
        <v>41141</v>
      </c>
      <c r="D3156" s="1">
        <v>0.62291666666666667</v>
      </c>
      <c r="E3156">
        <v>16.25</v>
      </c>
      <c r="F3156" t="str">
        <f t="shared" ref="F3156:F3219" si="131">CONCATENATE(B3156," ",TEXT(C3156,"M/D/Y")," ",TEXT(D3156,"H:MM")," ",E3156)</f>
        <v>300_main_st 8/20/12 14:57 16.25</v>
      </c>
      <c r="G3156" s="7" t="str">
        <f t="shared" si="129"/>
        <v>300_main_st 8/20/12 14:57 16.25</v>
      </c>
    </row>
    <row r="3157" spans="1:7">
      <c r="A3157" t="s">
        <v>22</v>
      </c>
      <c r="B3157" s="8" t="s">
        <v>30</v>
      </c>
      <c r="C3157" s="2">
        <f t="shared" si="130"/>
        <v>41141</v>
      </c>
      <c r="D3157" s="1">
        <v>0.62361111111111112</v>
      </c>
      <c r="E3157">
        <v>16.25</v>
      </c>
      <c r="F3157" t="str">
        <f t="shared" si="131"/>
        <v>300_main_st 8/20/12 14:58 16.25</v>
      </c>
      <c r="G3157" s="7" t="str">
        <f t="shared" si="129"/>
        <v>300_main_st 8/20/12 14:58 16.25</v>
      </c>
    </row>
    <row r="3158" spans="1:7">
      <c r="A3158" t="s">
        <v>22</v>
      </c>
      <c r="B3158" s="8" t="s">
        <v>30</v>
      </c>
      <c r="C3158" s="2">
        <f t="shared" si="130"/>
        <v>41141</v>
      </c>
      <c r="D3158" s="1">
        <v>0.62430555555555556</v>
      </c>
      <c r="E3158">
        <v>16.25</v>
      </c>
      <c r="F3158" t="str">
        <f t="shared" si="131"/>
        <v>300_main_st 8/20/12 14:59 16.25</v>
      </c>
      <c r="G3158" s="7" t="str">
        <f t="shared" si="129"/>
        <v>300_main_st 8/20/12 14:59 16.25</v>
      </c>
    </row>
    <row r="3159" spans="1:7">
      <c r="A3159" t="s">
        <v>22</v>
      </c>
      <c r="B3159" s="8" t="s">
        <v>30</v>
      </c>
      <c r="C3159" s="2">
        <f t="shared" si="130"/>
        <v>41141</v>
      </c>
      <c r="D3159" s="1">
        <v>0.625</v>
      </c>
      <c r="E3159">
        <v>16.25</v>
      </c>
      <c r="F3159" t="str">
        <f t="shared" si="131"/>
        <v>300_main_st 8/20/12 15:00 16.25</v>
      </c>
      <c r="G3159" s="7" t="str">
        <f t="shared" si="129"/>
        <v>300_main_st 8/20/12 15:00 16.25</v>
      </c>
    </row>
    <row r="3160" spans="1:7">
      <c r="A3160" t="s">
        <v>22</v>
      </c>
      <c r="B3160" s="8" t="s">
        <v>30</v>
      </c>
      <c r="C3160" s="2">
        <f t="shared" si="130"/>
        <v>41141</v>
      </c>
      <c r="D3160" s="1">
        <v>0.62569444444444444</v>
      </c>
      <c r="E3160">
        <v>16.25</v>
      </c>
      <c r="F3160" t="str">
        <f t="shared" si="131"/>
        <v>300_main_st 8/20/12 15:01 16.25</v>
      </c>
      <c r="G3160" s="7" t="str">
        <f t="shared" si="129"/>
        <v>300_main_st 8/20/12 15:01 16.25</v>
      </c>
    </row>
    <row r="3161" spans="1:7">
      <c r="A3161" t="s">
        <v>22</v>
      </c>
      <c r="B3161" s="8" t="s">
        <v>30</v>
      </c>
      <c r="C3161" s="2">
        <f t="shared" si="130"/>
        <v>41141</v>
      </c>
      <c r="D3161" s="1">
        <v>0.62638888888888888</v>
      </c>
      <c r="E3161">
        <v>16.25</v>
      </c>
      <c r="F3161" t="str">
        <f t="shared" si="131"/>
        <v>300_main_st 8/20/12 15:02 16.25</v>
      </c>
      <c r="G3161" s="7" t="str">
        <f t="shared" si="129"/>
        <v>300_main_st 8/20/12 15:02 16.25</v>
      </c>
    </row>
    <row r="3162" spans="1:7">
      <c r="A3162" t="s">
        <v>22</v>
      </c>
      <c r="B3162" s="8" t="s">
        <v>30</v>
      </c>
      <c r="C3162" s="2">
        <f t="shared" si="130"/>
        <v>41141</v>
      </c>
      <c r="D3162" s="1">
        <v>0.62708333333333333</v>
      </c>
      <c r="E3162">
        <v>16.25</v>
      </c>
      <c r="F3162" t="str">
        <f t="shared" si="131"/>
        <v>300_main_st 8/20/12 15:03 16.25</v>
      </c>
      <c r="G3162" s="7" t="str">
        <f t="shared" si="129"/>
        <v>300_main_st 8/20/12 15:03 16.25</v>
      </c>
    </row>
    <row r="3163" spans="1:7">
      <c r="A3163" t="s">
        <v>22</v>
      </c>
      <c r="B3163" s="8" t="s">
        <v>30</v>
      </c>
      <c r="C3163" s="2">
        <f t="shared" si="130"/>
        <v>41141</v>
      </c>
      <c r="D3163" s="1">
        <v>0.62777777777777777</v>
      </c>
      <c r="E3163">
        <v>16.25</v>
      </c>
      <c r="F3163" t="str">
        <f t="shared" si="131"/>
        <v>300_main_st 8/20/12 15:04 16.25</v>
      </c>
      <c r="G3163" s="7" t="str">
        <f t="shared" si="129"/>
        <v>300_main_st 8/20/12 15:04 16.25</v>
      </c>
    </row>
    <row r="3164" spans="1:7">
      <c r="A3164" t="s">
        <v>22</v>
      </c>
      <c r="B3164" s="8" t="s">
        <v>30</v>
      </c>
      <c r="C3164" s="2">
        <f t="shared" si="130"/>
        <v>41141</v>
      </c>
      <c r="D3164" s="1">
        <v>0.62847222222222221</v>
      </c>
      <c r="E3164">
        <v>16.25</v>
      </c>
      <c r="F3164" t="str">
        <f t="shared" si="131"/>
        <v>300_main_st 8/20/12 15:05 16.25</v>
      </c>
      <c r="G3164" s="7" t="str">
        <f t="shared" si="129"/>
        <v>300_main_st 8/20/12 15:05 16.25</v>
      </c>
    </row>
    <row r="3165" spans="1:7">
      <c r="A3165" t="s">
        <v>22</v>
      </c>
      <c r="B3165" s="8" t="s">
        <v>30</v>
      </c>
      <c r="C3165" s="2">
        <f t="shared" si="130"/>
        <v>41141</v>
      </c>
      <c r="D3165" s="1">
        <v>0.62916666666666665</v>
      </c>
      <c r="E3165">
        <v>16.25</v>
      </c>
      <c r="F3165" t="str">
        <f t="shared" si="131"/>
        <v>300_main_st 8/20/12 15:06 16.25</v>
      </c>
      <c r="G3165" s="7" t="str">
        <f t="shared" si="129"/>
        <v>300_main_st 8/20/12 15:06 16.25</v>
      </c>
    </row>
    <row r="3166" spans="1:7">
      <c r="A3166" t="s">
        <v>22</v>
      </c>
      <c r="B3166" s="8" t="s">
        <v>30</v>
      </c>
      <c r="C3166" s="2">
        <f t="shared" si="130"/>
        <v>41141</v>
      </c>
      <c r="D3166" s="1">
        <v>0.62986111111111109</v>
      </c>
      <c r="E3166">
        <v>16.25</v>
      </c>
      <c r="F3166" t="str">
        <f t="shared" si="131"/>
        <v>300_main_st 8/20/12 15:07 16.25</v>
      </c>
      <c r="G3166" s="7" t="str">
        <f t="shared" si="129"/>
        <v>300_main_st 8/20/12 15:07 16.25</v>
      </c>
    </row>
    <row r="3167" spans="1:7">
      <c r="A3167" t="s">
        <v>22</v>
      </c>
      <c r="B3167" s="8" t="s">
        <v>30</v>
      </c>
      <c r="C3167" s="2">
        <f t="shared" si="130"/>
        <v>41141</v>
      </c>
      <c r="D3167" s="1">
        <v>0.63055555555555554</v>
      </c>
      <c r="E3167">
        <v>16.25</v>
      </c>
      <c r="F3167" t="str">
        <f t="shared" si="131"/>
        <v>300_main_st 8/20/12 15:08 16.25</v>
      </c>
      <c r="G3167" s="7" t="str">
        <f t="shared" si="129"/>
        <v>300_main_st 8/20/12 15:08 16.25</v>
      </c>
    </row>
    <row r="3168" spans="1:7">
      <c r="A3168" t="s">
        <v>22</v>
      </c>
      <c r="B3168" s="8" t="s">
        <v>30</v>
      </c>
      <c r="C3168" s="2">
        <f t="shared" si="130"/>
        <v>41141</v>
      </c>
      <c r="D3168" s="1">
        <v>0.63124999999999998</v>
      </c>
      <c r="E3168">
        <v>16.25</v>
      </c>
      <c r="F3168" t="str">
        <f t="shared" si="131"/>
        <v>300_main_st 8/20/12 15:09 16.25</v>
      </c>
      <c r="G3168" s="7" t="str">
        <f t="shared" si="129"/>
        <v>300_main_st 8/20/12 15:09 16.25</v>
      </c>
    </row>
    <row r="3169" spans="1:7">
      <c r="A3169" t="s">
        <v>22</v>
      </c>
      <c r="B3169" s="8" t="s">
        <v>30</v>
      </c>
      <c r="C3169" s="2">
        <f t="shared" si="130"/>
        <v>41141</v>
      </c>
      <c r="D3169" s="1">
        <v>0.63194444444444442</v>
      </c>
      <c r="E3169">
        <v>16.25</v>
      </c>
      <c r="F3169" t="str">
        <f t="shared" si="131"/>
        <v>300_main_st 8/20/12 15:10 16.25</v>
      </c>
      <c r="G3169" s="7" t="str">
        <f t="shared" si="129"/>
        <v>300_main_st 8/20/12 15:10 16.25</v>
      </c>
    </row>
    <row r="3170" spans="1:7">
      <c r="A3170" t="s">
        <v>22</v>
      </c>
      <c r="B3170" s="8" t="s">
        <v>30</v>
      </c>
      <c r="C3170" s="2">
        <f t="shared" si="130"/>
        <v>41141</v>
      </c>
      <c r="D3170" s="1">
        <v>0.63263888888888886</v>
      </c>
      <c r="E3170">
        <v>16.25</v>
      </c>
      <c r="F3170" t="str">
        <f t="shared" si="131"/>
        <v>300_main_st 8/20/12 15:11 16.25</v>
      </c>
      <c r="G3170" s="7" t="str">
        <f t="shared" si="129"/>
        <v>300_main_st 8/20/12 15:11 16.25</v>
      </c>
    </row>
    <row r="3171" spans="1:7">
      <c r="A3171" t="s">
        <v>22</v>
      </c>
      <c r="B3171" s="8" t="s">
        <v>30</v>
      </c>
      <c r="C3171" s="2">
        <f t="shared" si="130"/>
        <v>41141</v>
      </c>
      <c r="D3171" s="1">
        <v>0.6333333333333333</v>
      </c>
      <c r="E3171">
        <v>16.25</v>
      </c>
      <c r="F3171" t="str">
        <f t="shared" si="131"/>
        <v>300_main_st 8/20/12 15:12 16.25</v>
      </c>
      <c r="G3171" s="7" t="str">
        <f t="shared" si="129"/>
        <v>300_main_st 8/20/12 15:12 16.25</v>
      </c>
    </row>
    <row r="3172" spans="1:7">
      <c r="A3172" t="s">
        <v>22</v>
      </c>
      <c r="B3172" s="8" t="s">
        <v>30</v>
      </c>
      <c r="C3172" s="2">
        <f t="shared" si="130"/>
        <v>41141</v>
      </c>
      <c r="D3172" s="1">
        <v>0.63402777777777775</v>
      </c>
      <c r="E3172">
        <v>16.25</v>
      </c>
      <c r="F3172" t="str">
        <f t="shared" si="131"/>
        <v>300_main_st 8/20/12 15:13 16.25</v>
      </c>
      <c r="G3172" s="7" t="str">
        <f t="shared" si="129"/>
        <v>300_main_st 8/20/12 15:13 16.25</v>
      </c>
    </row>
    <row r="3173" spans="1:7">
      <c r="A3173" t="s">
        <v>22</v>
      </c>
      <c r="B3173" s="8" t="s">
        <v>30</v>
      </c>
      <c r="C3173" s="2">
        <f t="shared" si="130"/>
        <v>41141</v>
      </c>
      <c r="D3173" s="1">
        <v>0.63472222222222219</v>
      </c>
      <c r="E3173">
        <v>16.25</v>
      </c>
      <c r="F3173" t="str">
        <f t="shared" si="131"/>
        <v>300_main_st 8/20/12 15:14 16.25</v>
      </c>
      <c r="G3173" s="7" t="str">
        <f t="shared" si="129"/>
        <v>300_main_st 8/20/12 15:14 16.25</v>
      </c>
    </row>
    <row r="3174" spans="1:7">
      <c r="A3174" t="s">
        <v>22</v>
      </c>
      <c r="B3174" s="8" t="s">
        <v>30</v>
      </c>
      <c r="C3174" s="2">
        <f t="shared" si="130"/>
        <v>41141</v>
      </c>
      <c r="D3174" s="1">
        <v>0.63541666666666663</v>
      </c>
      <c r="E3174">
        <v>16.25</v>
      </c>
      <c r="F3174" t="str">
        <f t="shared" si="131"/>
        <v>300_main_st 8/20/12 15:15 16.25</v>
      </c>
      <c r="G3174" s="7" t="str">
        <f t="shared" si="129"/>
        <v>300_main_st 8/20/12 15:15 16.25</v>
      </c>
    </row>
    <row r="3175" spans="1:7">
      <c r="A3175" t="s">
        <v>22</v>
      </c>
      <c r="B3175" s="8" t="s">
        <v>30</v>
      </c>
      <c r="C3175" s="2">
        <f t="shared" si="130"/>
        <v>41141</v>
      </c>
      <c r="D3175" s="1">
        <v>0.63611111111111118</v>
      </c>
      <c r="E3175">
        <v>16.25</v>
      </c>
      <c r="F3175" t="str">
        <f t="shared" si="131"/>
        <v>300_main_st 8/20/12 15:16 16.25</v>
      </c>
      <c r="G3175" s="7" t="str">
        <f t="shared" si="129"/>
        <v>300_main_st 8/20/12 15:16 16.25</v>
      </c>
    </row>
    <row r="3176" spans="1:7">
      <c r="A3176" t="s">
        <v>22</v>
      </c>
      <c r="B3176" s="8" t="s">
        <v>30</v>
      </c>
      <c r="C3176" s="2">
        <f t="shared" si="130"/>
        <v>41141</v>
      </c>
      <c r="D3176" s="1">
        <v>0.63680555555555551</v>
      </c>
      <c r="E3176">
        <v>16.25</v>
      </c>
      <c r="F3176" t="str">
        <f t="shared" si="131"/>
        <v>300_main_st 8/20/12 15:17 16.25</v>
      </c>
      <c r="G3176" s="7" t="str">
        <f t="shared" si="129"/>
        <v>300_main_st 8/20/12 15:17 16.25</v>
      </c>
    </row>
    <row r="3177" spans="1:7">
      <c r="A3177" t="s">
        <v>22</v>
      </c>
      <c r="B3177" s="8" t="s">
        <v>30</v>
      </c>
      <c r="C3177" s="2">
        <f t="shared" si="130"/>
        <v>41141</v>
      </c>
      <c r="D3177" s="1">
        <v>0.63750000000000007</v>
      </c>
      <c r="E3177">
        <v>16.25</v>
      </c>
      <c r="F3177" t="str">
        <f t="shared" si="131"/>
        <v>300_main_st 8/20/12 15:18 16.25</v>
      </c>
      <c r="G3177" s="7" t="str">
        <f t="shared" si="129"/>
        <v>300_main_st 8/20/12 15:18 16.25</v>
      </c>
    </row>
    <row r="3178" spans="1:7">
      <c r="A3178" t="s">
        <v>22</v>
      </c>
      <c r="B3178" s="8" t="s">
        <v>30</v>
      </c>
      <c r="C3178" s="2">
        <f t="shared" si="130"/>
        <v>41141</v>
      </c>
      <c r="D3178" s="1">
        <v>0.6381944444444444</v>
      </c>
      <c r="E3178">
        <v>16.25</v>
      </c>
      <c r="F3178" t="str">
        <f t="shared" si="131"/>
        <v>300_main_st 8/20/12 15:19 16.25</v>
      </c>
      <c r="G3178" s="7" t="str">
        <f t="shared" si="129"/>
        <v>300_main_st 8/20/12 15:19 16.25</v>
      </c>
    </row>
    <row r="3179" spans="1:7">
      <c r="A3179" t="s">
        <v>22</v>
      </c>
      <c r="B3179" s="8" t="s">
        <v>30</v>
      </c>
      <c r="C3179" s="2">
        <f t="shared" si="130"/>
        <v>41141</v>
      </c>
      <c r="D3179" s="1">
        <v>0.63888888888888895</v>
      </c>
      <c r="E3179">
        <v>16.25</v>
      </c>
      <c r="F3179" t="str">
        <f t="shared" si="131"/>
        <v>300_main_st 8/20/12 15:20 16.25</v>
      </c>
      <c r="G3179" s="7" t="str">
        <f t="shared" si="129"/>
        <v>300_main_st 8/20/12 15:20 16.25</v>
      </c>
    </row>
    <row r="3180" spans="1:7">
      <c r="A3180" t="s">
        <v>22</v>
      </c>
      <c r="B3180" s="8" t="s">
        <v>30</v>
      </c>
      <c r="C3180" s="2">
        <f t="shared" si="130"/>
        <v>41141</v>
      </c>
      <c r="D3180" s="1">
        <v>0.63958333333333328</v>
      </c>
      <c r="E3180">
        <v>16.25</v>
      </c>
      <c r="F3180" t="str">
        <f t="shared" si="131"/>
        <v>300_main_st 8/20/12 15:21 16.25</v>
      </c>
      <c r="G3180" s="7" t="str">
        <f t="shared" si="129"/>
        <v>300_main_st 8/20/12 15:21 16.25</v>
      </c>
    </row>
    <row r="3181" spans="1:7">
      <c r="A3181" t="s">
        <v>22</v>
      </c>
      <c r="B3181" s="8" t="s">
        <v>30</v>
      </c>
      <c r="C3181" s="2">
        <f t="shared" si="130"/>
        <v>41141</v>
      </c>
      <c r="D3181" s="1">
        <v>0.64027777777777783</v>
      </c>
      <c r="E3181">
        <v>16.25</v>
      </c>
      <c r="F3181" t="str">
        <f t="shared" si="131"/>
        <v>300_main_st 8/20/12 15:22 16.25</v>
      </c>
      <c r="G3181" s="7" t="str">
        <f t="shared" si="129"/>
        <v>300_main_st 8/20/12 15:22 16.25</v>
      </c>
    </row>
    <row r="3182" spans="1:7">
      <c r="A3182" t="s">
        <v>22</v>
      </c>
      <c r="B3182" s="8" t="s">
        <v>30</v>
      </c>
      <c r="C3182" s="2">
        <f t="shared" si="130"/>
        <v>41141</v>
      </c>
      <c r="D3182" s="1">
        <v>0.64097222222222217</v>
      </c>
      <c r="E3182">
        <v>16.25</v>
      </c>
      <c r="F3182" t="str">
        <f t="shared" si="131"/>
        <v>300_main_st 8/20/12 15:23 16.25</v>
      </c>
      <c r="G3182" s="7" t="str">
        <f t="shared" si="129"/>
        <v>300_main_st 8/20/12 15:23 16.25</v>
      </c>
    </row>
    <row r="3183" spans="1:7">
      <c r="A3183" t="s">
        <v>22</v>
      </c>
      <c r="B3183" s="8" t="s">
        <v>30</v>
      </c>
      <c r="C3183" s="2">
        <f t="shared" si="130"/>
        <v>41141</v>
      </c>
      <c r="D3183" s="1">
        <v>0.64166666666666672</v>
      </c>
      <c r="E3183">
        <v>16.25</v>
      </c>
      <c r="F3183" t="str">
        <f t="shared" si="131"/>
        <v>300_main_st 8/20/12 15:24 16.25</v>
      </c>
      <c r="G3183" s="7" t="str">
        <f t="shared" si="129"/>
        <v>300_main_st 8/20/12 15:24 16.25</v>
      </c>
    </row>
    <row r="3184" spans="1:7">
      <c r="A3184" t="s">
        <v>22</v>
      </c>
      <c r="B3184" s="8" t="s">
        <v>30</v>
      </c>
      <c r="C3184" s="2">
        <f t="shared" si="130"/>
        <v>41141</v>
      </c>
      <c r="D3184" s="1">
        <v>0.64236111111111105</v>
      </c>
      <c r="E3184">
        <v>16.25</v>
      </c>
      <c r="F3184" t="str">
        <f t="shared" si="131"/>
        <v>300_main_st 8/20/12 15:25 16.25</v>
      </c>
      <c r="G3184" s="7" t="str">
        <f t="shared" si="129"/>
        <v>300_main_st 8/20/12 15:25 16.25</v>
      </c>
    </row>
    <row r="3185" spans="1:7">
      <c r="A3185" t="s">
        <v>22</v>
      </c>
      <c r="B3185" s="8" t="s">
        <v>30</v>
      </c>
      <c r="C3185" s="2">
        <f t="shared" si="130"/>
        <v>41141</v>
      </c>
      <c r="D3185" s="1">
        <v>0.6430555555555556</v>
      </c>
      <c r="E3185">
        <v>16.25</v>
      </c>
      <c r="F3185" t="str">
        <f t="shared" si="131"/>
        <v>300_main_st 8/20/12 15:26 16.25</v>
      </c>
      <c r="G3185" s="7" t="str">
        <f t="shared" si="129"/>
        <v>300_main_st 8/20/12 15:26 16.25</v>
      </c>
    </row>
    <row r="3186" spans="1:7">
      <c r="A3186" t="s">
        <v>22</v>
      </c>
      <c r="B3186" s="8" t="s">
        <v>30</v>
      </c>
      <c r="C3186" s="2">
        <f t="shared" si="130"/>
        <v>41141</v>
      </c>
      <c r="D3186" s="1">
        <v>0.64374999999999993</v>
      </c>
      <c r="E3186">
        <v>16.25</v>
      </c>
      <c r="F3186" t="str">
        <f t="shared" si="131"/>
        <v>300_main_st 8/20/12 15:27 16.25</v>
      </c>
      <c r="G3186" s="7" t="str">
        <f t="shared" si="129"/>
        <v>300_main_st 8/20/12 15:27 16.25</v>
      </c>
    </row>
    <row r="3187" spans="1:7">
      <c r="A3187" t="s">
        <v>22</v>
      </c>
      <c r="B3187" s="8" t="s">
        <v>30</v>
      </c>
      <c r="C3187" s="2">
        <f t="shared" si="130"/>
        <v>41141</v>
      </c>
      <c r="D3187" s="1">
        <v>0.64444444444444449</v>
      </c>
      <c r="E3187">
        <v>16.25</v>
      </c>
      <c r="F3187" t="str">
        <f t="shared" si="131"/>
        <v>300_main_st 8/20/12 15:28 16.25</v>
      </c>
      <c r="G3187" s="7" t="str">
        <f t="shared" si="129"/>
        <v>300_main_st 8/20/12 15:28 16.25</v>
      </c>
    </row>
    <row r="3188" spans="1:7">
      <c r="A3188" t="s">
        <v>22</v>
      </c>
      <c r="B3188" s="8" t="s">
        <v>30</v>
      </c>
      <c r="C3188" s="2">
        <f t="shared" si="130"/>
        <v>41141</v>
      </c>
      <c r="D3188" s="1">
        <v>0.64513888888888882</v>
      </c>
      <c r="E3188">
        <v>16.25</v>
      </c>
      <c r="F3188" t="str">
        <f t="shared" si="131"/>
        <v>300_main_st 8/20/12 15:29 16.25</v>
      </c>
      <c r="G3188" s="7" t="str">
        <f t="shared" si="129"/>
        <v>300_main_st 8/20/12 15:29 16.25</v>
      </c>
    </row>
    <row r="3189" spans="1:7">
      <c r="A3189" t="s">
        <v>22</v>
      </c>
      <c r="B3189" s="8" t="s">
        <v>30</v>
      </c>
      <c r="C3189" s="2">
        <f t="shared" si="130"/>
        <v>41141</v>
      </c>
      <c r="D3189" s="1">
        <v>0.64583333333333337</v>
      </c>
      <c r="E3189">
        <v>16.25</v>
      </c>
      <c r="F3189" t="str">
        <f t="shared" si="131"/>
        <v>300_main_st 8/20/12 15:30 16.25</v>
      </c>
      <c r="G3189" s="7" t="str">
        <f t="shared" si="129"/>
        <v>300_main_st 8/20/12 15:30 16.25</v>
      </c>
    </row>
    <row r="3190" spans="1:7">
      <c r="A3190" t="s">
        <v>22</v>
      </c>
      <c r="B3190" s="8" t="s">
        <v>30</v>
      </c>
      <c r="C3190" s="2">
        <f t="shared" si="130"/>
        <v>41141</v>
      </c>
      <c r="D3190" s="1">
        <v>0.64652777777777781</v>
      </c>
      <c r="E3190">
        <v>16.25</v>
      </c>
      <c r="F3190" t="str">
        <f t="shared" si="131"/>
        <v>300_main_st 8/20/12 15:31 16.25</v>
      </c>
      <c r="G3190" s="7" t="str">
        <f t="shared" si="129"/>
        <v>300_main_st 8/20/12 15:31 16.25</v>
      </c>
    </row>
    <row r="3191" spans="1:7">
      <c r="A3191" t="s">
        <v>22</v>
      </c>
      <c r="B3191" s="8" t="s">
        <v>30</v>
      </c>
      <c r="C3191" s="2">
        <f t="shared" si="130"/>
        <v>41141</v>
      </c>
      <c r="D3191" s="1">
        <v>0.64722222222222225</v>
      </c>
      <c r="E3191">
        <v>16.25</v>
      </c>
      <c r="F3191" t="str">
        <f t="shared" si="131"/>
        <v>300_main_st 8/20/12 15:32 16.25</v>
      </c>
      <c r="G3191" s="7" t="str">
        <f t="shared" si="129"/>
        <v>300_main_st 8/20/12 15:32 16.25</v>
      </c>
    </row>
    <row r="3192" spans="1:7">
      <c r="A3192" t="s">
        <v>22</v>
      </c>
      <c r="B3192" s="8" t="s">
        <v>30</v>
      </c>
      <c r="C3192" s="2">
        <f t="shared" si="130"/>
        <v>41141</v>
      </c>
      <c r="D3192" s="1">
        <v>0.6479166666666667</v>
      </c>
      <c r="E3192">
        <v>16.25</v>
      </c>
      <c r="F3192" t="str">
        <f t="shared" si="131"/>
        <v>300_main_st 8/20/12 15:33 16.25</v>
      </c>
      <c r="G3192" s="7" t="str">
        <f t="shared" si="129"/>
        <v>300_main_st 8/20/12 15:33 16.25</v>
      </c>
    </row>
    <row r="3193" spans="1:7">
      <c r="A3193" t="s">
        <v>22</v>
      </c>
      <c r="B3193" s="8" t="s">
        <v>30</v>
      </c>
      <c r="C3193" s="2">
        <f t="shared" si="130"/>
        <v>41141</v>
      </c>
      <c r="D3193" s="1">
        <v>0.64861111111111114</v>
      </c>
      <c r="E3193">
        <v>16.25</v>
      </c>
      <c r="F3193" t="str">
        <f t="shared" si="131"/>
        <v>300_main_st 8/20/12 15:34 16.25</v>
      </c>
      <c r="G3193" s="7" t="str">
        <f t="shared" si="129"/>
        <v>300_main_st 8/20/12 15:34 16.25</v>
      </c>
    </row>
    <row r="3194" spans="1:7">
      <c r="A3194" t="s">
        <v>22</v>
      </c>
      <c r="B3194" s="8" t="s">
        <v>30</v>
      </c>
      <c r="C3194" s="2">
        <f t="shared" si="130"/>
        <v>41141</v>
      </c>
      <c r="D3194" s="1">
        <v>0.64930555555555558</v>
      </c>
      <c r="E3194">
        <v>16.25</v>
      </c>
      <c r="F3194" t="str">
        <f t="shared" si="131"/>
        <v>300_main_st 8/20/12 15:35 16.25</v>
      </c>
      <c r="G3194" s="7" t="str">
        <f t="shared" si="129"/>
        <v>300_main_st 8/20/12 15:35 16.25</v>
      </c>
    </row>
    <row r="3195" spans="1:7">
      <c r="A3195" t="s">
        <v>22</v>
      </c>
      <c r="B3195" s="8" t="s">
        <v>30</v>
      </c>
      <c r="C3195" s="2">
        <f t="shared" si="130"/>
        <v>41141</v>
      </c>
      <c r="D3195" s="1">
        <v>0.65</v>
      </c>
      <c r="E3195">
        <v>16.25</v>
      </c>
      <c r="F3195" t="str">
        <f t="shared" si="131"/>
        <v>300_main_st 8/20/12 15:36 16.25</v>
      </c>
      <c r="G3195" s="7" t="str">
        <f t="shared" si="129"/>
        <v>300_main_st 8/20/12 15:36 16.25</v>
      </c>
    </row>
    <row r="3196" spans="1:7">
      <c r="A3196" t="s">
        <v>22</v>
      </c>
      <c r="B3196" s="8" t="s">
        <v>30</v>
      </c>
      <c r="C3196" s="2">
        <f t="shared" si="130"/>
        <v>41141</v>
      </c>
      <c r="D3196" s="1">
        <v>0.65069444444444446</v>
      </c>
      <c r="E3196">
        <v>16.25</v>
      </c>
      <c r="F3196" t="str">
        <f t="shared" si="131"/>
        <v>300_main_st 8/20/12 15:37 16.25</v>
      </c>
      <c r="G3196" s="7" t="str">
        <f t="shared" si="129"/>
        <v>300_main_st 8/20/12 15:37 16.25</v>
      </c>
    </row>
    <row r="3197" spans="1:7">
      <c r="A3197" t="s">
        <v>22</v>
      </c>
      <c r="B3197" s="8" t="s">
        <v>30</v>
      </c>
      <c r="C3197" s="2">
        <f t="shared" si="130"/>
        <v>41141</v>
      </c>
      <c r="D3197" s="1">
        <v>0.65138888888888891</v>
      </c>
      <c r="E3197">
        <v>16.25</v>
      </c>
      <c r="F3197" t="str">
        <f t="shared" si="131"/>
        <v>300_main_st 8/20/12 15:38 16.25</v>
      </c>
      <c r="G3197" s="7" t="str">
        <f t="shared" si="129"/>
        <v>300_main_st 8/20/12 15:38 16.25</v>
      </c>
    </row>
    <row r="3198" spans="1:7">
      <c r="A3198" t="s">
        <v>22</v>
      </c>
      <c r="B3198" s="8" t="s">
        <v>30</v>
      </c>
      <c r="C3198" s="2">
        <f t="shared" si="130"/>
        <v>41141</v>
      </c>
      <c r="D3198" s="1">
        <v>0.65208333333333335</v>
      </c>
      <c r="E3198">
        <v>16.25</v>
      </c>
      <c r="F3198" t="str">
        <f t="shared" si="131"/>
        <v>300_main_st 8/20/12 15:39 16.25</v>
      </c>
      <c r="G3198" s="7" t="str">
        <f t="shared" si="129"/>
        <v>300_main_st 8/20/12 15:39 16.25</v>
      </c>
    </row>
    <row r="3199" spans="1:7">
      <c r="A3199" t="s">
        <v>22</v>
      </c>
      <c r="B3199" s="8" t="s">
        <v>30</v>
      </c>
      <c r="C3199" s="2">
        <f t="shared" si="130"/>
        <v>41141</v>
      </c>
      <c r="D3199" s="1">
        <v>0.65277777777777779</v>
      </c>
      <c r="E3199">
        <v>16.25</v>
      </c>
      <c r="F3199" t="str">
        <f t="shared" si="131"/>
        <v>300_main_st 8/20/12 15:40 16.25</v>
      </c>
      <c r="G3199" s="7" t="str">
        <f t="shared" si="129"/>
        <v>300_main_st 8/20/12 15:40 16.25</v>
      </c>
    </row>
    <row r="3200" spans="1:7">
      <c r="A3200" t="s">
        <v>22</v>
      </c>
      <c r="B3200" s="8" t="s">
        <v>30</v>
      </c>
      <c r="C3200" s="2">
        <f t="shared" si="130"/>
        <v>41141</v>
      </c>
      <c r="D3200" s="1">
        <v>0.65347222222222223</v>
      </c>
      <c r="E3200">
        <v>16.25</v>
      </c>
      <c r="F3200" t="str">
        <f t="shared" si="131"/>
        <v>300_main_st 8/20/12 15:41 16.25</v>
      </c>
      <c r="G3200" s="7" t="str">
        <f t="shared" si="129"/>
        <v>300_main_st 8/20/12 15:41 16.25</v>
      </c>
    </row>
    <row r="3201" spans="1:7">
      <c r="A3201" t="s">
        <v>22</v>
      </c>
      <c r="B3201" s="8" t="s">
        <v>30</v>
      </c>
      <c r="C3201" s="2">
        <f t="shared" si="130"/>
        <v>41141</v>
      </c>
      <c r="D3201" s="1">
        <v>0.65416666666666667</v>
      </c>
      <c r="E3201">
        <v>16.25</v>
      </c>
      <c r="F3201" t="str">
        <f t="shared" si="131"/>
        <v>300_main_st 8/20/12 15:42 16.25</v>
      </c>
      <c r="G3201" s="7" t="str">
        <f t="shared" si="129"/>
        <v>300_main_st 8/20/12 15:42 16.25</v>
      </c>
    </row>
    <row r="3202" spans="1:7">
      <c r="A3202" t="s">
        <v>22</v>
      </c>
      <c r="B3202" s="8" t="s">
        <v>30</v>
      </c>
      <c r="C3202" s="2">
        <f t="shared" si="130"/>
        <v>41141</v>
      </c>
      <c r="D3202" s="1">
        <v>0.65486111111111112</v>
      </c>
      <c r="E3202">
        <v>16.25</v>
      </c>
      <c r="F3202" t="str">
        <f t="shared" si="131"/>
        <v>300_main_st 8/20/12 15:43 16.25</v>
      </c>
      <c r="G3202" s="7" t="str">
        <f t="shared" si="129"/>
        <v>300_main_st 8/20/12 15:43 16.25</v>
      </c>
    </row>
    <row r="3203" spans="1:7">
      <c r="A3203" t="s">
        <v>22</v>
      </c>
      <c r="B3203" s="8" t="s">
        <v>30</v>
      </c>
      <c r="C3203" s="2">
        <f t="shared" si="130"/>
        <v>41141</v>
      </c>
      <c r="D3203" s="1">
        <v>0.65555555555555556</v>
      </c>
      <c r="E3203">
        <v>16.25</v>
      </c>
      <c r="F3203" t="str">
        <f t="shared" si="131"/>
        <v>300_main_st 8/20/12 15:44 16.25</v>
      </c>
      <c r="G3203" s="7" t="str">
        <f t="shared" si="129"/>
        <v>300_main_st 8/20/12 15:44 16.25</v>
      </c>
    </row>
    <row r="3204" spans="1:7">
      <c r="A3204" t="s">
        <v>22</v>
      </c>
      <c r="B3204" s="8" t="s">
        <v>30</v>
      </c>
      <c r="C3204" s="2">
        <f t="shared" si="130"/>
        <v>41141</v>
      </c>
      <c r="D3204" s="1">
        <v>0.65625</v>
      </c>
      <c r="E3204">
        <v>16.25</v>
      </c>
      <c r="F3204" t="str">
        <f t="shared" si="131"/>
        <v>300_main_st 8/20/12 15:45 16.25</v>
      </c>
      <c r="G3204" s="7" t="str">
        <f t="shared" si="129"/>
        <v>300_main_st 8/20/12 15:45 16.25</v>
      </c>
    </row>
    <row r="3205" spans="1:7">
      <c r="A3205" t="s">
        <v>22</v>
      </c>
      <c r="B3205" s="8" t="s">
        <v>30</v>
      </c>
      <c r="C3205" s="2">
        <f t="shared" si="130"/>
        <v>41141</v>
      </c>
      <c r="D3205" s="1">
        <v>0.65694444444444444</v>
      </c>
      <c r="E3205">
        <v>16.25</v>
      </c>
      <c r="F3205" t="str">
        <f t="shared" si="131"/>
        <v>300_main_st 8/20/12 15:46 16.25</v>
      </c>
      <c r="G3205" s="7" t="str">
        <f t="shared" si="129"/>
        <v>300_main_st 8/20/12 15:46 16.25</v>
      </c>
    </row>
    <row r="3206" spans="1:7">
      <c r="A3206" t="s">
        <v>22</v>
      </c>
      <c r="B3206" s="8" t="s">
        <v>30</v>
      </c>
      <c r="C3206" s="2">
        <f t="shared" si="130"/>
        <v>41141</v>
      </c>
      <c r="D3206" s="1">
        <v>0.65763888888888888</v>
      </c>
      <c r="E3206">
        <v>16.25</v>
      </c>
      <c r="F3206" t="str">
        <f t="shared" si="131"/>
        <v>300_main_st 8/20/12 15:47 16.25</v>
      </c>
      <c r="G3206" s="7" t="str">
        <f t="shared" si="129"/>
        <v>300_main_st 8/20/12 15:47 16.25</v>
      </c>
    </row>
    <row r="3207" spans="1:7">
      <c r="A3207" t="s">
        <v>22</v>
      </c>
      <c r="B3207" s="8" t="s">
        <v>30</v>
      </c>
      <c r="C3207" s="2">
        <f t="shared" si="130"/>
        <v>41141</v>
      </c>
      <c r="D3207" s="1">
        <v>0.65833333333333333</v>
      </c>
      <c r="E3207">
        <v>16.25</v>
      </c>
      <c r="F3207" t="str">
        <f t="shared" si="131"/>
        <v>300_main_st 8/20/12 15:48 16.25</v>
      </c>
      <c r="G3207" s="7" t="str">
        <f t="shared" si="129"/>
        <v>300_main_st 8/20/12 15:48 16.25</v>
      </c>
    </row>
    <row r="3208" spans="1:7">
      <c r="A3208" t="s">
        <v>22</v>
      </c>
      <c r="B3208" s="8" t="s">
        <v>30</v>
      </c>
      <c r="C3208" s="2">
        <f t="shared" si="130"/>
        <v>41141</v>
      </c>
      <c r="D3208" s="1">
        <v>0.65902777777777777</v>
      </c>
      <c r="E3208">
        <v>16.25</v>
      </c>
      <c r="F3208" t="str">
        <f t="shared" si="131"/>
        <v>300_main_st 8/20/12 15:49 16.25</v>
      </c>
      <c r="G3208" s="7" t="str">
        <f t="shared" si="129"/>
        <v>300_main_st 8/20/12 15:49 16.25</v>
      </c>
    </row>
    <row r="3209" spans="1:7">
      <c r="A3209" t="s">
        <v>22</v>
      </c>
      <c r="B3209" s="8" t="s">
        <v>30</v>
      </c>
      <c r="C3209" s="2">
        <f t="shared" si="130"/>
        <v>41141</v>
      </c>
      <c r="D3209" s="1">
        <v>0.65972222222222221</v>
      </c>
      <c r="E3209">
        <v>16.25</v>
      </c>
      <c r="F3209" t="str">
        <f t="shared" si="131"/>
        <v>300_main_st 8/20/12 15:50 16.25</v>
      </c>
      <c r="G3209" s="7" t="str">
        <f t="shared" si="129"/>
        <v>300_main_st 8/20/12 15:50 16.25</v>
      </c>
    </row>
    <row r="3210" spans="1:7">
      <c r="A3210" t="s">
        <v>22</v>
      </c>
      <c r="B3210" s="8" t="s">
        <v>30</v>
      </c>
      <c r="C3210" s="2">
        <f t="shared" si="130"/>
        <v>41141</v>
      </c>
      <c r="D3210" s="1">
        <v>0.66041666666666665</v>
      </c>
      <c r="E3210">
        <v>16.25</v>
      </c>
      <c r="F3210" t="str">
        <f t="shared" si="131"/>
        <v>300_main_st 8/20/12 15:51 16.25</v>
      </c>
      <c r="G3210" s="7" t="str">
        <f t="shared" si="129"/>
        <v>300_main_st 8/20/12 15:51 16.25</v>
      </c>
    </row>
    <row r="3211" spans="1:7">
      <c r="A3211" t="s">
        <v>22</v>
      </c>
      <c r="B3211" s="8" t="s">
        <v>30</v>
      </c>
      <c r="C3211" s="2">
        <f t="shared" si="130"/>
        <v>41141</v>
      </c>
      <c r="D3211" s="1">
        <v>0.66111111111111109</v>
      </c>
      <c r="E3211">
        <v>16.25</v>
      </c>
      <c r="F3211" t="str">
        <f t="shared" si="131"/>
        <v>300_main_st 8/20/12 15:52 16.25</v>
      </c>
      <c r="G3211" s="7" t="str">
        <f t="shared" si="129"/>
        <v>300_main_st 8/20/12 15:52 16.25</v>
      </c>
    </row>
    <row r="3212" spans="1:7">
      <c r="A3212" t="s">
        <v>22</v>
      </c>
      <c r="B3212" s="8" t="s">
        <v>30</v>
      </c>
      <c r="C3212" s="2">
        <f t="shared" si="130"/>
        <v>41141</v>
      </c>
      <c r="D3212" s="1">
        <v>0.66180555555555554</v>
      </c>
      <c r="E3212">
        <v>16.25</v>
      </c>
      <c r="F3212" t="str">
        <f t="shared" si="131"/>
        <v>300_main_st 8/20/12 15:53 16.25</v>
      </c>
      <c r="G3212" s="7" t="str">
        <f t="shared" si="129"/>
        <v>300_main_st 8/20/12 15:53 16.25</v>
      </c>
    </row>
    <row r="3213" spans="1:7">
      <c r="A3213" t="s">
        <v>22</v>
      </c>
      <c r="B3213" s="8" t="s">
        <v>30</v>
      </c>
      <c r="C3213" s="2">
        <f t="shared" si="130"/>
        <v>41141</v>
      </c>
      <c r="D3213" s="1">
        <v>0.66249999999999998</v>
      </c>
      <c r="E3213">
        <v>16.25</v>
      </c>
      <c r="F3213" t="str">
        <f t="shared" si="131"/>
        <v>300_main_st 8/20/12 15:54 16.25</v>
      </c>
      <c r="G3213" s="7" t="str">
        <f t="shared" si="129"/>
        <v>300_main_st 8/20/12 15:54 16.25</v>
      </c>
    </row>
    <row r="3214" spans="1:7">
      <c r="A3214" t="s">
        <v>22</v>
      </c>
      <c r="B3214" s="8" t="s">
        <v>30</v>
      </c>
      <c r="C3214" s="2">
        <f t="shared" si="130"/>
        <v>41141</v>
      </c>
      <c r="D3214" s="1">
        <v>0.66319444444444442</v>
      </c>
      <c r="E3214">
        <v>16.25</v>
      </c>
      <c r="F3214" t="str">
        <f t="shared" si="131"/>
        <v>300_main_st 8/20/12 15:55 16.25</v>
      </c>
      <c r="G3214" s="7" t="str">
        <f t="shared" si="129"/>
        <v>300_main_st 8/20/12 15:55 16.25</v>
      </c>
    </row>
    <row r="3215" spans="1:7">
      <c r="A3215" t="s">
        <v>22</v>
      </c>
      <c r="B3215" s="8" t="s">
        <v>30</v>
      </c>
      <c r="C3215" s="2">
        <f t="shared" si="130"/>
        <v>41141</v>
      </c>
      <c r="D3215" s="1">
        <v>0.66388888888888886</v>
      </c>
      <c r="E3215">
        <v>16.25</v>
      </c>
      <c r="F3215" t="str">
        <f t="shared" si="131"/>
        <v>300_main_st 8/20/12 15:56 16.25</v>
      </c>
      <c r="G3215" s="7" t="str">
        <f t="shared" si="129"/>
        <v>300_main_st 8/20/12 15:56 16.25</v>
      </c>
    </row>
    <row r="3216" spans="1:7">
      <c r="A3216" t="s">
        <v>22</v>
      </c>
      <c r="B3216" s="8" t="s">
        <v>30</v>
      </c>
      <c r="C3216" s="2">
        <f t="shared" si="130"/>
        <v>41141</v>
      </c>
      <c r="D3216" s="1">
        <v>0.6645833333333333</v>
      </c>
      <c r="E3216">
        <v>16.25</v>
      </c>
      <c r="F3216" t="str">
        <f t="shared" si="131"/>
        <v>300_main_st 8/20/12 15:57 16.25</v>
      </c>
      <c r="G3216" s="7" t="str">
        <f t="shared" si="129"/>
        <v>300_main_st 8/20/12 15:57 16.25</v>
      </c>
    </row>
    <row r="3217" spans="1:7">
      <c r="A3217" t="s">
        <v>22</v>
      </c>
      <c r="B3217" s="8" t="s">
        <v>30</v>
      </c>
      <c r="C3217" s="2">
        <f t="shared" si="130"/>
        <v>41141</v>
      </c>
      <c r="D3217" s="1">
        <v>0.66527777777777775</v>
      </c>
      <c r="E3217">
        <v>16.25</v>
      </c>
      <c r="F3217" t="str">
        <f t="shared" si="131"/>
        <v>300_main_st 8/20/12 15:58 16.25</v>
      </c>
      <c r="G3217" s="7" t="str">
        <f t="shared" si="129"/>
        <v>300_main_st 8/20/12 15:58 16.25</v>
      </c>
    </row>
    <row r="3218" spans="1:7">
      <c r="A3218" t="s">
        <v>22</v>
      </c>
      <c r="B3218" s="8" t="s">
        <v>30</v>
      </c>
      <c r="C3218" s="2">
        <f t="shared" si="130"/>
        <v>41141</v>
      </c>
      <c r="D3218" s="1">
        <v>0.66597222222222219</v>
      </c>
      <c r="E3218">
        <v>16.25</v>
      </c>
      <c r="F3218" t="str">
        <f t="shared" si="131"/>
        <v>300_main_st 8/20/12 15:59 16.25</v>
      </c>
      <c r="G3218" s="7" t="str">
        <f t="shared" si="129"/>
        <v>300_main_st 8/20/12 15:59 16.25</v>
      </c>
    </row>
    <row r="3219" spans="1:7">
      <c r="A3219" t="s">
        <v>22</v>
      </c>
      <c r="B3219" s="8" t="s">
        <v>30</v>
      </c>
      <c r="C3219" s="2">
        <f t="shared" si="130"/>
        <v>41141</v>
      </c>
      <c r="D3219" s="1">
        <v>0.66666666666666663</v>
      </c>
      <c r="E3219">
        <v>16.25</v>
      </c>
      <c r="F3219" t="str">
        <f t="shared" si="131"/>
        <v>300_main_st 8/20/12 16:00 16.25</v>
      </c>
      <c r="G3219" s="7" t="str">
        <f t="shared" ref="G3219:G3282" si="132">CLEAN(F3219)</f>
        <v>300_main_st 8/20/12 16:00 16.25</v>
      </c>
    </row>
    <row r="3220" spans="1:7">
      <c r="A3220" t="s">
        <v>22</v>
      </c>
      <c r="B3220" s="8" t="s">
        <v>30</v>
      </c>
      <c r="C3220" s="2">
        <f t="shared" ref="C3220:C3283" si="133">DATE(2012,8,20)</f>
        <v>41141</v>
      </c>
      <c r="D3220" s="1">
        <v>0.66736111111111107</v>
      </c>
      <c r="E3220">
        <v>16.25</v>
      </c>
      <c r="F3220" t="str">
        <f t="shared" ref="F3220:F3283" si="134">CONCATENATE(B3220," ",TEXT(C3220,"M/D/Y")," ",TEXT(D3220,"H:MM")," ",E3220)</f>
        <v>300_main_st 8/20/12 16:01 16.25</v>
      </c>
      <c r="G3220" s="7" t="str">
        <f t="shared" si="132"/>
        <v>300_main_st 8/20/12 16:01 16.25</v>
      </c>
    </row>
    <row r="3221" spans="1:7">
      <c r="A3221" t="s">
        <v>22</v>
      </c>
      <c r="B3221" s="8" t="s">
        <v>30</v>
      </c>
      <c r="C3221" s="2">
        <f t="shared" si="133"/>
        <v>41141</v>
      </c>
      <c r="D3221" s="1">
        <v>0.66805555555555562</v>
      </c>
      <c r="E3221">
        <v>16.25</v>
      </c>
      <c r="F3221" t="str">
        <f t="shared" si="134"/>
        <v>300_main_st 8/20/12 16:02 16.25</v>
      </c>
      <c r="G3221" s="7" t="str">
        <f t="shared" si="132"/>
        <v>300_main_st 8/20/12 16:02 16.25</v>
      </c>
    </row>
    <row r="3222" spans="1:7">
      <c r="A3222" t="s">
        <v>22</v>
      </c>
      <c r="B3222" s="8" t="s">
        <v>30</v>
      </c>
      <c r="C3222" s="2">
        <f t="shared" si="133"/>
        <v>41141</v>
      </c>
      <c r="D3222" s="1">
        <v>0.66875000000000007</v>
      </c>
      <c r="E3222">
        <v>16.25</v>
      </c>
      <c r="F3222" t="str">
        <f t="shared" si="134"/>
        <v>300_main_st 8/20/12 16:03 16.25</v>
      </c>
      <c r="G3222" s="7" t="str">
        <f t="shared" si="132"/>
        <v>300_main_st 8/20/12 16:03 16.25</v>
      </c>
    </row>
    <row r="3223" spans="1:7">
      <c r="A3223" t="s">
        <v>22</v>
      </c>
      <c r="B3223" s="8" t="s">
        <v>30</v>
      </c>
      <c r="C3223" s="2">
        <f t="shared" si="133"/>
        <v>41141</v>
      </c>
      <c r="D3223" s="1">
        <v>0.6694444444444444</v>
      </c>
      <c r="E3223">
        <v>16.25</v>
      </c>
      <c r="F3223" t="str">
        <f t="shared" si="134"/>
        <v>300_main_st 8/20/12 16:04 16.25</v>
      </c>
      <c r="G3223" s="7" t="str">
        <f t="shared" si="132"/>
        <v>300_main_st 8/20/12 16:04 16.25</v>
      </c>
    </row>
    <row r="3224" spans="1:7">
      <c r="A3224" t="s">
        <v>22</v>
      </c>
      <c r="B3224" s="8" t="s">
        <v>30</v>
      </c>
      <c r="C3224" s="2">
        <f t="shared" si="133"/>
        <v>41141</v>
      </c>
      <c r="D3224" s="1">
        <v>0.67013888888888884</v>
      </c>
      <c r="E3224">
        <v>16.25</v>
      </c>
      <c r="F3224" t="str">
        <f t="shared" si="134"/>
        <v>300_main_st 8/20/12 16:05 16.25</v>
      </c>
      <c r="G3224" s="7" t="str">
        <f t="shared" si="132"/>
        <v>300_main_st 8/20/12 16:05 16.25</v>
      </c>
    </row>
    <row r="3225" spans="1:7">
      <c r="A3225" t="s">
        <v>22</v>
      </c>
      <c r="B3225" s="8" t="s">
        <v>30</v>
      </c>
      <c r="C3225" s="2">
        <f t="shared" si="133"/>
        <v>41141</v>
      </c>
      <c r="D3225" s="1">
        <v>0.67083333333333339</v>
      </c>
      <c r="E3225">
        <v>16.25</v>
      </c>
      <c r="F3225" t="str">
        <f t="shared" si="134"/>
        <v>300_main_st 8/20/12 16:06 16.25</v>
      </c>
      <c r="G3225" s="7" t="str">
        <f t="shared" si="132"/>
        <v>300_main_st 8/20/12 16:06 16.25</v>
      </c>
    </row>
    <row r="3226" spans="1:7">
      <c r="A3226" t="s">
        <v>22</v>
      </c>
      <c r="B3226" s="8" t="s">
        <v>30</v>
      </c>
      <c r="C3226" s="2">
        <f t="shared" si="133"/>
        <v>41141</v>
      </c>
      <c r="D3226" s="1">
        <v>0.67152777777777783</v>
      </c>
      <c r="E3226">
        <v>16.25</v>
      </c>
      <c r="F3226" t="str">
        <f t="shared" si="134"/>
        <v>300_main_st 8/20/12 16:07 16.25</v>
      </c>
      <c r="G3226" s="7" t="str">
        <f t="shared" si="132"/>
        <v>300_main_st 8/20/12 16:07 16.25</v>
      </c>
    </row>
    <row r="3227" spans="1:7">
      <c r="A3227" t="s">
        <v>22</v>
      </c>
      <c r="B3227" s="8" t="s">
        <v>30</v>
      </c>
      <c r="C3227" s="2">
        <f t="shared" si="133"/>
        <v>41141</v>
      </c>
      <c r="D3227" s="1">
        <v>0.67222222222222217</v>
      </c>
      <c r="E3227">
        <v>16.25</v>
      </c>
      <c r="F3227" t="str">
        <f t="shared" si="134"/>
        <v>300_main_st 8/20/12 16:08 16.25</v>
      </c>
      <c r="G3227" s="7" t="str">
        <f t="shared" si="132"/>
        <v>300_main_st 8/20/12 16:08 16.25</v>
      </c>
    </row>
    <row r="3228" spans="1:7">
      <c r="A3228" t="s">
        <v>22</v>
      </c>
      <c r="B3228" s="8" t="s">
        <v>30</v>
      </c>
      <c r="C3228" s="2">
        <f t="shared" si="133"/>
        <v>41141</v>
      </c>
      <c r="D3228" s="1">
        <v>0.67291666666666661</v>
      </c>
      <c r="E3228">
        <v>16.25</v>
      </c>
      <c r="F3228" t="str">
        <f t="shared" si="134"/>
        <v>300_main_st 8/20/12 16:09 16.25</v>
      </c>
      <c r="G3228" s="7" t="str">
        <f t="shared" si="132"/>
        <v>300_main_st 8/20/12 16:09 16.25</v>
      </c>
    </row>
    <row r="3229" spans="1:7">
      <c r="A3229" t="s">
        <v>22</v>
      </c>
      <c r="B3229" s="8" t="s">
        <v>30</v>
      </c>
      <c r="C3229" s="2">
        <f t="shared" si="133"/>
        <v>41141</v>
      </c>
      <c r="D3229" s="1">
        <v>0.67361111111111116</v>
      </c>
      <c r="E3229">
        <v>16.25</v>
      </c>
      <c r="F3229" t="str">
        <f t="shared" si="134"/>
        <v>300_main_st 8/20/12 16:10 16.25</v>
      </c>
      <c r="G3229" s="7" t="str">
        <f t="shared" si="132"/>
        <v>300_main_st 8/20/12 16:10 16.25</v>
      </c>
    </row>
    <row r="3230" spans="1:7">
      <c r="A3230" t="s">
        <v>22</v>
      </c>
      <c r="B3230" s="8" t="s">
        <v>30</v>
      </c>
      <c r="C3230" s="2">
        <f t="shared" si="133"/>
        <v>41141</v>
      </c>
      <c r="D3230" s="1">
        <v>0.6743055555555556</v>
      </c>
      <c r="E3230">
        <v>16.25</v>
      </c>
      <c r="F3230" t="str">
        <f t="shared" si="134"/>
        <v>300_main_st 8/20/12 16:11 16.25</v>
      </c>
      <c r="G3230" s="7" t="str">
        <f t="shared" si="132"/>
        <v>300_main_st 8/20/12 16:11 16.25</v>
      </c>
    </row>
    <row r="3231" spans="1:7">
      <c r="A3231" t="s">
        <v>22</v>
      </c>
      <c r="B3231" s="8" t="s">
        <v>30</v>
      </c>
      <c r="C3231" s="2">
        <f t="shared" si="133"/>
        <v>41141</v>
      </c>
      <c r="D3231" s="1">
        <v>0.67499999999999993</v>
      </c>
      <c r="E3231">
        <v>16.25</v>
      </c>
      <c r="F3231" t="str">
        <f t="shared" si="134"/>
        <v>300_main_st 8/20/12 16:12 16.25</v>
      </c>
      <c r="G3231" s="7" t="str">
        <f t="shared" si="132"/>
        <v>300_main_st 8/20/12 16:12 16.25</v>
      </c>
    </row>
    <row r="3232" spans="1:7">
      <c r="A3232" t="s">
        <v>22</v>
      </c>
      <c r="B3232" s="8" t="s">
        <v>30</v>
      </c>
      <c r="C3232" s="2">
        <f t="shared" si="133"/>
        <v>41141</v>
      </c>
      <c r="D3232" s="1">
        <v>0.67569444444444438</v>
      </c>
      <c r="E3232">
        <v>16.25</v>
      </c>
      <c r="F3232" t="str">
        <f t="shared" si="134"/>
        <v>300_main_st 8/20/12 16:13 16.25</v>
      </c>
      <c r="G3232" s="7" t="str">
        <f t="shared" si="132"/>
        <v>300_main_st 8/20/12 16:13 16.25</v>
      </c>
    </row>
    <row r="3233" spans="1:7">
      <c r="A3233" t="s">
        <v>22</v>
      </c>
      <c r="B3233" s="8" t="s">
        <v>30</v>
      </c>
      <c r="C3233" s="2">
        <f t="shared" si="133"/>
        <v>41141</v>
      </c>
      <c r="D3233" s="1">
        <v>0.67638888888888893</v>
      </c>
      <c r="E3233">
        <v>16.25</v>
      </c>
      <c r="F3233" t="str">
        <f t="shared" si="134"/>
        <v>300_main_st 8/20/12 16:14 16.25</v>
      </c>
      <c r="G3233" s="7" t="str">
        <f t="shared" si="132"/>
        <v>300_main_st 8/20/12 16:14 16.25</v>
      </c>
    </row>
    <row r="3234" spans="1:7">
      <c r="A3234" t="s">
        <v>22</v>
      </c>
      <c r="B3234" s="8" t="s">
        <v>30</v>
      </c>
      <c r="C3234" s="2">
        <f t="shared" si="133"/>
        <v>41141</v>
      </c>
      <c r="D3234" s="1">
        <v>0.67708333333333337</v>
      </c>
      <c r="E3234">
        <v>16.25</v>
      </c>
      <c r="F3234" t="str">
        <f t="shared" si="134"/>
        <v>300_main_st 8/20/12 16:15 16.25</v>
      </c>
      <c r="G3234" s="7" t="str">
        <f t="shared" si="132"/>
        <v>300_main_st 8/20/12 16:15 16.25</v>
      </c>
    </row>
    <row r="3235" spans="1:7">
      <c r="A3235" t="s">
        <v>22</v>
      </c>
      <c r="B3235" s="8" t="s">
        <v>30</v>
      </c>
      <c r="C3235" s="2">
        <f t="shared" si="133"/>
        <v>41141</v>
      </c>
      <c r="D3235" s="1">
        <v>0.6777777777777777</v>
      </c>
      <c r="E3235">
        <v>16.25</v>
      </c>
      <c r="F3235" t="str">
        <f t="shared" si="134"/>
        <v>300_main_st 8/20/12 16:16 16.25</v>
      </c>
      <c r="G3235" s="7" t="str">
        <f t="shared" si="132"/>
        <v>300_main_st 8/20/12 16:16 16.25</v>
      </c>
    </row>
    <row r="3236" spans="1:7">
      <c r="A3236" t="s">
        <v>22</v>
      </c>
      <c r="B3236" s="8" t="s">
        <v>30</v>
      </c>
      <c r="C3236" s="2">
        <f t="shared" si="133"/>
        <v>41141</v>
      </c>
      <c r="D3236" s="1">
        <v>0.67847222222222225</v>
      </c>
      <c r="E3236">
        <v>16.25</v>
      </c>
      <c r="F3236" t="str">
        <f t="shared" si="134"/>
        <v>300_main_st 8/20/12 16:17 16.25</v>
      </c>
      <c r="G3236" s="7" t="str">
        <f t="shared" si="132"/>
        <v>300_main_st 8/20/12 16:17 16.25</v>
      </c>
    </row>
    <row r="3237" spans="1:7">
      <c r="A3237" t="s">
        <v>22</v>
      </c>
      <c r="B3237" s="8" t="s">
        <v>30</v>
      </c>
      <c r="C3237" s="2">
        <f t="shared" si="133"/>
        <v>41141</v>
      </c>
      <c r="D3237" s="1">
        <v>0.6791666666666667</v>
      </c>
      <c r="E3237">
        <v>16.25</v>
      </c>
      <c r="F3237" t="str">
        <f t="shared" si="134"/>
        <v>300_main_st 8/20/12 16:18 16.25</v>
      </c>
      <c r="G3237" s="7" t="str">
        <f t="shared" si="132"/>
        <v>300_main_st 8/20/12 16:18 16.25</v>
      </c>
    </row>
    <row r="3238" spans="1:7">
      <c r="A3238" t="s">
        <v>22</v>
      </c>
      <c r="B3238" s="8" t="s">
        <v>30</v>
      </c>
      <c r="C3238" s="2">
        <f t="shared" si="133"/>
        <v>41141</v>
      </c>
      <c r="D3238" s="1">
        <v>0.67986111111111114</v>
      </c>
      <c r="E3238">
        <v>16.25</v>
      </c>
      <c r="F3238" t="str">
        <f t="shared" si="134"/>
        <v>300_main_st 8/20/12 16:19 16.25</v>
      </c>
      <c r="G3238" s="7" t="str">
        <f t="shared" si="132"/>
        <v>300_main_st 8/20/12 16:19 16.25</v>
      </c>
    </row>
    <row r="3239" spans="1:7">
      <c r="A3239" t="s">
        <v>22</v>
      </c>
      <c r="B3239" s="8" t="s">
        <v>30</v>
      </c>
      <c r="C3239" s="2">
        <f t="shared" si="133"/>
        <v>41141</v>
      </c>
      <c r="D3239" s="1">
        <v>0.68055555555555547</v>
      </c>
      <c r="E3239">
        <v>16.25</v>
      </c>
      <c r="F3239" t="str">
        <f t="shared" si="134"/>
        <v>300_main_st 8/20/12 16:20 16.25</v>
      </c>
      <c r="G3239" s="7" t="str">
        <f t="shared" si="132"/>
        <v>300_main_st 8/20/12 16:20 16.25</v>
      </c>
    </row>
    <row r="3240" spans="1:7">
      <c r="A3240" t="s">
        <v>22</v>
      </c>
      <c r="B3240" s="8" t="s">
        <v>30</v>
      </c>
      <c r="C3240" s="2">
        <f t="shared" si="133"/>
        <v>41141</v>
      </c>
      <c r="D3240" s="1">
        <v>0.68125000000000002</v>
      </c>
      <c r="E3240">
        <v>16.25</v>
      </c>
      <c r="F3240" t="str">
        <f t="shared" si="134"/>
        <v>300_main_st 8/20/12 16:21 16.25</v>
      </c>
      <c r="G3240" s="7" t="str">
        <f t="shared" si="132"/>
        <v>300_main_st 8/20/12 16:21 16.25</v>
      </c>
    </row>
    <row r="3241" spans="1:7">
      <c r="A3241" t="s">
        <v>22</v>
      </c>
      <c r="B3241" s="8" t="s">
        <v>30</v>
      </c>
      <c r="C3241" s="2">
        <f t="shared" si="133"/>
        <v>41141</v>
      </c>
      <c r="D3241" s="1">
        <v>0.68194444444444446</v>
      </c>
      <c r="E3241">
        <v>16.25</v>
      </c>
      <c r="F3241" t="str">
        <f t="shared" si="134"/>
        <v>300_main_st 8/20/12 16:22 16.25</v>
      </c>
      <c r="G3241" s="7" t="str">
        <f t="shared" si="132"/>
        <v>300_main_st 8/20/12 16:22 16.25</v>
      </c>
    </row>
    <row r="3242" spans="1:7">
      <c r="A3242" t="s">
        <v>22</v>
      </c>
      <c r="B3242" s="8" t="s">
        <v>30</v>
      </c>
      <c r="C3242" s="2">
        <f t="shared" si="133"/>
        <v>41141</v>
      </c>
      <c r="D3242" s="1">
        <v>0.68263888888888891</v>
      </c>
      <c r="E3242">
        <v>16.25</v>
      </c>
      <c r="F3242" t="str">
        <f t="shared" si="134"/>
        <v>300_main_st 8/20/12 16:23 16.25</v>
      </c>
      <c r="G3242" s="7" t="str">
        <f t="shared" si="132"/>
        <v>300_main_st 8/20/12 16:23 16.25</v>
      </c>
    </row>
    <row r="3243" spans="1:7">
      <c r="A3243" t="s">
        <v>22</v>
      </c>
      <c r="B3243" s="8" t="s">
        <v>30</v>
      </c>
      <c r="C3243" s="2">
        <f t="shared" si="133"/>
        <v>41141</v>
      </c>
      <c r="D3243" s="1">
        <v>0.68333333333333324</v>
      </c>
      <c r="E3243">
        <v>16.25</v>
      </c>
      <c r="F3243" t="str">
        <f t="shared" si="134"/>
        <v>300_main_st 8/20/12 16:24 16.25</v>
      </c>
      <c r="G3243" s="7" t="str">
        <f t="shared" si="132"/>
        <v>300_main_st 8/20/12 16:24 16.25</v>
      </c>
    </row>
    <row r="3244" spans="1:7">
      <c r="A3244" t="s">
        <v>22</v>
      </c>
      <c r="B3244" s="8" t="s">
        <v>30</v>
      </c>
      <c r="C3244" s="2">
        <f t="shared" si="133"/>
        <v>41141</v>
      </c>
      <c r="D3244" s="1">
        <v>0.68402777777777779</v>
      </c>
      <c r="E3244">
        <v>16.25</v>
      </c>
      <c r="F3244" t="str">
        <f t="shared" si="134"/>
        <v>300_main_st 8/20/12 16:25 16.25</v>
      </c>
      <c r="G3244" s="7" t="str">
        <f t="shared" si="132"/>
        <v>300_main_st 8/20/12 16:25 16.25</v>
      </c>
    </row>
    <row r="3245" spans="1:7">
      <c r="A3245" t="s">
        <v>22</v>
      </c>
      <c r="B3245" s="8" t="s">
        <v>30</v>
      </c>
      <c r="C3245" s="2">
        <f t="shared" si="133"/>
        <v>41141</v>
      </c>
      <c r="D3245" s="1">
        <v>0.68472222222222223</v>
      </c>
      <c r="E3245">
        <v>16.25</v>
      </c>
      <c r="F3245" t="str">
        <f t="shared" si="134"/>
        <v>300_main_st 8/20/12 16:26 16.25</v>
      </c>
      <c r="G3245" s="7" t="str">
        <f t="shared" si="132"/>
        <v>300_main_st 8/20/12 16:26 16.25</v>
      </c>
    </row>
    <row r="3246" spans="1:7">
      <c r="A3246" t="s">
        <v>22</v>
      </c>
      <c r="B3246" s="8" t="s">
        <v>30</v>
      </c>
      <c r="C3246" s="2">
        <f t="shared" si="133"/>
        <v>41141</v>
      </c>
      <c r="D3246" s="1">
        <v>0.68541666666666667</v>
      </c>
      <c r="E3246">
        <v>16.25</v>
      </c>
      <c r="F3246" t="str">
        <f t="shared" si="134"/>
        <v>300_main_st 8/20/12 16:27 16.25</v>
      </c>
      <c r="G3246" s="7" t="str">
        <f t="shared" si="132"/>
        <v>300_main_st 8/20/12 16:27 16.25</v>
      </c>
    </row>
    <row r="3247" spans="1:7">
      <c r="A3247" t="s">
        <v>22</v>
      </c>
      <c r="B3247" s="8" t="s">
        <v>30</v>
      </c>
      <c r="C3247" s="2">
        <f t="shared" si="133"/>
        <v>41141</v>
      </c>
      <c r="D3247" s="1">
        <v>0.68611111111111101</v>
      </c>
      <c r="E3247">
        <v>16.25</v>
      </c>
      <c r="F3247" t="str">
        <f t="shared" si="134"/>
        <v>300_main_st 8/20/12 16:28 16.25</v>
      </c>
      <c r="G3247" s="7" t="str">
        <f t="shared" si="132"/>
        <v>300_main_st 8/20/12 16:28 16.25</v>
      </c>
    </row>
    <row r="3248" spans="1:7">
      <c r="A3248" t="s">
        <v>22</v>
      </c>
      <c r="B3248" s="8" t="s">
        <v>30</v>
      </c>
      <c r="C3248" s="2">
        <f t="shared" si="133"/>
        <v>41141</v>
      </c>
      <c r="D3248" s="1">
        <v>0.68680555555555556</v>
      </c>
      <c r="E3248">
        <v>16.25</v>
      </c>
      <c r="F3248" t="str">
        <f t="shared" si="134"/>
        <v>300_main_st 8/20/12 16:29 16.25</v>
      </c>
      <c r="G3248" s="7" t="str">
        <f t="shared" si="132"/>
        <v>300_main_st 8/20/12 16:29 16.25</v>
      </c>
    </row>
    <row r="3249" spans="1:7">
      <c r="A3249" t="s">
        <v>22</v>
      </c>
      <c r="B3249" s="8" t="s">
        <v>30</v>
      </c>
      <c r="C3249" s="2">
        <f t="shared" si="133"/>
        <v>41141</v>
      </c>
      <c r="D3249" s="1">
        <v>0.6875</v>
      </c>
      <c r="E3249">
        <v>16.25</v>
      </c>
      <c r="F3249" t="str">
        <f t="shared" si="134"/>
        <v>300_main_st 8/20/12 16:30 16.25</v>
      </c>
      <c r="G3249" s="7" t="str">
        <f t="shared" si="132"/>
        <v>300_main_st 8/20/12 16:30 16.25</v>
      </c>
    </row>
    <row r="3250" spans="1:7">
      <c r="A3250" t="s">
        <v>22</v>
      </c>
      <c r="B3250" s="8" t="s">
        <v>30</v>
      </c>
      <c r="C3250" s="2">
        <f t="shared" si="133"/>
        <v>41141</v>
      </c>
      <c r="D3250" s="1">
        <v>0.68819444444444444</v>
      </c>
      <c r="E3250">
        <v>16.25</v>
      </c>
      <c r="F3250" t="str">
        <f t="shared" si="134"/>
        <v>300_main_st 8/20/12 16:31 16.25</v>
      </c>
      <c r="G3250" s="7" t="str">
        <f t="shared" si="132"/>
        <v>300_main_st 8/20/12 16:31 16.25</v>
      </c>
    </row>
    <row r="3251" spans="1:7">
      <c r="A3251" t="s">
        <v>22</v>
      </c>
      <c r="B3251" s="8" t="s">
        <v>30</v>
      </c>
      <c r="C3251" s="2">
        <f t="shared" si="133"/>
        <v>41141</v>
      </c>
      <c r="D3251" s="1">
        <v>0.68888888888888899</v>
      </c>
      <c r="E3251">
        <v>16.25</v>
      </c>
      <c r="F3251" t="str">
        <f t="shared" si="134"/>
        <v>300_main_st 8/20/12 16:32 16.25</v>
      </c>
      <c r="G3251" s="7" t="str">
        <f t="shared" si="132"/>
        <v>300_main_st 8/20/12 16:32 16.25</v>
      </c>
    </row>
    <row r="3252" spans="1:7">
      <c r="A3252" t="s">
        <v>22</v>
      </c>
      <c r="B3252" s="8" t="s">
        <v>30</v>
      </c>
      <c r="C3252" s="2">
        <f t="shared" si="133"/>
        <v>41141</v>
      </c>
      <c r="D3252" s="1">
        <v>0.68958333333333333</v>
      </c>
      <c r="E3252">
        <v>16.25</v>
      </c>
      <c r="F3252" t="str">
        <f t="shared" si="134"/>
        <v>300_main_st 8/20/12 16:33 16.25</v>
      </c>
      <c r="G3252" s="7" t="str">
        <f t="shared" si="132"/>
        <v>300_main_st 8/20/12 16:33 16.25</v>
      </c>
    </row>
    <row r="3253" spans="1:7">
      <c r="A3253" t="s">
        <v>22</v>
      </c>
      <c r="B3253" s="8" t="s">
        <v>30</v>
      </c>
      <c r="C3253" s="2">
        <f t="shared" si="133"/>
        <v>41141</v>
      </c>
      <c r="D3253" s="1">
        <v>0.69027777777777777</v>
      </c>
      <c r="E3253">
        <v>16.25</v>
      </c>
      <c r="F3253" t="str">
        <f t="shared" si="134"/>
        <v>300_main_st 8/20/12 16:34 16.25</v>
      </c>
      <c r="G3253" s="7" t="str">
        <f t="shared" si="132"/>
        <v>300_main_st 8/20/12 16:34 16.25</v>
      </c>
    </row>
    <row r="3254" spans="1:7">
      <c r="A3254" t="s">
        <v>22</v>
      </c>
      <c r="B3254" s="8" t="s">
        <v>30</v>
      </c>
      <c r="C3254" s="2">
        <f t="shared" si="133"/>
        <v>41141</v>
      </c>
      <c r="D3254" s="1">
        <v>0.69097222222222221</v>
      </c>
      <c r="E3254">
        <v>16.25</v>
      </c>
      <c r="F3254" t="str">
        <f t="shared" si="134"/>
        <v>300_main_st 8/20/12 16:35 16.25</v>
      </c>
      <c r="G3254" s="7" t="str">
        <f t="shared" si="132"/>
        <v>300_main_st 8/20/12 16:35 16.25</v>
      </c>
    </row>
    <row r="3255" spans="1:7">
      <c r="A3255" t="s">
        <v>22</v>
      </c>
      <c r="B3255" s="8" t="s">
        <v>30</v>
      </c>
      <c r="C3255" s="2">
        <f t="shared" si="133"/>
        <v>41141</v>
      </c>
      <c r="D3255" s="1">
        <v>0.69166666666666676</v>
      </c>
      <c r="E3255">
        <v>16.25</v>
      </c>
      <c r="F3255" t="str">
        <f t="shared" si="134"/>
        <v>300_main_st 8/20/12 16:36 16.25</v>
      </c>
      <c r="G3255" s="7" t="str">
        <f t="shared" si="132"/>
        <v>300_main_st 8/20/12 16:36 16.25</v>
      </c>
    </row>
    <row r="3256" spans="1:7">
      <c r="A3256" t="s">
        <v>22</v>
      </c>
      <c r="B3256" s="8" t="s">
        <v>30</v>
      </c>
      <c r="C3256" s="2">
        <f t="shared" si="133"/>
        <v>41141</v>
      </c>
      <c r="D3256" s="1">
        <v>0.69236111111111109</v>
      </c>
      <c r="E3256">
        <v>16.25</v>
      </c>
      <c r="F3256" t="str">
        <f t="shared" si="134"/>
        <v>300_main_st 8/20/12 16:37 16.25</v>
      </c>
      <c r="G3256" s="7" t="str">
        <f t="shared" si="132"/>
        <v>300_main_st 8/20/12 16:37 16.25</v>
      </c>
    </row>
    <row r="3257" spans="1:7">
      <c r="A3257" t="s">
        <v>22</v>
      </c>
      <c r="B3257" s="8" t="s">
        <v>30</v>
      </c>
      <c r="C3257" s="2">
        <f t="shared" si="133"/>
        <v>41141</v>
      </c>
      <c r="D3257" s="1">
        <v>0.69305555555555554</v>
      </c>
      <c r="E3257">
        <v>16.25</v>
      </c>
      <c r="F3257" t="str">
        <f t="shared" si="134"/>
        <v>300_main_st 8/20/12 16:38 16.25</v>
      </c>
      <c r="G3257" s="7" t="str">
        <f t="shared" si="132"/>
        <v>300_main_st 8/20/12 16:38 16.25</v>
      </c>
    </row>
    <row r="3258" spans="1:7">
      <c r="A3258" t="s">
        <v>22</v>
      </c>
      <c r="B3258" s="8" t="s">
        <v>30</v>
      </c>
      <c r="C3258" s="2">
        <f t="shared" si="133"/>
        <v>41141</v>
      </c>
      <c r="D3258" s="1">
        <v>0.69374999999999998</v>
      </c>
      <c r="E3258">
        <v>16.25</v>
      </c>
      <c r="F3258" t="str">
        <f t="shared" si="134"/>
        <v>300_main_st 8/20/12 16:39 16.25</v>
      </c>
      <c r="G3258" s="7" t="str">
        <f t="shared" si="132"/>
        <v>300_main_st 8/20/12 16:39 16.25</v>
      </c>
    </row>
    <row r="3259" spans="1:7">
      <c r="A3259" t="s">
        <v>22</v>
      </c>
      <c r="B3259" s="8" t="s">
        <v>30</v>
      </c>
      <c r="C3259" s="2">
        <f t="shared" si="133"/>
        <v>41141</v>
      </c>
      <c r="D3259" s="1">
        <v>0.69444444444444453</v>
      </c>
      <c r="E3259">
        <v>16.25</v>
      </c>
      <c r="F3259" t="str">
        <f t="shared" si="134"/>
        <v>300_main_st 8/20/12 16:40 16.25</v>
      </c>
      <c r="G3259" s="7" t="str">
        <f t="shared" si="132"/>
        <v>300_main_st 8/20/12 16:40 16.25</v>
      </c>
    </row>
    <row r="3260" spans="1:7">
      <c r="A3260" t="s">
        <v>22</v>
      </c>
      <c r="B3260" s="8" t="s">
        <v>30</v>
      </c>
      <c r="C3260" s="2">
        <f t="shared" si="133"/>
        <v>41141</v>
      </c>
      <c r="D3260" s="1">
        <v>0.69513888888888886</v>
      </c>
      <c r="E3260">
        <v>16.25</v>
      </c>
      <c r="F3260" t="str">
        <f t="shared" si="134"/>
        <v>300_main_st 8/20/12 16:41 16.25</v>
      </c>
      <c r="G3260" s="7" t="str">
        <f t="shared" si="132"/>
        <v>300_main_st 8/20/12 16:41 16.25</v>
      </c>
    </row>
    <row r="3261" spans="1:7">
      <c r="A3261" t="s">
        <v>22</v>
      </c>
      <c r="B3261" s="8" t="s">
        <v>30</v>
      </c>
      <c r="C3261" s="2">
        <f t="shared" si="133"/>
        <v>41141</v>
      </c>
      <c r="D3261" s="1">
        <v>0.6958333333333333</v>
      </c>
      <c r="E3261">
        <v>16.25</v>
      </c>
      <c r="F3261" t="str">
        <f t="shared" si="134"/>
        <v>300_main_st 8/20/12 16:42 16.25</v>
      </c>
      <c r="G3261" s="7" t="str">
        <f t="shared" si="132"/>
        <v>300_main_st 8/20/12 16:42 16.25</v>
      </c>
    </row>
    <row r="3262" spans="1:7">
      <c r="A3262" t="s">
        <v>22</v>
      </c>
      <c r="B3262" s="8" t="s">
        <v>30</v>
      </c>
      <c r="C3262" s="2">
        <f t="shared" si="133"/>
        <v>41141</v>
      </c>
      <c r="D3262" s="1">
        <v>0.69652777777777775</v>
      </c>
      <c r="E3262">
        <v>16.25</v>
      </c>
      <c r="F3262" t="str">
        <f t="shared" si="134"/>
        <v>300_main_st 8/20/12 16:43 16.25</v>
      </c>
      <c r="G3262" s="7" t="str">
        <f t="shared" si="132"/>
        <v>300_main_st 8/20/12 16:43 16.25</v>
      </c>
    </row>
    <row r="3263" spans="1:7">
      <c r="A3263" t="s">
        <v>22</v>
      </c>
      <c r="B3263" s="8" t="s">
        <v>30</v>
      </c>
      <c r="C3263" s="2">
        <f t="shared" si="133"/>
        <v>41141</v>
      </c>
      <c r="D3263" s="1">
        <v>0.6972222222222223</v>
      </c>
      <c r="E3263">
        <v>16.25</v>
      </c>
      <c r="F3263" t="str">
        <f t="shared" si="134"/>
        <v>300_main_st 8/20/12 16:44 16.25</v>
      </c>
      <c r="G3263" s="7" t="str">
        <f t="shared" si="132"/>
        <v>300_main_st 8/20/12 16:44 16.25</v>
      </c>
    </row>
    <row r="3264" spans="1:7">
      <c r="A3264" t="s">
        <v>22</v>
      </c>
      <c r="B3264" s="8" t="s">
        <v>30</v>
      </c>
      <c r="C3264" s="2">
        <f t="shared" si="133"/>
        <v>41141</v>
      </c>
      <c r="D3264" s="1">
        <v>0.69791666666666663</v>
      </c>
      <c r="E3264">
        <v>16.25</v>
      </c>
      <c r="F3264" t="str">
        <f t="shared" si="134"/>
        <v>300_main_st 8/20/12 16:45 16.25</v>
      </c>
      <c r="G3264" s="7" t="str">
        <f t="shared" si="132"/>
        <v>300_main_st 8/20/12 16:45 16.25</v>
      </c>
    </row>
    <row r="3265" spans="1:7">
      <c r="A3265" t="s">
        <v>22</v>
      </c>
      <c r="B3265" s="8" t="s">
        <v>30</v>
      </c>
      <c r="C3265" s="2">
        <f t="shared" si="133"/>
        <v>41141</v>
      </c>
      <c r="D3265" s="1">
        <v>0.69861111111111107</v>
      </c>
      <c r="E3265">
        <v>16.25</v>
      </c>
      <c r="F3265" t="str">
        <f t="shared" si="134"/>
        <v>300_main_st 8/20/12 16:46 16.25</v>
      </c>
      <c r="G3265" s="7" t="str">
        <f t="shared" si="132"/>
        <v>300_main_st 8/20/12 16:46 16.25</v>
      </c>
    </row>
    <row r="3266" spans="1:7">
      <c r="A3266" t="s">
        <v>22</v>
      </c>
      <c r="B3266" s="8" t="s">
        <v>30</v>
      </c>
      <c r="C3266" s="2">
        <f t="shared" si="133"/>
        <v>41141</v>
      </c>
      <c r="D3266" s="1">
        <v>0.69930555555555562</v>
      </c>
      <c r="E3266">
        <v>16.25</v>
      </c>
      <c r="F3266" t="str">
        <f t="shared" si="134"/>
        <v>300_main_st 8/20/12 16:47 16.25</v>
      </c>
      <c r="G3266" s="7" t="str">
        <f t="shared" si="132"/>
        <v>300_main_st 8/20/12 16:47 16.25</v>
      </c>
    </row>
    <row r="3267" spans="1:7">
      <c r="A3267" t="s">
        <v>22</v>
      </c>
      <c r="B3267" s="8" t="s">
        <v>30</v>
      </c>
      <c r="C3267" s="2">
        <f t="shared" si="133"/>
        <v>41141</v>
      </c>
      <c r="D3267" s="1">
        <v>0.70000000000000007</v>
      </c>
      <c r="E3267">
        <v>16.25</v>
      </c>
      <c r="F3267" t="str">
        <f t="shared" si="134"/>
        <v>300_main_st 8/20/12 16:48 16.25</v>
      </c>
      <c r="G3267" s="7" t="str">
        <f t="shared" si="132"/>
        <v>300_main_st 8/20/12 16:48 16.25</v>
      </c>
    </row>
    <row r="3268" spans="1:7">
      <c r="A3268" t="s">
        <v>22</v>
      </c>
      <c r="B3268" s="8" t="s">
        <v>30</v>
      </c>
      <c r="C3268" s="2">
        <f t="shared" si="133"/>
        <v>41141</v>
      </c>
      <c r="D3268" s="1">
        <v>0.7006944444444444</v>
      </c>
      <c r="E3268">
        <v>16.25</v>
      </c>
      <c r="F3268" t="str">
        <f t="shared" si="134"/>
        <v>300_main_st 8/20/12 16:49 16.25</v>
      </c>
      <c r="G3268" s="7" t="str">
        <f t="shared" si="132"/>
        <v>300_main_st 8/20/12 16:49 16.25</v>
      </c>
    </row>
    <row r="3269" spans="1:7">
      <c r="A3269" t="s">
        <v>22</v>
      </c>
      <c r="B3269" s="8" t="s">
        <v>30</v>
      </c>
      <c r="C3269" s="2">
        <f t="shared" si="133"/>
        <v>41141</v>
      </c>
      <c r="D3269" s="1">
        <v>0.70138888888888884</v>
      </c>
      <c r="E3269">
        <v>16.25</v>
      </c>
      <c r="F3269" t="str">
        <f t="shared" si="134"/>
        <v>300_main_st 8/20/12 16:50 16.25</v>
      </c>
      <c r="G3269" s="7" t="str">
        <f t="shared" si="132"/>
        <v>300_main_st 8/20/12 16:50 16.25</v>
      </c>
    </row>
    <row r="3270" spans="1:7">
      <c r="A3270" t="s">
        <v>22</v>
      </c>
      <c r="B3270" s="8" t="s">
        <v>30</v>
      </c>
      <c r="C3270" s="2">
        <f t="shared" si="133"/>
        <v>41141</v>
      </c>
      <c r="D3270" s="1">
        <v>0.70208333333333339</v>
      </c>
      <c r="E3270">
        <v>16.25</v>
      </c>
      <c r="F3270" t="str">
        <f t="shared" si="134"/>
        <v>300_main_st 8/20/12 16:51 16.25</v>
      </c>
      <c r="G3270" s="7" t="str">
        <f t="shared" si="132"/>
        <v>300_main_st 8/20/12 16:51 16.25</v>
      </c>
    </row>
    <row r="3271" spans="1:7">
      <c r="A3271" t="s">
        <v>22</v>
      </c>
      <c r="B3271" s="8" t="s">
        <v>30</v>
      </c>
      <c r="C3271" s="2">
        <f t="shared" si="133"/>
        <v>41141</v>
      </c>
      <c r="D3271" s="1">
        <v>0.70277777777777783</v>
      </c>
      <c r="E3271">
        <v>16.25</v>
      </c>
      <c r="F3271" t="str">
        <f t="shared" si="134"/>
        <v>300_main_st 8/20/12 16:52 16.25</v>
      </c>
      <c r="G3271" s="7" t="str">
        <f t="shared" si="132"/>
        <v>300_main_st 8/20/12 16:52 16.25</v>
      </c>
    </row>
    <row r="3272" spans="1:7">
      <c r="A3272" t="s">
        <v>22</v>
      </c>
      <c r="B3272" s="8" t="s">
        <v>30</v>
      </c>
      <c r="C3272" s="2">
        <f t="shared" si="133"/>
        <v>41141</v>
      </c>
      <c r="D3272" s="1">
        <v>0.70347222222222217</v>
      </c>
      <c r="E3272">
        <v>16.25</v>
      </c>
      <c r="F3272" t="str">
        <f t="shared" si="134"/>
        <v>300_main_st 8/20/12 16:53 16.25</v>
      </c>
      <c r="G3272" s="7" t="str">
        <f t="shared" si="132"/>
        <v>300_main_st 8/20/12 16:53 16.25</v>
      </c>
    </row>
    <row r="3273" spans="1:7">
      <c r="A3273" t="s">
        <v>22</v>
      </c>
      <c r="B3273" s="8" t="s">
        <v>30</v>
      </c>
      <c r="C3273" s="2">
        <f t="shared" si="133"/>
        <v>41141</v>
      </c>
      <c r="D3273" s="1">
        <v>0.70416666666666661</v>
      </c>
      <c r="E3273">
        <v>16.25</v>
      </c>
      <c r="F3273" t="str">
        <f t="shared" si="134"/>
        <v>300_main_st 8/20/12 16:54 16.25</v>
      </c>
      <c r="G3273" s="7" t="str">
        <f t="shared" si="132"/>
        <v>300_main_st 8/20/12 16:54 16.25</v>
      </c>
    </row>
    <row r="3274" spans="1:7">
      <c r="A3274" t="s">
        <v>22</v>
      </c>
      <c r="B3274" s="8" t="s">
        <v>30</v>
      </c>
      <c r="C3274" s="2">
        <f t="shared" si="133"/>
        <v>41141</v>
      </c>
      <c r="D3274" s="1">
        <v>0.70486111111111116</v>
      </c>
      <c r="E3274">
        <v>16.25</v>
      </c>
      <c r="F3274" t="str">
        <f t="shared" si="134"/>
        <v>300_main_st 8/20/12 16:55 16.25</v>
      </c>
      <c r="G3274" s="7" t="str">
        <f t="shared" si="132"/>
        <v>300_main_st 8/20/12 16:55 16.25</v>
      </c>
    </row>
    <row r="3275" spans="1:7">
      <c r="A3275" t="s">
        <v>22</v>
      </c>
      <c r="B3275" s="8" t="s">
        <v>30</v>
      </c>
      <c r="C3275" s="2">
        <f t="shared" si="133"/>
        <v>41141</v>
      </c>
      <c r="D3275" s="1">
        <v>0.7055555555555556</v>
      </c>
      <c r="E3275">
        <v>16.25</v>
      </c>
      <c r="F3275" t="str">
        <f t="shared" si="134"/>
        <v>300_main_st 8/20/12 16:56 16.25</v>
      </c>
      <c r="G3275" s="7" t="str">
        <f t="shared" si="132"/>
        <v>300_main_st 8/20/12 16:56 16.25</v>
      </c>
    </row>
    <row r="3276" spans="1:7">
      <c r="A3276" t="s">
        <v>22</v>
      </c>
      <c r="B3276" s="8" t="s">
        <v>30</v>
      </c>
      <c r="C3276" s="2">
        <f t="shared" si="133"/>
        <v>41141</v>
      </c>
      <c r="D3276" s="1">
        <v>0.70624999999999993</v>
      </c>
      <c r="E3276">
        <v>16.25</v>
      </c>
      <c r="F3276" t="str">
        <f t="shared" si="134"/>
        <v>300_main_st 8/20/12 16:57 16.25</v>
      </c>
      <c r="G3276" s="7" t="str">
        <f t="shared" si="132"/>
        <v>300_main_st 8/20/12 16:57 16.25</v>
      </c>
    </row>
    <row r="3277" spans="1:7">
      <c r="A3277" t="s">
        <v>22</v>
      </c>
      <c r="B3277" s="8" t="s">
        <v>30</v>
      </c>
      <c r="C3277" s="2">
        <f t="shared" si="133"/>
        <v>41141</v>
      </c>
      <c r="D3277" s="1">
        <v>0.70694444444444438</v>
      </c>
      <c r="E3277">
        <v>16.25</v>
      </c>
      <c r="F3277" t="str">
        <f t="shared" si="134"/>
        <v>300_main_st 8/20/12 16:58 16.25</v>
      </c>
      <c r="G3277" s="7" t="str">
        <f t="shared" si="132"/>
        <v>300_main_st 8/20/12 16:58 16.25</v>
      </c>
    </row>
    <row r="3278" spans="1:7">
      <c r="A3278" t="s">
        <v>22</v>
      </c>
      <c r="B3278" s="8" t="s">
        <v>30</v>
      </c>
      <c r="C3278" s="2">
        <f t="shared" si="133"/>
        <v>41141</v>
      </c>
      <c r="D3278" s="1">
        <v>0.70763888888888893</v>
      </c>
      <c r="E3278">
        <v>16.25</v>
      </c>
      <c r="F3278" t="str">
        <f t="shared" si="134"/>
        <v>300_main_st 8/20/12 16:59 16.25</v>
      </c>
      <c r="G3278" s="7" t="str">
        <f t="shared" si="132"/>
        <v>300_main_st 8/20/12 16:59 16.25</v>
      </c>
    </row>
    <row r="3279" spans="1:7">
      <c r="A3279" t="s">
        <v>22</v>
      </c>
      <c r="B3279" s="8" t="s">
        <v>30</v>
      </c>
      <c r="C3279" s="2">
        <f t="shared" si="133"/>
        <v>41141</v>
      </c>
      <c r="D3279" s="1">
        <v>0.70833333333333337</v>
      </c>
      <c r="E3279">
        <v>16.25</v>
      </c>
      <c r="F3279" t="str">
        <f t="shared" si="134"/>
        <v>300_main_st 8/20/12 17:00 16.25</v>
      </c>
      <c r="G3279" s="7" t="str">
        <f t="shared" si="132"/>
        <v>300_main_st 8/20/12 17:00 16.25</v>
      </c>
    </row>
    <row r="3280" spans="1:7">
      <c r="A3280" t="s">
        <v>22</v>
      </c>
      <c r="B3280" s="8" t="s">
        <v>30</v>
      </c>
      <c r="C3280" s="2">
        <f t="shared" si="133"/>
        <v>41141</v>
      </c>
      <c r="D3280" s="1">
        <v>0.7090277777777777</v>
      </c>
      <c r="E3280">
        <v>16.25</v>
      </c>
      <c r="F3280" t="str">
        <f t="shared" si="134"/>
        <v>300_main_st 8/20/12 17:01 16.25</v>
      </c>
      <c r="G3280" s="7" t="str">
        <f t="shared" si="132"/>
        <v>300_main_st 8/20/12 17:01 16.25</v>
      </c>
    </row>
    <row r="3281" spans="1:7">
      <c r="A3281" t="s">
        <v>22</v>
      </c>
      <c r="B3281" s="8" t="s">
        <v>30</v>
      </c>
      <c r="C3281" s="2">
        <f t="shared" si="133"/>
        <v>41141</v>
      </c>
      <c r="D3281" s="1">
        <v>0.70972222222222225</v>
      </c>
      <c r="E3281">
        <v>16.25</v>
      </c>
      <c r="F3281" t="str">
        <f t="shared" si="134"/>
        <v>300_main_st 8/20/12 17:02 16.25</v>
      </c>
      <c r="G3281" s="7" t="str">
        <f t="shared" si="132"/>
        <v>300_main_st 8/20/12 17:02 16.25</v>
      </c>
    </row>
    <row r="3282" spans="1:7">
      <c r="A3282" t="s">
        <v>22</v>
      </c>
      <c r="B3282" s="8" t="s">
        <v>30</v>
      </c>
      <c r="C3282" s="2">
        <f t="shared" si="133"/>
        <v>41141</v>
      </c>
      <c r="D3282" s="1">
        <v>0.7104166666666667</v>
      </c>
      <c r="E3282">
        <v>16.25</v>
      </c>
      <c r="F3282" t="str">
        <f t="shared" si="134"/>
        <v>300_main_st 8/20/12 17:03 16.25</v>
      </c>
      <c r="G3282" s="7" t="str">
        <f t="shared" si="132"/>
        <v>300_main_st 8/20/12 17:03 16.25</v>
      </c>
    </row>
    <row r="3283" spans="1:7">
      <c r="A3283" t="s">
        <v>22</v>
      </c>
      <c r="B3283" s="8" t="s">
        <v>30</v>
      </c>
      <c r="C3283" s="2">
        <f t="shared" si="133"/>
        <v>41141</v>
      </c>
      <c r="D3283" s="1">
        <v>0.71111111111111114</v>
      </c>
      <c r="E3283">
        <v>16.25</v>
      </c>
      <c r="F3283" t="str">
        <f t="shared" si="134"/>
        <v>300_main_st 8/20/12 17:04 16.25</v>
      </c>
      <c r="G3283" s="7" t="str">
        <f t="shared" ref="G3283:G3336" si="135">CLEAN(F3283)</f>
        <v>300_main_st 8/20/12 17:04 16.25</v>
      </c>
    </row>
    <row r="3284" spans="1:7">
      <c r="A3284" t="s">
        <v>22</v>
      </c>
      <c r="B3284" s="8" t="s">
        <v>30</v>
      </c>
      <c r="C3284" s="2">
        <f t="shared" ref="C3284:C3336" si="136">DATE(2012,8,20)</f>
        <v>41141</v>
      </c>
      <c r="D3284" s="1">
        <v>0.71180555555555547</v>
      </c>
      <c r="E3284">
        <v>16.25</v>
      </c>
      <c r="F3284" t="str">
        <f t="shared" ref="F3284:F3336" si="137">CONCATENATE(B3284," ",TEXT(C3284,"M/D/Y")," ",TEXT(D3284,"H:MM")," ",E3284)</f>
        <v>300_main_st 8/20/12 17:05 16.25</v>
      </c>
      <c r="G3284" s="7" t="str">
        <f t="shared" si="135"/>
        <v>300_main_st 8/20/12 17:05 16.25</v>
      </c>
    </row>
    <row r="3285" spans="1:7">
      <c r="A3285" t="s">
        <v>22</v>
      </c>
      <c r="B3285" s="8" t="s">
        <v>30</v>
      </c>
      <c r="C3285" s="2">
        <f t="shared" si="136"/>
        <v>41141</v>
      </c>
      <c r="D3285" s="1">
        <v>0.71250000000000002</v>
      </c>
      <c r="E3285">
        <v>16.25</v>
      </c>
      <c r="F3285" t="str">
        <f t="shared" si="137"/>
        <v>300_main_st 8/20/12 17:06 16.25</v>
      </c>
      <c r="G3285" s="7" t="str">
        <f t="shared" si="135"/>
        <v>300_main_st 8/20/12 17:06 16.25</v>
      </c>
    </row>
    <row r="3286" spans="1:7">
      <c r="A3286" t="s">
        <v>22</v>
      </c>
      <c r="B3286" s="8" t="s">
        <v>30</v>
      </c>
      <c r="C3286" s="2">
        <f t="shared" si="136"/>
        <v>41141</v>
      </c>
      <c r="D3286" s="1">
        <v>0.71319444444444446</v>
      </c>
      <c r="E3286">
        <v>16.25</v>
      </c>
      <c r="F3286" t="str">
        <f t="shared" si="137"/>
        <v>300_main_st 8/20/12 17:07 16.25</v>
      </c>
      <c r="G3286" s="7" t="str">
        <f t="shared" si="135"/>
        <v>300_main_st 8/20/12 17:07 16.25</v>
      </c>
    </row>
    <row r="3287" spans="1:7">
      <c r="A3287" t="s">
        <v>22</v>
      </c>
      <c r="B3287" s="8" t="s">
        <v>30</v>
      </c>
      <c r="C3287" s="2">
        <f t="shared" si="136"/>
        <v>41141</v>
      </c>
      <c r="D3287" s="1">
        <v>0.71388888888888891</v>
      </c>
      <c r="E3287">
        <v>16.25</v>
      </c>
      <c r="F3287" t="str">
        <f t="shared" si="137"/>
        <v>300_main_st 8/20/12 17:08 16.25</v>
      </c>
      <c r="G3287" s="7" t="str">
        <f t="shared" si="135"/>
        <v>300_main_st 8/20/12 17:08 16.25</v>
      </c>
    </row>
    <row r="3288" spans="1:7">
      <c r="A3288" t="s">
        <v>22</v>
      </c>
      <c r="B3288" s="8" t="s">
        <v>30</v>
      </c>
      <c r="C3288" s="2">
        <f t="shared" si="136"/>
        <v>41141</v>
      </c>
      <c r="D3288" s="1">
        <v>0.71458333333333324</v>
      </c>
      <c r="E3288">
        <v>16.25</v>
      </c>
      <c r="F3288" t="str">
        <f t="shared" si="137"/>
        <v>300_main_st 8/20/12 17:09 16.25</v>
      </c>
      <c r="G3288" s="7" t="str">
        <f t="shared" si="135"/>
        <v>300_main_st 8/20/12 17:09 16.25</v>
      </c>
    </row>
    <row r="3289" spans="1:7">
      <c r="A3289" t="s">
        <v>22</v>
      </c>
      <c r="B3289" s="8" t="s">
        <v>30</v>
      </c>
      <c r="C3289" s="2">
        <f t="shared" si="136"/>
        <v>41141</v>
      </c>
      <c r="D3289" s="1">
        <v>0.71527777777777779</v>
      </c>
      <c r="E3289">
        <v>16.25</v>
      </c>
      <c r="F3289" t="str">
        <f t="shared" si="137"/>
        <v>300_main_st 8/20/12 17:10 16.25</v>
      </c>
      <c r="G3289" s="7" t="str">
        <f t="shared" si="135"/>
        <v>300_main_st 8/20/12 17:10 16.25</v>
      </c>
    </row>
    <row r="3290" spans="1:7">
      <c r="A3290" t="s">
        <v>22</v>
      </c>
      <c r="B3290" s="8" t="s">
        <v>30</v>
      </c>
      <c r="C3290" s="2">
        <f t="shared" si="136"/>
        <v>41141</v>
      </c>
      <c r="D3290" s="1">
        <v>0.71597222222222223</v>
      </c>
      <c r="E3290">
        <v>16.25</v>
      </c>
      <c r="F3290" t="str">
        <f t="shared" si="137"/>
        <v>300_main_st 8/20/12 17:11 16.25</v>
      </c>
      <c r="G3290" s="7" t="str">
        <f t="shared" si="135"/>
        <v>300_main_st 8/20/12 17:11 16.25</v>
      </c>
    </row>
    <row r="3291" spans="1:7">
      <c r="A3291" t="s">
        <v>22</v>
      </c>
      <c r="B3291" s="8" t="s">
        <v>30</v>
      </c>
      <c r="C3291" s="2">
        <f t="shared" si="136"/>
        <v>41141</v>
      </c>
      <c r="D3291" s="1">
        <v>0.71666666666666667</v>
      </c>
      <c r="E3291">
        <v>16.25</v>
      </c>
      <c r="F3291" t="str">
        <f t="shared" si="137"/>
        <v>300_main_st 8/20/12 17:12 16.25</v>
      </c>
      <c r="G3291" s="7" t="str">
        <f t="shared" si="135"/>
        <v>300_main_st 8/20/12 17:12 16.25</v>
      </c>
    </row>
    <row r="3292" spans="1:7">
      <c r="A3292" t="s">
        <v>22</v>
      </c>
      <c r="B3292" s="8" t="s">
        <v>30</v>
      </c>
      <c r="C3292" s="2">
        <f t="shared" si="136"/>
        <v>41141</v>
      </c>
      <c r="D3292" s="1">
        <v>0.71736111111111101</v>
      </c>
      <c r="E3292">
        <v>16.25</v>
      </c>
      <c r="F3292" t="str">
        <f t="shared" si="137"/>
        <v>300_main_st 8/20/12 17:13 16.25</v>
      </c>
      <c r="G3292" s="7" t="str">
        <f t="shared" si="135"/>
        <v>300_main_st 8/20/12 17:13 16.25</v>
      </c>
    </row>
    <row r="3293" spans="1:7">
      <c r="A3293" t="s">
        <v>22</v>
      </c>
      <c r="B3293" s="8" t="s">
        <v>30</v>
      </c>
      <c r="C3293" s="2">
        <f t="shared" si="136"/>
        <v>41141</v>
      </c>
      <c r="D3293" s="1">
        <v>0.71805555555555556</v>
      </c>
      <c r="E3293">
        <v>16.25</v>
      </c>
      <c r="F3293" t="str">
        <f t="shared" si="137"/>
        <v>300_main_st 8/20/12 17:14 16.25</v>
      </c>
      <c r="G3293" s="7" t="str">
        <f t="shared" si="135"/>
        <v>300_main_st 8/20/12 17:14 16.25</v>
      </c>
    </row>
    <row r="3294" spans="1:7">
      <c r="A3294" t="s">
        <v>22</v>
      </c>
      <c r="B3294" s="8" t="s">
        <v>30</v>
      </c>
      <c r="C3294" s="2">
        <f t="shared" si="136"/>
        <v>41141</v>
      </c>
      <c r="D3294" s="1">
        <v>0.71875</v>
      </c>
      <c r="E3294">
        <v>16.25</v>
      </c>
      <c r="F3294" t="str">
        <f t="shared" si="137"/>
        <v>300_main_st 8/20/12 17:15 16.25</v>
      </c>
      <c r="G3294" s="7" t="str">
        <f t="shared" si="135"/>
        <v>300_main_st 8/20/12 17:15 16.25</v>
      </c>
    </row>
    <row r="3295" spans="1:7">
      <c r="A3295" t="s">
        <v>22</v>
      </c>
      <c r="B3295" s="8" t="s">
        <v>30</v>
      </c>
      <c r="C3295" s="2">
        <f t="shared" si="136"/>
        <v>41141</v>
      </c>
      <c r="D3295" s="1">
        <v>0.71944444444444444</v>
      </c>
      <c r="E3295">
        <v>16.25</v>
      </c>
      <c r="F3295" t="str">
        <f t="shared" si="137"/>
        <v>300_main_st 8/20/12 17:16 16.25</v>
      </c>
      <c r="G3295" s="7" t="str">
        <f t="shared" si="135"/>
        <v>300_main_st 8/20/12 17:16 16.25</v>
      </c>
    </row>
    <row r="3296" spans="1:7">
      <c r="A3296" t="s">
        <v>22</v>
      </c>
      <c r="B3296" s="8" t="s">
        <v>30</v>
      </c>
      <c r="C3296" s="2">
        <f t="shared" si="136"/>
        <v>41141</v>
      </c>
      <c r="D3296" s="1">
        <v>0.72013888888888899</v>
      </c>
      <c r="E3296">
        <v>16.25</v>
      </c>
      <c r="F3296" t="str">
        <f t="shared" si="137"/>
        <v>300_main_st 8/20/12 17:17 16.25</v>
      </c>
      <c r="G3296" s="7" t="str">
        <f t="shared" si="135"/>
        <v>300_main_st 8/20/12 17:17 16.25</v>
      </c>
    </row>
    <row r="3297" spans="1:7">
      <c r="A3297" t="s">
        <v>22</v>
      </c>
      <c r="B3297" s="8" t="s">
        <v>30</v>
      </c>
      <c r="C3297" s="2">
        <f t="shared" si="136"/>
        <v>41141</v>
      </c>
      <c r="D3297" s="1">
        <v>0.72083333333333333</v>
      </c>
      <c r="E3297">
        <v>16.25</v>
      </c>
      <c r="F3297" t="str">
        <f t="shared" si="137"/>
        <v>300_main_st 8/20/12 17:18 16.25</v>
      </c>
      <c r="G3297" s="7" t="str">
        <f t="shared" si="135"/>
        <v>300_main_st 8/20/12 17:18 16.25</v>
      </c>
    </row>
    <row r="3298" spans="1:7">
      <c r="A3298" t="s">
        <v>22</v>
      </c>
      <c r="B3298" s="8" t="s">
        <v>30</v>
      </c>
      <c r="C3298" s="2">
        <f t="shared" si="136"/>
        <v>41141</v>
      </c>
      <c r="D3298" s="1">
        <v>0.72152777777777777</v>
      </c>
      <c r="E3298">
        <v>16.25</v>
      </c>
      <c r="F3298" t="str">
        <f t="shared" si="137"/>
        <v>300_main_st 8/20/12 17:19 16.25</v>
      </c>
      <c r="G3298" s="7" t="str">
        <f t="shared" si="135"/>
        <v>300_main_st 8/20/12 17:19 16.25</v>
      </c>
    </row>
    <row r="3299" spans="1:7">
      <c r="A3299" t="s">
        <v>22</v>
      </c>
      <c r="B3299" s="8" t="s">
        <v>30</v>
      </c>
      <c r="C3299" s="2">
        <f t="shared" si="136"/>
        <v>41141</v>
      </c>
      <c r="D3299" s="1">
        <v>0.72222222222222221</v>
      </c>
      <c r="E3299">
        <v>16.25</v>
      </c>
      <c r="F3299" t="str">
        <f t="shared" si="137"/>
        <v>300_main_st 8/20/12 17:20 16.25</v>
      </c>
      <c r="G3299" s="7" t="str">
        <f t="shared" si="135"/>
        <v>300_main_st 8/20/12 17:20 16.25</v>
      </c>
    </row>
    <row r="3300" spans="1:7">
      <c r="A3300" t="s">
        <v>22</v>
      </c>
      <c r="B3300" s="8" t="s">
        <v>30</v>
      </c>
      <c r="C3300" s="2">
        <f t="shared" si="136"/>
        <v>41141</v>
      </c>
      <c r="D3300" s="1">
        <v>0.72291666666666676</v>
      </c>
      <c r="E3300">
        <v>16.25</v>
      </c>
      <c r="F3300" t="str">
        <f t="shared" si="137"/>
        <v>300_main_st 8/20/12 17:21 16.25</v>
      </c>
      <c r="G3300" s="7" t="str">
        <f t="shared" si="135"/>
        <v>300_main_st 8/20/12 17:21 16.25</v>
      </c>
    </row>
    <row r="3301" spans="1:7">
      <c r="A3301" t="s">
        <v>22</v>
      </c>
      <c r="B3301" s="8" t="s">
        <v>30</v>
      </c>
      <c r="C3301" s="2">
        <f t="shared" si="136"/>
        <v>41141</v>
      </c>
      <c r="D3301" s="1">
        <v>0.72361111111111109</v>
      </c>
      <c r="E3301">
        <v>16.25</v>
      </c>
      <c r="F3301" t="str">
        <f t="shared" si="137"/>
        <v>300_main_st 8/20/12 17:22 16.25</v>
      </c>
      <c r="G3301" s="7" t="str">
        <f t="shared" si="135"/>
        <v>300_main_st 8/20/12 17:22 16.25</v>
      </c>
    </row>
    <row r="3302" spans="1:7">
      <c r="A3302" t="s">
        <v>22</v>
      </c>
      <c r="B3302" s="8" t="s">
        <v>30</v>
      </c>
      <c r="C3302" s="2">
        <f t="shared" si="136"/>
        <v>41141</v>
      </c>
      <c r="D3302" s="1">
        <v>0.72430555555555554</v>
      </c>
      <c r="E3302">
        <v>16.25</v>
      </c>
      <c r="F3302" t="str">
        <f t="shared" si="137"/>
        <v>300_main_st 8/20/12 17:23 16.25</v>
      </c>
      <c r="G3302" s="7" t="str">
        <f t="shared" si="135"/>
        <v>300_main_st 8/20/12 17:23 16.25</v>
      </c>
    </row>
    <row r="3303" spans="1:7">
      <c r="A3303" t="s">
        <v>22</v>
      </c>
      <c r="B3303" s="8" t="s">
        <v>30</v>
      </c>
      <c r="C3303" s="2">
        <f t="shared" si="136"/>
        <v>41141</v>
      </c>
      <c r="D3303" s="1">
        <v>0.72499999999999998</v>
      </c>
      <c r="E3303">
        <v>16.25</v>
      </c>
      <c r="F3303" t="str">
        <f t="shared" si="137"/>
        <v>300_main_st 8/20/12 17:24 16.25</v>
      </c>
      <c r="G3303" s="7" t="str">
        <f t="shared" si="135"/>
        <v>300_main_st 8/20/12 17:24 16.25</v>
      </c>
    </row>
    <row r="3304" spans="1:7">
      <c r="A3304" t="s">
        <v>22</v>
      </c>
      <c r="B3304" s="8" t="s">
        <v>30</v>
      </c>
      <c r="C3304" s="2">
        <f t="shared" si="136"/>
        <v>41141</v>
      </c>
      <c r="D3304" s="1">
        <v>0.72569444444444453</v>
      </c>
      <c r="E3304">
        <v>16.25</v>
      </c>
      <c r="F3304" t="str">
        <f t="shared" si="137"/>
        <v>300_main_st 8/20/12 17:25 16.25</v>
      </c>
      <c r="G3304" s="7" t="str">
        <f t="shared" si="135"/>
        <v>300_main_st 8/20/12 17:25 16.25</v>
      </c>
    </row>
    <row r="3305" spans="1:7">
      <c r="A3305" t="s">
        <v>22</v>
      </c>
      <c r="B3305" s="8" t="s">
        <v>30</v>
      </c>
      <c r="C3305" s="2">
        <f t="shared" si="136"/>
        <v>41141</v>
      </c>
      <c r="D3305" s="1">
        <v>0.72638888888888886</v>
      </c>
      <c r="E3305">
        <v>16.25</v>
      </c>
      <c r="F3305" t="str">
        <f t="shared" si="137"/>
        <v>300_main_st 8/20/12 17:26 16.25</v>
      </c>
      <c r="G3305" s="7" t="str">
        <f t="shared" si="135"/>
        <v>300_main_st 8/20/12 17:26 16.25</v>
      </c>
    </row>
    <row r="3306" spans="1:7">
      <c r="A3306" t="s">
        <v>22</v>
      </c>
      <c r="B3306" s="8" t="s">
        <v>30</v>
      </c>
      <c r="C3306" s="2">
        <f t="shared" si="136"/>
        <v>41141</v>
      </c>
      <c r="D3306" s="1">
        <v>0.7270833333333333</v>
      </c>
      <c r="E3306">
        <v>16.25</v>
      </c>
      <c r="F3306" t="str">
        <f t="shared" si="137"/>
        <v>300_main_st 8/20/12 17:27 16.25</v>
      </c>
      <c r="G3306" s="7" t="str">
        <f t="shared" si="135"/>
        <v>300_main_st 8/20/12 17:27 16.25</v>
      </c>
    </row>
    <row r="3307" spans="1:7">
      <c r="A3307" t="s">
        <v>22</v>
      </c>
      <c r="B3307" s="8" t="s">
        <v>30</v>
      </c>
      <c r="C3307" s="2">
        <f t="shared" si="136"/>
        <v>41141</v>
      </c>
      <c r="D3307" s="1">
        <v>0.72777777777777775</v>
      </c>
      <c r="E3307">
        <v>16.25</v>
      </c>
      <c r="F3307" t="str">
        <f t="shared" si="137"/>
        <v>300_main_st 8/20/12 17:28 16.25</v>
      </c>
      <c r="G3307" s="7" t="str">
        <f t="shared" si="135"/>
        <v>300_main_st 8/20/12 17:28 16.25</v>
      </c>
    </row>
    <row r="3308" spans="1:7">
      <c r="A3308" t="s">
        <v>22</v>
      </c>
      <c r="B3308" s="8" t="s">
        <v>30</v>
      </c>
      <c r="C3308" s="2">
        <f t="shared" si="136"/>
        <v>41141</v>
      </c>
      <c r="D3308" s="1">
        <v>0.7284722222222223</v>
      </c>
      <c r="E3308">
        <v>16.25</v>
      </c>
      <c r="F3308" t="str">
        <f t="shared" si="137"/>
        <v>300_main_st 8/20/12 17:29 16.25</v>
      </c>
      <c r="G3308" s="7" t="str">
        <f t="shared" si="135"/>
        <v>300_main_st 8/20/12 17:29 16.25</v>
      </c>
    </row>
    <row r="3309" spans="1:7">
      <c r="A3309" t="s">
        <v>22</v>
      </c>
      <c r="B3309" s="8" t="s">
        <v>30</v>
      </c>
      <c r="C3309" s="2">
        <f t="shared" si="136"/>
        <v>41141</v>
      </c>
      <c r="D3309" s="1">
        <v>0.72916666666666663</v>
      </c>
      <c r="E3309">
        <v>16.25</v>
      </c>
      <c r="F3309" t="str">
        <f t="shared" si="137"/>
        <v>300_main_st 8/20/12 17:30 16.25</v>
      </c>
      <c r="G3309" s="7" t="str">
        <f t="shared" si="135"/>
        <v>300_main_st 8/20/12 17:30 16.25</v>
      </c>
    </row>
    <row r="3310" spans="1:7">
      <c r="A3310" t="s">
        <v>22</v>
      </c>
      <c r="B3310" s="8" t="s">
        <v>30</v>
      </c>
      <c r="C3310" s="2">
        <f t="shared" si="136"/>
        <v>41141</v>
      </c>
      <c r="D3310" s="1">
        <v>0.72986111111111107</v>
      </c>
      <c r="E3310">
        <v>16.25</v>
      </c>
      <c r="F3310" t="str">
        <f t="shared" si="137"/>
        <v>300_main_st 8/20/12 17:31 16.25</v>
      </c>
      <c r="G3310" s="7" t="str">
        <f t="shared" si="135"/>
        <v>300_main_st 8/20/12 17:31 16.25</v>
      </c>
    </row>
    <row r="3311" spans="1:7">
      <c r="A3311" t="s">
        <v>22</v>
      </c>
      <c r="B3311" s="8" t="s">
        <v>30</v>
      </c>
      <c r="C3311" s="2">
        <f t="shared" si="136"/>
        <v>41141</v>
      </c>
      <c r="D3311" s="1">
        <v>0.73055555555555562</v>
      </c>
      <c r="E3311">
        <v>16.25</v>
      </c>
      <c r="F3311" t="str">
        <f t="shared" si="137"/>
        <v>300_main_st 8/20/12 17:32 16.25</v>
      </c>
      <c r="G3311" s="7" t="str">
        <f t="shared" si="135"/>
        <v>300_main_st 8/20/12 17:32 16.25</v>
      </c>
    </row>
    <row r="3312" spans="1:7">
      <c r="A3312" t="s">
        <v>22</v>
      </c>
      <c r="B3312" s="8" t="s">
        <v>30</v>
      </c>
      <c r="C3312" s="2">
        <f t="shared" si="136"/>
        <v>41141</v>
      </c>
      <c r="D3312" s="1">
        <v>0.73125000000000007</v>
      </c>
      <c r="E3312">
        <v>16.25</v>
      </c>
      <c r="F3312" t="str">
        <f t="shared" si="137"/>
        <v>300_main_st 8/20/12 17:33 16.25</v>
      </c>
      <c r="G3312" s="7" t="str">
        <f t="shared" si="135"/>
        <v>300_main_st 8/20/12 17:33 16.25</v>
      </c>
    </row>
    <row r="3313" spans="1:7">
      <c r="A3313" t="s">
        <v>22</v>
      </c>
      <c r="B3313" s="8" t="s">
        <v>30</v>
      </c>
      <c r="C3313" s="2">
        <f t="shared" si="136"/>
        <v>41141</v>
      </c>
      <c r="D3313" s="1">
        <v>0.7319444444444444</v>
      </c>
      <c r="E3313">
        <v>16.25</v>
      </c>
      <c r="F3313" t="str">
        <f t="shared" si="137"/>
        <v>300_main_st 8/20/12 17:34 16.25</v>
      </c>
      <c r="G3313" s="7" t="str">
        <f t="shared" si="135"/>
        <v>300_main_st 8/20/12 17:34 16.25</v>
      </c>
    </row>
    <row r="3314" spans="1:7">
      <c r="A3314" t="s">
        <v>22</v>
      </c>
      <c r="B3314" s="8" t="s">
        <v>30</v>
      </c>
      <c r="C3314" s="2">
        <f t="shared" si="136"/>
        <v>41141</v>
      </c>
      <c r="D3314" s="1">
        <v>0.73263888888888884</v>
      </c>
      <c r="E3314">
        <v>16.25</v>
      </c>
      <c r="F3314" t="str">
        <f t="shared" si="137"/>
        <v>300_main_st 8/20/12 17:35 16.25</v>
      </c>
      <c r="G3314" s="7" t="str">
        <f t="shared" si="135"/>
        <v>300_main_st 8/20/12 17:35 16.25</v>
      </c>
    </row>
    <row r="3315" spans="1:7">
      <c r="A3315" t="s">
        <v>22</v>
      </c>
      <c r="B3315" s="8" t="s">
        <v>30</v>
      </c>
      <c r="C3315" s="2">
        <f t="shared" si="136"/>
        <v>41141</v>
      </c>
      <c r="D3315" s="1">
        <v>0.73333333333333339</v>
      </c>
      <c r="E3315">
        <v>16.25</v>
      </c>
      <c r="F3315" t="str">
        <f t="shared" si="137"/>
        <v>300_main_st 8/20/12 17:36 16.25</v>
      </c>
      <c r="G3315" s="7" t="str">
        <f t="shared" si="135"/>
        <v>300_main_st 8/20/12 17:36 16.25</v>
      </c>
    </row>
    <row r="3316" spans="1:7">
      <c r="A3316" t="s">
        <v>22</v>
      </c>
      <c r="B3316" s="8" t="s">
        <v>30</v>
      </c>
      <c r="C3316" s="2">
        <f t="shared" si="136"/>
        <v>41141</v>
      </c>
      <c r="D3316" s="1">
        <v>0.73402777777777783</v>
      </c>
      <c r="E3316">
        <v>16.25</v>
      </c>
      <c r="F3316" t="str">
        <f t="shared" si="137"/>
        <v>300_main_st 8/20/12 17:37 16.25</v>
      </c>
      <c r="G3316" s="7" t="str">
        <f t="shared" si="135"/>
        <v>300_main_st 8/20/12 17:37 16.25</v>
      </c>
    </row>
    <row r="3317" spans="1:7">
      <c r="A3317" t="s">
        <v>22</v>
      </c>
      <c r="B3317" s="8" t="s">
        <v>30</v>
      </c>
      <c r="C3317" s="2">
        <f t="shared" si="136"/>
        <v>41141</v>
      </c>
      <c r="D3317" s="1">
        <v>0.73472222222222217</v>
      </c>
      <c r="E3317">
        <v>16.25</v>
      </c>
      <c r="F3317" t="str">
        <f t="shared" si="137"/>
        <v>300_main_st 8/20/12 17:38 16.25</v>
      </c>
      <c r="G3317" s="7" t="str">
        <f t="shared" si="135"/>
        <v>300_main_st 8/20/12 17:38 16.25</v>
      </c>
    </row>
    <row r="3318" spans="1:7">
      <c r="A3318" t="s">
        <v>22</v>
      </c>
      <c r="B3318" s="8" t="s">
        <v>30</v>
      </c>
      <c r="C3318" s="2">
        <f t="shared" si="136"/>
        <v>41141</v>
      </c>
      <c r="D3318" s="1">
        <v>0.73541666666666661</v>
      </c>
      <c r="E3318">
        <v>16.25</v>
      </c>
      <c r="F3318" t="str">
        <f t="shared" si="137"/>
        <v>300_main_st 8/20/12 17:39 16.25</v>
      </c>
      <c r="G3318" s="7" t="str">
        <f t="shared" si="135"/>
        <v>300_main_st 8/20/12 17:39 16.25</v>
      </c>
    </row>
    <row r="3319" spans="1:7">
      <c r="A3319" t="s">
        <v>22</v>
      </c>
      <c r="B3319" s="8" t="s">
        <v>30</v>
      </c>
      <c r="C3319" s="2">
        <f t="shared" si="136"/>
        <v>41141</v>
      </c>
      <c r="D3319" s="1">
        <v>0.73611111111111116</v>
      </c>
      <c r="E3319">
        <v>16.25</v>
      </c>
      <c r="F3319" t="str">
        <f t="shared" si="137"/>
        <v>300_main_st 8/20/12 17:40 16.25</v>
      </c>
      <c r="G3319" s="7" t="str">
        <f t="shared" si="135"/>
        <v>300_main_st 8/20/12 17:40 16.25</v>
      </c>
    </row>
    <row r="3320" spans="1:7">
      <c r="A3320" t="s">
        <v>22</v>
      </c>
      <c r="B3320" s="8" t="s">
        <v>30</v>
      </c>
      <c r="C3320" s="2">
        <f t="shared" si="136"/>
        <v>41141</v>
      </c>
      <c r="D3320" s="1">
        <v>0.7368055555555556</v>
      </c>
      <c r="E3320">
        <v>16.25</v>
      </c>
      <c r="F3320" t="str">
        <f t="shared" si="137"/>
        <v>300_main_st 8/20/12 17:41 16.25</v>
      </c>
      <c r="G3320" s="7" t="str">
        <f t="shared" si="135"/>
        <v>300_main_st 8/20/12 17:41 16.25</v>
      </c>
    </row>
    <row r="3321" spans="1:7">
      <c r="A3321" t="s">
        <v>22</v>
      </c>
      <c r="B3321" s="8" t="s">
        <v>30</v>
      </c>
      <c r="C3321" s="2">
        <f t="shared" si="136"/>
        <v>41141</v>
      </c>
      <c r="D3321" s="1">
        <v>0.73749999999999993</v>
      </c>
      <c r="E3321">
        <v>16.25</v>
      </c>
      <c r="F3321" t="str">
        <f t="shared" si="137"/>
        <v>300_main_st 8/20/12 17:42 16.25</v>
      </c>
      <c r="G3321" s="7" t="str">
        <f t="shared" si="135"/>
        <v>300_main_st 8/20/12 17:42 16.25</v>
      </c>
    </row>
    <row r="3322" spans="1:7">
      <c r="A3322" t="s">
        <v>22</v>
      </c>
      <c r="B3322" s="8" t="s">
        <v>30</v>
      </c>
      <c r="C3322" s="2">
        <f t="shared" si="136"/>
        <v>41141</v>
      </c>
      <c r="D3322" s="1">
        <v>0.73819444444444438</v>
      </c>
      <c r="E3322">
        <v>16.25</v>
      </c>
      <c r="F3322" t="str">
        <f t="shared" si="137"/>
        <v>300_main_st 8/20/12 17:43 16.25</v>
      </c>
      <c r="G3322" s="7" t="str">
        <f t="shared" si="135"/>
        <v>300_main_st 8/20/12 17:43 16.25</v>
      </c>
    </row>
    <row r="3323" spans="1:7">
      <c r="A3323" t="s">
        <v>22</v>
      </c>
      <c r="B3323" s="8" t="s">
        <v>30</v>
      </c>
      <c r="C3323" s="2">
        <f t="shared" si="136"/>
        <v>41141</v>
      </c>
      <c r="D3323" s="1">
        <v>0.73888888888888893</v>
      </c>
      <c r="E3323">
        <v>16.25</v>
      </c>
      <c r="F3323" t="str">
        <f t="shared" si="137"/>
        <v>300_main_st 8/20/12 17:44 16.25</v>
      </c>
      <c r="G3323" s="7" t="str">
        <f t="shared" si="135"/>
        <v>300_main_st 8/20/12 17:44 16.25</v>
      </c>
    </row>
    <row r="3324" spans="1:7">
      <c r="A3324" t="s">
        <v>22</v>
      </c>
      <c r="B3324" s="8" t="s">
        <v>30</v>
      </c>
      <c r="C3324" s="2">
        <f t="shared" si="136"/>
        <v>41141</v>
      </c>
      <c r="D3324" s="1">
        <v>0.73958333333333337</v>
      </c>
      <c r="E3324">
        <v>16.25</v>
      </c>
      <c r="F3324" t="str">
        <f t="shared" si="137"/>
        <v>300_main_st 8/20/12 17:45 16.25</v>
      </c>
      <c r="G3324" s="7" t="str">
        <f t="shared" si="135"/>
        <v>300_main_st 8/20/12 17:45 16.25</v>
      </c>
    </row>
    <row r="3325" spans="1:7">
      <c r="A3325" t="s">
        <v>22</v>
      </c>
      <c r="B3325" s="8" t="s">
        <v>30</v>
      </c>
      <c r="C3325" s="2">
        <f t="shared" si="136"/>
        <v>41141</v>
      </c>
      <c r="D3325" s="1">
        <v>0.7402777777777777</v>
      </c>
      <c r="E3325">
        <v>16.25</v>
      </c>
      <c r="F3325" t="str">
        <f t="shared" si="137"/>
        <v>300_main_st 8/20/12 17:46 16.25</v>
      </c>
      <c r="G3325" s="7" t="str">
        <f t="shared" si="135"/>
        <v>300_main_st 8/20/12 17:46 16.25</v>
      </c>
    </row>
    <row r="3326" spans="1:7">
      <c r="A3326" t="s">
        <v>22</v>
      </c>
      <c r="B3326" s="8" t="s">
        <v>30</v>
      </c>
      <c r="C3326" s="2">
        <f t="shared" si="136"/>
        <v>41141</v>
      </c>
      <c r="D3326" s="1">
        <v>0.74097222222222225</v>
      </c>
      <c r="E3326">
        <v>16.25</v>
      </c>
      <c r="F3326" t="str">
        <f t="shared" si="137"/>
        <v>300_main_st 8/20/12 17:47 16.25</v>
      </c>
      <c r="G3326" s="7" t="str">
        <f t="shared" si="135"/>
        <v>300_main_st 8/20/12 17:47 16.25</v>
      </c>
    </row>
    <row r="3327" spans="1:7">
      <c r="A3327" t="s">
        <v>22</v>
      </c>
      <c r="B3327" s="8" t="s">
        <v>30</v>
      </c>
      <c r="C3327" s="2">
        <f t="shared" si="136"/>
        <v>41141</v>
      </c>
      <c r="D3327" s="1">
        <v>0.7416666666666667</v>
      </c>
      <c r="E3327">
        <v>16.25</v>
      </c>
      <c r="F3327" t="str">
        <f t="shared" si="137"/>
        <v>300_main_st 8/20/12 17:48 16.25</v>
      </c>
      <c r="G3327" s="7" t="str">
        <f t="shared" si="135"/>
        <v>300_main_st 8/20/12 17:48 16.25</v>
      </c>
    </row>
    <row r="3328" spans="1:7">
      <c r="A3328" t="s">
        <v>22</v>
      </c>
      <c r="B3328" s="8" t="s">
        <v>30</v>
      </c>
      <c r="C3328" s="2">
        <f t="shared" si="136"/>
        <v>41141</v>
      </c>
      <c r="D3328" s="1">
        <v>0.74236111111111114</v>
      </c>
      <c r="E3328">
        <v>16.25</v>
      </c>
      <c r="F3328" t="str">
        <f t="shared" si="137"/>
        <v>300_main_st 8/20/12 17:49 16.25</v>
      </c>
      <c r="G3328" s="7" t="str">
        <f t="shared" si="135"/>
        <v>300_main_st 8/20/12 17:49 16.25</v>
      </c>
    </row>
    <row r="3329" spans="1:7">
      <c r="A3329" t="s">
        <v>22</v>
      </c>
      <c r="B3329" s="8" t="s">
        <v>30</v>
      </c>
      <c r="C3329" s="2">
        <f t="shared" si="136"/>
        <v>41141</v>
      </c>
      <c r="D3329" s="1">
        <v>0.74305555555555547</v>
      </c>
      <c r="E3329">
        <v>16.25</v>
      </c>
      <c r="F3329" t="str">
        <f t="shared" si="137"/>
        <v>300_main_st 8/20/12 17:50 16.25</v>
      </c>
      <c r="G3329" s="7" t="str">
        <f t="shared" si="135"/>
        <v>300_main_st 8/20/12 17:50 16.25</v>
      </c>
    </row>
    <row r="3330" spans="1:7">
      <c r="A3330" t="s">
        <v>22</v>
      </c>
      <c r="B3330" s="8" t="s">
        <v>30</v>
      </c>
      <c r="C3330" s="2">
        <f t="shared" si="136"/>
        <v>41141</v>
      </c>
      <c r="D3330" s="1">
        <v>0.74375000000000002</v>
      </c>
      <c r="E3330">
        <v>16.25</v>
      </c>
      <c r="F3330" t="str">
        <f t="shared" si="137"/>
        <v>300_main_st 8/20/12 17:51 16.25</v>
      </c>
      <c r="G3330" s="7" t="str">
        <f t="shared" si="135"/>
        <v>300_main_st 8/20/12 17:51 16.25</v>
      </c>
    </row>
    <row r="3331" spans="1:7">
      <c r="A3331" t="s">
        <v>22</v>
      </c>
      <c r="B3331" s="8" t="s">
        <v>30</v>
      </c>
      <c r="C3331" s="2">
        <f t="shared" si="136"/>
        <v>41141</v>
      </c>
      <c r="D3331" s="1">
        <v>0.74444444444444446</v>
      </c>
      <c r="E3331">
        <v>16.25</v>
      </c>
      <c r="F3331" t="str">
        <f t="shared" si="137"/>
        <v>300_main_st 8/20/12 17:52 16.25</v>
      </c>
      <c r="G3331" s="7" t="str">
        <f t="shared" si="135"/>
        <v>300_main_st 8/20/12 17:52 16.25</v>
      </c>
    </row>
    <row r="3332" spans="1:7">
      <c r="A3332" t="s">
        <v>22</v>
      </c>
      <c r="B3332" s="8" t="s">
        <v>30</v>
      </c>
      <c r="C3332" s="2">
        <f t="shared" si="136"/>
        <v>41141</v>
      </c>
      <c r="D3332" s="1">
        <v>0.74513888888888891</v>
      </c>
      <c r="E3332">
        <v>16.25</v>
      </c>
      <c r="F3332" t="str">
        <f t="shared" si="137"/>
        <v>300_main_st 8/20/12 17:53 16.25</v>
      </c>
      <c r="G3332" s="7" t="str">
        <f t="shared" si="135"/>
        <v>300_main_st 8/20/12 17:53 16.25</v>
      </c>
    </row>
    <row r="3333" spans="1:7">
      <c r="A3333" t="s">
        <v>22</v>
      </c>
      <c r="B3333" s="8" t="s">
        <v>30</v>
      </c>
      <c r="C3333" s="2">
        <f t="shared" si="136"/>
        <v>41141</v>
      </c>
      <c r="D3333" s="1">
        <v>0.74583333333333324</v>
      </c>
      <c r="E3333">
        <v>16.25</v>
      </c>
      <c r="F3333" t="str">
        <f t="shared" si="137"/>
        <v>300_main_st 8/20/12 17:54 16.25</v>
      </c>
      <c r="G3333" s="7" t="str">
        <f t="shared" si="135"/>
        <v>300_main_st 8/20/12 17:54 16.25</v>
      </c>
    </row>
    <row r="3334" spans="1:7">
      <c r="A3334" t="s">
        <v>22</v>
      </c>
      <c r="B3334" s="8" t="s">
        <v>30</v>
      </c>
      <c r="C3334" s="2">
        <f t="shared" si="136"/>
        <v>41141</v>
      </c>
      <c r="D3334" s="1">
        <v>0.74652777777777779</v>
      </c>
      <c r="E3334">
        <v>16.25</v>
      </c>
      <c r="F3334" t="str">
        <f t="shared" si="137"/>
        <v>300_main_st 8/20/12 17:55 16.25</v>
      </c>
      <c r="G3334" s="7" t="str">
        <f t="shared" si="135"/>
        <v>300_main_st 8/20/12 17:55 16.25</v>
      </c>
    </row>
    <row r="3335" spans="1:7">
      <c r="A3335" t="s">
        <v>22</v>
      </c>
      <c r="B3335" s="8" t="s">
        <v>30</v>
      </c>
      <c r="C3335" s="2">
        <f t="shared" si="136"/>
        <v>41141</v>
      </c>
      <c r="D3335" s="1">
        <v>0.74722222222222223</v>
      </c>
      <c r="E3335">
        <v>16.25</v>
      </c>
      <c r="F3335" t="str">
        <f t="shared" si="137"/>
        <v>300_main_st 8/20/12 17:56 16.25</v>
      </c>
      <c r="G3335" s="7" t="str">
        <f t="shared" si="135"/>
        <v>300_main_st 8/20/12 17:56 16.25</v>
      </c>
    </row>
    <row r="3336" spans="1:7">
      <c r="A3336" t="s">
        <v>22</v>
      </c>
      <c r="B3336" s="8" t="s">
        <v>30</v>
      </c>
      <c r="C3336" s="2">
        <f t="shared" si="136"/>
        <v>41141</v>
      </c>
      <c r="D3336" s="1">
        <v>0.74791666666666667</v>
      </c>
      <c r="E3336">
        <v>16.25</v>
      </c>
      <c r="F3336" t="str">
        <f t="shared" si="137"/>
        <v>300_main_st 8/20/12 17:57 16.25</v>
      </c>
      <c r="G3336" s="7" t="str">
        <f t="shared" si="135"/>
        <v>300_main_st 8/20/12 17:57 16.25</v>
      </c>
    </row>
    <row r="3338" spans="1:7">
      <c r="A3338" t="s">
        <v>23</v>
      </c>
      <c r="C3338" s="2">
        <f>DATE(2012,8,17)</f>
        <v>41138</v>
      </c>
      <c r="D3338" s="1">
        <v>0</v>
      </c>
      <c r="E3338">
        <v>0</v>
      </c>
    </row>
    <row r="3339" spans="1:7">
      <c r="A3339" t="s">
        <v>23</v>
      </c>
      <c r="C3339" s="2">
        <f t="shared" ref="C3339:C3402" si="138">DATE(2012,8,17)</f>
        <v>41138</v>
      </c>
      <c r="D3339" s="1">
        <v>6.9444444444444447E-4</v>
      </c>
      <c r="E3339">
        <v>0</v>
      </c>
    </row>
    <row r="3340" spans="1:7">
      <c r="A3340" t="s">
        <v>23</v>
      </c>
      <c r="C3340" s="2">
        <f t="shared" si="138"/>
        <v>41138</v>
      </c>
      <c r="D3340" s="1">
        <v>1.3888888888888889E-3</v>
      </c>
      <c r="E3340">
        <v>0</v>
      </c>
    </row>
    <row r="3341" spans="1:7">
      <c r="A3341" t="s">
        <v>23</v>
      </c>
      <c r="C3341" s="2">
        <f t="shared" si="138"/>
        <v>41138</v>
      </c>
      <c r="D3341" s="1">
        <v>2.0833333333333333E-3</v>
      </c>
      <c r="E3341">
        <v>0</v>
      </c>
    </row>
    <row r="3342" spans="1:7">
      <c r="A3342" t="s">
        <v>23</v>
      </c>
      <c r="C3342" s="2">
        <f t="shared" si="138"/>
        <v>41138</v>
      </c>
      <c r="D3342" s="1">
        <v>2.7777777777777779E-3</v>
      </c>
      <c r="E3342">
        <v>0</v>
      </c>
    </row>
    <row r="3343" spans="1:7">
      <c r="A3343" t="s">
        <v>23</v>
      </c>
      <c r="C3343" s="2">
        <f t="shared" si="138"/>
        <v>41138</v>
      </c>
      <c r="D3343" s="1">
        <v>3.472222222222222E-3</v>
      </c>
      <c r="E3343">
        <v>0</v>
      </c>
    </row>
    <row r="3344" spans="1:7">
      <c r="A3344" t="s">
        <v>23</v>
      </c>
      <c r="C3344" s="2">
        <f t="shared" si="138"/>
        <v>41138</v>
      </c>
      <c r="D3344" s="1">
        <v>4.1666666666666666E-3</v>
      </c>
      <c r="E3344">
        <v>0</v>
      </c>
    </row>
    <row r="3345" spans="1:5">
      <c r="A3345" t="s">
        <v>23</v>
      </c>
      <c r="C3345" s="2">
        <f t="shared" si="138"/>
        <v>41138</v>
      </c>
      <c r="D3345" s="1">
        <v>4.8611111111111112E-3</v>
      </c>
      <c r="E3345">
        <v>0</v>
      </c>
    </row>
    <row r="3346" spans="1:5">
      <c r="A3346" t="s">
        <v>23</v>
      </c>
      <c r="C3346" s="2">
        <f t="shared" si="138"/>
        <v>41138</v>
      </c>
      <c r="D3346" s="1">
        <v>5.5555555555555558E-3</v>
      </c>
      <c r="E3346">
        <v>0</v>
      </c>
    </row>
    <row r="3347" spans="1:5">
      <c r="A3347" t="s">
        <v>23</v>
      </c>
      <c r="C3347" s="2">
        <f t="shared" si="138"/>
        <v>41138</v>
      </c>
      <c r="D3347" s="1">
        <v>6.2499999999999995E-3</v>
      </c>
      <c r="E3347">
        <v>0</v>
      </c>
    </row>
    <row r="3348" spans="1:5">
      <c r="A3348" t="s">
        <v>23</v>
      </c>
      <c r="C3348" s="2">
        <f t="shared" si="138"/>
        <v>41138</v>
      </c>
      <c r="D3348" s="1">
        <v>6.9444444444444441E-3</v>
      </c>
      <c r="E3348">
        <v>0</v>
      </c>
    </row>
    <row r="3349" spans="1:5">
      <c r="A3349" t="s">
        <v>23</v>
      </c>
      <c r="C3349" s="2">
        <f t="shared" si="138"/>
        <v>41138</v>
      </c>
      <c r="D3349" s="1">
        <v>7.6388888888888886E-3</v>
      </c>
      <c r="E3349">
        <v>0</v>
      </c>
    </row>
    <row r="3350" spans="1:5">
      <c r="A3350" t="s">
        <v>23</v>
      </c>
      <c r="C3350" s="2">
        <f t="shared" si="138"/>
        <v>41138</v>
      </c>
      <c r="D3350" s="1">
        <v>8.3333333333333332E-3</v>
      </c>
      <c r="E3350">
        <v>0</v>
      </c>
    </row>
    <row r="3351" spans="1:5">
      <c r="A3351" t="s">
        <v>23</v>
      </c>
      <c r="C3351" s="2">
        <f t="shared" si="138"/>
        <v>41138</v>
      </c>
      <c r="D3351" s="1">
        <v>9.0277777777777787E-3</v>
      </c>
      <c r="E3351">
        <v>0</v>
      </c>
    </row>
    <row r="3352" spans="1:5">
      <c r="A3352" t="s">
        <v>23</v>
      </c>
      <c r="C3352" s="2">
        <f t="shared" si="138"/>
        <v>41138</v>
      </c>
      <c r="D3352" s="1">
        <v>9.7222222222222224E-3</v>
      </c>
      <c r="E3352">
        <v>0.76200000000000001</v>
      </c>
    </row>
    <row r="3353" spans="1:5">
      <c r="A3353" t="s">
        <v>23</v>
      </c>
      <c r="C3353" s="2">
        <f t="shared" si="138"/>
        <v>41138</v>
      </c>
      <c r="D3353" s="1">
        <v>1.0416666666666666E-2</v>
      </c>
      <c r="E3353">
        <v>1.524</v>
      </c>
    </row>
    <row r="3354" spans="1:5">
      <c r="A3354" t="s">
        <v>23</v>
      </c>
      <c r="C3354" s="2">
        <f t="shared" si="138"/>
        <v>41138</v>
      </c>
      <c r="D3354" s="1">
        <v>1.1111111111111112E-2</v>
      </c>
      <c r="E3354">
        <v>2.54</v>
      </c>
    </row>
    <row r="3355" spans="1:5">
      <c r="A3355" t="s">
        <v>23</v>
      </c>
      <c r="C3355" s="2">
        <f t="shared" si="138"/>
        <v>41138</v>
      </c>
      <c r="D3355" s="1">
        <v>1.1805555555555555E-2</v>
      </c>
      <c r="E3355">
        <v>3.048</v>
      </c>
    </row>
    <row r="3356" spans="1:5">
      <c r="A3356" t="s">
        <v>23</v>
      </c>
      <c r="C3356" s="2">
        <f t="shared" si="138"/>
        <v>41138</v>
      </c>
      <c r="D3356" s="1">
        <v>1.2499999999999999E-2</v>
      </c>
      <c r="E3356">
        <v>3.302</v>
      </c>
    </row>
    <row r="3357" spans="1:5">
      <c r="A3357" t="s">
        <v>23</v>
      </c>
      <c r="C3357" s="2">
        <f t="shared" si="138"/>
        <v>41138</v>
      </c>
      <c r="D3357" s="1">
        <v>1.3194444444444444E-2</v>
      </c>
      <c r="E3357">
        <v>3.556</v>
      </c>
    </row>
    <row r="3358" spans="1:5">
      <c r="A3358" t="s">
        <v>23</v>
      </c>
      <c r="C3358" s="2">
        <f t="shared" si="138"/>
        <v>41138</v>
      </c>
      <c r="D3358" s="1">
        <v>1.3888888888888888E-2</v>
      </c>
      <c r="E3358">
        <v>3.556</v>
      </c>
    </row>
    <row r="3359" spans="1:5">
      <c r="A3359" t="s">
        <v>23</v>
      </c>
      <c r="C3359" s="2">
        <f t="shared" si="138"/>
        <v>41138</v>
      </c>
      <c r="D3359" s="1">
        <v>1.4583333333333332E-2</v>
      </c>
      <c r="E3359">
        <v>3.556</v>
      </c>
    </row>
    <row r="3360" spans="1:5">
      <c r="A3360" t="s">
        <v>23</v>
      </c>
      <c r="C3360" s="2">
        <f t="shared" si="138"/>
        <v>41138</v>
      </c>
      <c r="D3360" s="1">
        <v>1.5277777777777777E-2</v>
      </c>
      <c r="E3360">
        <v>3.81</v>
      </c>
    </row>
    <row r="3361" spans="1:5">
      <c r="A3361" t="s">
        <v>23</v>
      </c>
      <c r="C3361" s="2">
        <f t="shared" si="138"/>
        <v>41138</v>
      </c>
      <c r="D3361" s="1">
        <v>1.5972222222222224E-2</v>
      </c>
      <c r="E3361">
        <v>3.81</v>
      </c>
    </row>
    <row r="3362" spans="1:5">
      <c r="A3362" t="s">
        <v>23</v>
      </c>
      <c r="C3362" s="2">
        <f t="shared" si="138"/>
        <v>41138</v>
      </c>
      <c r="D3362" s="1">
        <v>1.6666666666666666E-2</v>
      </c>
      <c r="E3362">
        <v>3.81</v>
      </c>
    </row>
    <row r="3363" spans="1:5">
      <c r="A3363" t="s">
        <v>23</v>
      </c>
      <c r="C3363" s="2">
        <f t="shared" si="138"/>
        <v>41138</v>
      </c>
      <c r="D3363" s="1">
        <v>1.7361111111111112E-2</v>
      </c>
      <c r="E3363">
        <v>3.81</v>
      </c>
    </row>
    <row r="3364" spans="1:5">
      <c r="A3364" t="s">
        <v>23</v>
      </c>
      <c r="C3364" s="2">
        <f t="shared" si="138"/>
        <v>41138</v>
      </c>
      <c r="D3364" s="1">
        <v>1.8055555555555557E-2</v>
      </c>
      <c r="E3364">
        <v>3.81</v>
      </c>
    </row>
    <row r="3365" spans="1:5">
      <c r="A3365" t="s">
        <v>23</v>
      </c>
      <c r="C3365" s="2">
        <f t="shared" si="138"/>
        <v>41138</v>
      </c>
      <c r="D3365" s="1">
        <v>1.8749999999999999E-2</v>
      </c>
      <c r="E3365">
        <v>3.81</v>
      </c>
    </row>
    <row r="3366" spans="1:5">
      <c r="A3366" t="s">
        <v>23</v>
      </c>
      <c r="C3366" s="2">
        <f t="shared" si="138"/>
        <v>41138</v>
      </c>
      <c r="D3366" s="1">
        <v>1.9444444444444445E-2</v>
      </c>
      <c r="E3366">
        <v>3.81</v>
      </c>
    </row>
    <row r="3367" spans="1:5">
      <c r="A3367" t="s">
        <v>23</v>
      </c>
      <c r="C3367" s="2">
        <f t="shared" si="138"/>
        <v>41138</v>
      </c>
      <c r="D3367" s="1">
        <v>2.013888888888889E-2</v>
      </c>
      <c r="E3367">
        <v>3.81</v>
      </c>
    </row>
    <row r="3368" spans="1:5">
      <c r="A3368" t="s">
        <v>23</v>
      </c>
      <c r="C3368" s="2">
        <f t="shared" si="138"/>
        <v>41138</v>
      </c>
      <c r="D3368" s="1">
        <v>2.0833333333333332E-2</v>
      </c>
      <c r="E3368">
        <v>3.81</v>
      </c>
    </row>
    <row r="3369" spans="1:5">
      <c r="A3369" t="s">
        <v>23</v>
      </c>
      <c r="C3369" s="2">
        <f t="shared" si="138"/>
        <v>41138</v>
      </c>
      <c r="D3369" s="1">
        <v>2.1527777777777781E-2</v>
      </c>
      <c r="E3369">
        <v>3.81</v>
      </c>
    </row>
    <row r="3370" spans="1:5">
      <c r="A3370" t="s">
        <v>23</v>
      </c>
      <c r="C3370" s="2">
        <f t="shared" si="138"/>
        <v>41138</v>
      </c>
      <c r="D3370" s="1">
        <v>2.2222222222222223E-2</v>
      </c>
      <c r="E3370">
        <v>3.81</v>
      </c>
    </row>
    <row r="3371" spans="1:5">
      <c r="A3371" t="s">
        <v>23</v>
      </c>
      <c r="C3371" s="2">
        <f t="shared" si="138"/>
        <v>41138</v>
      </c>
      <c r="D3371" s="1">
        <v>2.2916666666666669E-2</v>
      </c>
      <c r="E3371">
        <v>3.81</v>
      </c>
    </row>
    <row r="3372" spans="1:5">
      <c r="A3372" t="s">
        <v>23</v>
      </c>
      <c r="C3372" s="2">
        <f t="shared" si="138"/>
        <v>41138</v>
      </c>
      <c r="D3372" s="1">
        <v>2.361111111111111E-2</v>
      </c>
      <c r="E3372">
        <v>3.81</v>
      </c>
    </row>
    <row r="3373" spans="1:5">
      <c r="A3373" t="s">
        <v>23</v>
      </c>
      <c r="C3373" s="2">
        <f t="shared" si="138"/>
        <v>41138</v>
      </c>
      <c r="D3373" s="1">
        <v>2.4305555555555556E-2</v>
      </c>
      <c r="E3373">
        <v>3.81</v>
      </c>
    </row>
    <row r="3374" spans="1:5">
      <c r="A3374" t="s">
        <v>23</v>
      </c>
      <c r="C3374" s="2">
        <f t="shared" si="138"/>
        <v>41138</v>
      </c>
      <c r="D3374" s="1">
        <v>2.4999999999999998E-2</v>
      </c>
      <c r="E3374">
        <v>3.81</v>
      </c>
    </row>
    <row r="3375" spans="1:5">
      <c r="A3375" t="s">
        <v>23</v>
      </c>
      <c r="C3375" s="2">
        <f t="shared" si="138"/>
        <v>41138</v>
      </c>
      <c r="D3375" s="1">
        <v>2.5694444444444447E-2</v>
      </c>
      <c r="E3375">
        <v>3.81</v>
      </c>
    </row>
    <row r="3376" spans="1:5">
      <c r="A3376" t="s">
        <v>23</v>
      </c>
      <c r="C3376" s="2">
        <f t="shared" si="138"/>
        <v>41138</v>
      </c>
      <c r="D3376" s="1">
        <v>2.6388888888888889E-2</v>
      </c>
      <c r="E3376">
        <v>3.81</v>
      </c>
    </row>
    <row r="3377" spans="1:5">
      <c r="A3377" t="s">
        <v>23</v>
      </c>
      <c r="C3377" s="2">
        <f t="shared" si="138"/>
        <v>41138</v>
      </c>
      <c r="D3377" s="1">
        <v>2.7083333333333334E-2</v>
      </c>
      <c r="E3377">
        <v>3.81</v>
      </c>
    </row>
    <row r="3378" spans="1:5">
      <c r="A3378" t="s">
        <v>23</v>
      </c>
      <c r="C3378" s="2">
        <f t="shared" si="138"/>
        <v>41138</v>
      </c>
      <c r="D3378" s="1">
        <v>2.7777777777777776E-2</v>
      </c>
      <c r="E3378">
        <v>3.81</v>
      </c>
    </row>
    <row r="3379" spans="1:5">
      <c r="A3379" t="s">
        <v>23</v>
      </c>
      <c r="C3379" s="2">
        <f t="shared" si="138"/>
        <v>41138</v>
      </c>
      <c r="D3379" s="1">
        <v>2.8472222222222222E-2</v>
      </c>
      <c r="E3379">
        <v>3.81</v>
      </c>
    </row>
    <row r="3380" spans="1:5">
      <c r="A3380" t="s">
        <v>23</v>
      </c>
      <c r="C3380" s="2">
        <f t="shared" si="138"/>
        <v>41138</v>
      </c>
      <c r="D3380" s="1">
        <v>2.9166666666666664E-2</v>
      </c>
      <c r="E3380">
        <v>3.81</v>
      </c>
    </row>
    <row r="3381" spans="1:5">
      <c r="A3381" t="s">
        <v>23</v>
      </c>
      <c r="C3381" s="2">
        <f t="shared" si="138"/>
        <v>41138</v>
      </c>
      <c r="D3381" s="1">
        <v>2.9861111111111113E-2</v>
      </c>
      <c r="E3381">
        <v>3.81</v>
      </c>
    </row>
    <row r="3382" spans="1:5">
      <c r="A3382" t="s">
        <v>23</v>
      </c>
      <c r="C3382" s="2">
        <f t="shared" si="138"/>
        <v>41138</v>
      </c>
      <c r="D3382" s="1">
        <v>3.0555555555555555E-2</v>
      </c>
      <c r="E3382">
        <v>3.81</v>
      </c>
    </row>
    <row r="3383" spans="1:5">
      <c r="A3383" t="s">
        <v>23</v>
      </c>
      <c r="C3383" s="2">
        <f t="shared" si="138"/>
        <v>41138</v>
      </c>
      <c r="D3383" s="1">
        <v>3.125E-2</v>
      </c>
      <c r="E3383">
        <v>3.81</v>
      </c>
    </row>
    <row r="3384" spans="1:5">
      <c r="A3384" t="s">
        <v>23</v>
      </c>
      <c r="C3384" s="2">
        <f t="shared" si="138"/>
        <v>41138</v>
      </c>
      <c r="D3384" s="1">
        <v>3.1944444444444449E-2</v>
      </c>
      <c r="E3384">
        <v>3.81</v>
      </c>
    </row>
    <row r="3385" spans="1:5">
      <c r="A3385" t="s">
        <v>23</v>
      </c>
      <c r="C3385" s="2">
        <f t="shared" si="138"/>
        <v>41138</v>
      </c>
      <c r="D3385" s="1">
        <v>3.2638888888888891E-2</v>
      </c>
      <c r="E3385">
        <v>3.81</v>
      </c>
    </row>
    <row r="3386" spans="1:5">
      <c r="A3386" t="s">
        <v>23</v>
      </c>
      <c r="C3386" s="2">
        <f t="shared" si="138"/>
        <v>41138</v>
      </c>
      <c r="D3386" s="1">
        <v>3.3333333333333333E-2</v>
      </c>
      <c r="E3386">
        <v>3.81</v>
      </c>
    </row>
    <row r="3387" spans="1:5">
      <c r="A3387" t="s">
        <v>23</v>
      </c>
      <c r="C3387" s="2">
        <f t="shared" si="138"/>
        <v>41138</v>
      </c>
      <c r="D3387" s="1">
        <v>3.4027777777777775E-2</v>
      </c>
      <c r="E3387">
        <v>3.81</v>
      </c>
    </row>
    <row r="3388" spans="1:5">
      <c r="A3388" t="s">
        <v>23</v>
      </c>
      <c r="C3388" s="2">
        <f t="shared" si="138"/>
        <v>41138</v>
      </c>
      <c r="D3388" s="1">
        <v>3.4722222222222224E-2</v>
      </c>
      <c r="E3388">
        <v>3.81</v>
      </c>
    </row>
    <row r="3389" spans="1:5">
      <c r="A3389" t="s">
        <v>23</v>
      </c>
      <c r="C3389" s="2">
        <f t="shared" si="138"/>
        <v>41138</v>
      </c>
      <c r="D3389" s="1">
        <v>3.5416666666666666E-2</v>
      </c>
      <c r="E3389">
        <v>3.81</v>
      </c>
    </row>
    <row r="3390" spans="1:5">
      <c r="A3390" t="s">
        <v>23</v>
      </c>
      <c r="C3390" s="2">
        <f t="shared" si="138"/>
        <v>41138</v>
      </c>
      <c r="D3390" s="1">
        <v>3.6111111111111115E-2</v>
      </c>
      <c r="E3390">
        <v>3.81</v>
      </c>
    </row>
    <row r="3391" spans="1:5">
      <c r="A3391" t="s">
        <v>23</v>
      </c>
      <c r="C3391" s="2">
        <f t="shared" si="138"/>
        <v>41138</v>
      </c>
      <c r="D3391" s="1">
        <v>3.6805555555555557E-2</v>
      </c>
      <c r="E3391">
        <v>3.81</v>
      </c>
    </row>
    <row r="3392" spans="1:5">
      <c r="A3392" t="s">
        <v>23</v>
      </c>
      <c r="C3392" s="2">
        <f t="shared" si="138"/>
        <v>41138</v>
      </c>
      <c r="D3392" s="1">
        <v>3.7499999999999999E-2</v>
      </c>
      <c r="E3392">
        <v>3.81</v>
      </c>
    </row>
    <row r="3393" spans="1:5">
      <c r="A3393" t="s">
        <v>23</v>
      </c>
      <c r="C3393" s="2">
        <f t="shared" si="138"/>
        <v>41138</v>
      </c>
      <c r="D3393" s="1">
        <v>3.8194444444444441E-2</v>
      </c>
      <c r="E3393">
        <v>3.81</v>
      </c>
    </row>
    <row r="3394" spans="1:5">
      <c r="A3394" t="s">
        <v>23</v>
      </c>
      <c r="C3394" s="2">
        <f t="shared" si="138"/>
        <v>41138</v>
      </c>
      <c r="D3394" s="1">
        <v>3.888888888888889E-2</v>
      </c>
      <c r="E3394">
        <v>3.81</v>
      </c>
    </row>
    <row r="3395" spans="1:5">
      <c r="A3395" t="s">
        <v>23</v>
      </c>
      <c r="C3395" s="2">
        <f t="shared" si="138"/>
        <v>41138</v>
      </c>
      <c r="D3395" s="1">
        <v>3.9583333333333331E-2</v>
      </c>
      <c r="E3395">
        <v>3.81</v>
      </c>
    </row>
    <row r="3396" spans="1:5">
      <c r="A3396" t="s">
        <v>23</v>
      </c>
      <c r="C3396" s="2">
        <f t="shared" si="138"/>
        <v>41138</v>
      </c>
      <c r="D3396" s="1">
        <v>4.027777777777778E-2</v>
      </c>
      <c r="E3396">
        <v>3.81</v>
      </c>
    </row>
    <row r="3397" spans="1:5">
      <c r="A3397" t="s">
        <v>23</v>
      </c>
      <c r="C3397" s="2">
        <f t="shared" si="138"/>
        <v>41138</v>
      </c>
      <c r="D3397" s="1">
        <v>4.0972222222222222E-2</v>
      </c>
      <c r="E3397">
        <v>3.81</v>
      </c>
    </row>
    <row r="3398" spans="1:5">
      <c r="A3398" t="s">
        <v>23</v>
      </c>
      <c r="C3398" s="2">
        <f t="shared" si="138"/>
        <v>41138</v>
      </c>
      <c r="D3398" s="1">
        <v>4.1666666666666664E-2</v>
      </c>
      <c r="E3398">
        <v>3.81</v>
      </c>
    </row>
    <row r="3399" spans="1:5">
      <c r="A3399" t="s">
        <v>23</v>
      </c>
      <c r="C3399" s="2">
        <f t="shared" si="138"/>
        <v>41138</v>
      </c>
      <c r="D3399" s="1">
        <v>4.2361111111111106E-2</v>
      </c>
      <c r="E3399">
        <v>3.81</v>
      </c>
    </row>
    <row r="3400" spans="1:5">
      <c r="A3400" t="s">
        <v>23</v>
      </c>
      <c r="C3400" s="2">
        <f t="shared" si="138"/>
        <v>41138</v>
      </c>
      <c r="D3400" s="1">
        <v>4.3055555555555562E-2</v>
      </c>
      <c r="E3400">
        <v>3.81</v>
      </c>
    </row>
    <row r="3401" spans="1:5">
      <c r="A3401" t="s">
        <v>23</v>
      </c>
      <c r="C3401" s="2">
        <f t="shared" si="138"/>
        <v>41138</v>
      </c>
      <c r="D3401" s="1">
        <v>4.3750000000000004E-2</v>
      </c>
      <c r="E3401">
        <v>3.81</v>
      </c>
    </row>
    <row r="3402" spans="1:5">
      <c r="A3402" t="s">
        <v>23</v>
      </c>
      <c r="C3402" s="2">
        <f t="shared" si="138"/>
        <v>41138</v>
      </c>
      <c r="D3402" s="1">
        <v>4.4444444444444446E-2</v>
      </c>
      <c r="E3402">
        <v>3.81</v>
      </c>
    </row>
    <row r="3403" spans="1:5">
      <c r="A3403" t="s">
        <v>23</v>
      </c>
      <c r="C3403" s="2">
        <f t="shared" ref="C3403:C3466" si="139">DATE(2012,8,17)</f>
        <v>41138</v>
      </c>
      <c r="D3403" s="1">
        <v>4.5138888888888888E-2</v>
      </c>
      <c r="E3403">
        <v>3.81</v>
      </c>
    </row>
    <row r="3404" spans="1:5">
      <c r="A3404" t="s">
        <v>23</v>
      </c>
      <c r="C3404" s="2">
        <f t="shared" si="139"/>
        <v>41138</v>
      </c>
      <c r="D3404" s="1">
        <v>4.5833333333333337E-2</v>
      </c>
      <c r="E3404">
        <v>3.81</v>
      </c>
    </row>
    <row r="3405" spans="1:5">
      <c r="A3405" t="s">
        <v>23</v>
      </c>
      <c r="C3405" s="2">
        <f t="shared" si="139"/>
        <v>41138</v>
      </c>
      <c r="D3405" s="1">
        <v>4.6527777777777779E-2</v>
      </c>
      <c r="E3405">
        <v>3.81</v>
      </c>
    </row>
    <row r="3406" spans="1:5">
      <c r="A3406" t="s">
        <v>23</v>
      </c>
      <c r="C3406" s="2">
        <f t="shared" si="139"/>
        <v>41138</v>
      </c>
      <c r="D3406" s="1">
        <v>4.7222222222222221E-2</v>
      </c>
      <c r="E3406">
        <v>3.81</v>
      </c>
    </row>
    <row r="3407" spans="1:5">
      <c r="A3407" t="s">
        <v>23</v>
      </c>
      <c r="C3407" s="2">
        <f t="shared" si="139"/>
        <v>41138</v>
      </c>
      <c r="D3407" s="1">
        <v>4.7916666666666663E-2</v>
      </c>
      <c r="E3407">
        <v>3.81</v>
      </c>
    </row>
    <row r="3408" spans="1:5">
      <c r="A3408" t="s">
        <v>23</v>
      </c>
      <c r="C3408" s="2">
        <f t="shared" si="139"/>
        <v>41138</v>
      </c>
      <c r="D3408" s="1">
        <v>4.8611111111111112E-2</v>
      </c>
      <c r="E3408">
        <v>3.81</v>
      </c>
    </row>
    <row r="3409" spans="1:5">
      <c r="A3409" t="s">
        <v>23</v>
      </c>
      <c r="C3409" s="2">
        <f t="shared" si="139"/>
        <v>41138</v>
      </c>
      <c r="D3409" s="1">
        <v>4.9305555555555554E-2</v>
      </c>
      <c r="E3409">
        <v>3.81</v>
      </c>
    </row>
    <row r="3410" spans="1:5">
      <c r="A3410" t="s">
        <v>23</v>
      </c>
      <c r="C3410" s="2">
        <f t="shared" si="139"/>
        <v>41138</v>
      </c>
      <c r="D3410" s="1">
        <v>4.9999999999999996E-2</v>
      </c>
      <c r="E3410">
        <v>3.81</v>
      </c>
    </row>
    <row r="3411" spans="1:5">
      <c r="A3411" t="s">
        <v>23</v>
      </c>
      <c r="C3411" s="2">
        <f t="shared" si="139"/>
        <v>41138</v>
      </c>
      <c r="D3411" s="1">
        <v>5.0694444444444452E-2</v>
      </c>
      <c r="E3411">
        <v>3.81</v>
      </c>
    </row>
    <row r="3412" spans="1:5">
      <c r="A3412" t="s">
        <v>23</v>
      </c>
      <c r="C3412" s="2">
        <f t="shared" si="139"/>
        <v>41138</v>
      </c>
      <c r="D3412" s="1">
        <v>5.1388888888888894E-2</v>
      </c>
      <c r="E3412">
        <v>3.81</v>
      </c>
    </row>
    <row r="3413" spans="1:5">
      <c r="A3413" t="s">
        <v>23</v>
      </c>
      <c r="C3413" s="2">
        <f t="shared" si="139"/>
        <v>41138</v>
      </c>
      <c r="D3413" s="1">
        <v>5.2083333333333336E-2</v>
      </c>
      <c r="E3413">
        <v>3.81</v>
      </c>
    </row>
    <row r="3414" spans="1:5">
      <c r="A3414" t="s">
        <v>23</v>
      </c>
      <c r="C3414" s="2">
        <f t="shared" si="139"/>
        <v>41138</v>
      </c>
      <c r="D3414" s="1">
        <v>5.2777777777777778E-2</v>
      </c>
      <c r="E3414">
        <v>3.81</v>
      </c>
    </row>
    <row r="3415" spans="1:5">
      <c r="A3415" t="s">
        <v>23</v>
      </c>
      <c r="C3415" s="2">
        <f t="shared" si="139"/>
        <v>41138</v>
      </c>
      <c r="D3415" s="1">
        <v>5.347222222222222E-2</v>
      </c>
      <c r="E3415">
        <v>3.81</v>
      </c>
    </row>
    <row r="3416" spans="1:5">
      <c r="A3416" t="s">
        <v>23</v>
      </c>
      <c r="C3416" s="2">
        <f t="shared" si="139"/>
        <v>41138</v>
      </c>
      <c r="D3416" s="1">
        <v>5.4166666666666669E-2</v>
      </c>
      <c r="E3416">
        <v>3.81</v>
      </c>
    </row>
    <row r="3417" spans="1:5">
      <c r="A3417" t="s">
        <v>23</v>
      </c>
      <c r="C3417" s="2">
        <f t="shared" si="139"/>
        <v>41138</v>
      </c>
      <c r="D3417" s="1">
        <v>5.486111111111111E-2</v>
      </c>
      <c r="E3417">
        <v>3.81</v>
      </c>
    </row>
    <row r="3418" spans="1:5">
      <c r="A3418" t="s">
        <v>23</v>
      </c>
      <c r="C3418" s="2">
        <f t="shared" si="139"/>
        <v>41138</v>
      </c>
      <c r="D3418" s="1">
        <v>5.5555555555555552E-2</v>
      </c>
      <c r="E3418">
        <v>3.81</v>
      </c>
    </row>
    <row r="3419" spans="1:5">
      <c r="A3419" t="s">
        <v>23</v>
      </c>
      <c r="C3419" s="2">
        <f t="shared" si="139"/>
        <v>41138</v>
      </c>
      <c r="D3419" s="1">
        <v>5.6250000000000001E-2</v>
      </c>
      <c r="E3419">
        <v>3.81</v>
      </c>
    </row>
    <row r="3420" spans="1:5">
      <c r="A3420" t="s">
        <v>23</v>
      </c>
      <c r="C3420" s="2">
        <f t="shared" si="139"/>
        <v>41138</v>
      </c>
      <c r="D3420" s="1">
        <v>5.6944444444444443E-2</v>
      </c>
      <c r="E3420">
        <v>3.81</v>
      </c>
    </row>
    <row r="3421" spans="1:5">
      <c r="A3421" t="s">
        <v>23</v>
      </c>
      <c r="C3421" s="2">
        <f t="shared" si="139"/>
        <v>41138</v>
      </c>
      <c r="D3421" s="1">
        <v>5.7638888888888885E-2</v>
      </c>
      <c r="E3421">
        <v>3.81</v>
      </c>
    </row>
    <row r="3422" spans="1:5">
      <c r="A3422" t="s">
        <v>23</v>
      </c>
      <c r="C3422" s="2">
        <f t="shared" si="139"/>
        <v>41138</v>
      </c>
      <c r="D3422" s="1">
        <v>5.8333333333333327E-2</v>
      </c>
      <c r="E3422">
        <v>3.81</v>
      </c>
    </row>
    <row r="3423" spans="1:5">
      <c r="A3423" t="s">
        <v>23</v>
      </c>
      <c r="C3423" s="2">
        <f t="shared" si="139"/>
        <v>41138</v>
      </c>
      <c r="D3423" s="1">
        <v>5.9027777777777783E-2</v>
      </c>
      <c r="E3423">
        <v>3.81</v>
      </c>
    </row>
    <row r="3424" spans="1:5">
      <c r="A3424" t="s">
        <v>23</v>
      </c>
      <c r="C3424" s="2">
        <f t="shared" si="139"/>
        <v>41138</v>
      </c>
      <c r="D3424" s="1">
        <v>5.9722222222222225E-2</v>
      </c>
      <c r="E3424">
        <v>3.81</v>
      </c>
    </row>
    <row r="3425" spans="1:5">
      <c r="A3425" t="s">
        <v>23</v>
      </c>
      <c r="C3425" s="2">
        <f t="shared" si="139"/>
        <v>41138</v>
      </c>
      <c r="D3425" s="1">
        <v>6.0416666666666667E-2</v>
      </c>
      <c r="E3425">
        <v>3.81</v>
      </c>
    </row>
    <row r="3426" spans="1:5">
      <c r="A3426" t="s">
        <v>23</v>
      </c>
      <c r="C3426" s="2">
        <f t="shared" si="139"/>
        <v>41138</v>
      </c>
      <c r="D3426" s="1">
        <v>6.1111111111111116E-2</v>
      </c>
      <c r="E3426">
        <v>3.81</v>
      </c>
    </row>
    <row r="3427" spans="1:5">
      <c r="A3427" t="s">
        <v>23</v>
      </c>
      <c r="C3427" s="2">
        <f t="shared" si="139"/>
        <v>41138</v>
      </c>
      <c r="D3427" s="1">
        <v>6.1805555555555558E-2</v>
      </c>
      <c r="E3427">
        <v>3.81</v>
      </c>
    </row>
    <row r="3428" spans="1:5">
      <c r="A3428" t="s">
        <v>23</v>
      </c>
      <c r="C3428" s="2">
        <f t="shared" si="139"/>
        <v>41138</v>
      </c>
      <c r="D3428" s="1">
        <v>6.25E-2</v>
      </c>
      <c r="E3428">
        <v>3.81</v>
      </c>
    </row>
    <row r="3429" spans="1:5">
      <c r="A3429" t="s">
        <v>23</v>
      </c>
      <c r="C3429" s="2">
        <f t="shared" si="139"/>
        <v>41138</v>
      </c>
      <c r="D3429" s="1">
        <v>6.3194444444444442E-2</v>
      </c>
      <c r="E3429">
        <v>3.81</v>
      </c>
    </row>
    <row r="3430" spans="1:5">
      <c r="A3430" t="s">
        <v>23</v>
      </c>
      <c r="C3430" s="2">
        <f t="shared" si="139"/>
        <v>41138</v>
      </c>
      <c r="D3430" s="1">
        <v>6.3888888888888884E-2</v>
      </c>
      <c r="E3430">
        <v>3.81</v>
      </c>
    </row>
    <row r="3431" spans="1:5">
      <c r="A3431" t="s">
        <v>23</v>
      </c>
      <c r="C3431" s="2">
        <f t="shared" si="139"/>
        <v>41138</v>
      </c>
      <c r="D3431" s="1">
        <v>6.458333333333334E-2</v>
      </c>
      <c r="E3431">
        <v>3.81</v>
      </c>
    </row>
    <row r="3432" spans="1:5">
      <c r="A3432" t="s">
        <v>23</v>
      </c>
      <c r="C3432" s="2">
        <f t="shared" si="139"/>
        <v>41138</v>
      </c>
      <c r="D3432" s="1">
        <v>6.5277777777777782E-2</v>
      </c>
      <c r="E3432">
        <v>3.81</v>
      </c>
    </row>
    <row r="3433" spans="1:5">
      <c r="A3433" t="s">
        <v>23</v>
      </c>
      <c r="C3433" s="2">
        <f t="shared" si="139"/>
        <v>41138</v>
      </c>
      <c r="D3433" s="1">
        <v>6.5972222222222224E-2</v>
      </c>
      <c r="E3433">
        <v>3.81</v>
      </c>
    </row>
    <row r="3434" spans="1:5">
      <c r="A3434" t="s">
        <v>23</v>
      </c>
      <c r="C3434" s="2">
        <f t="shared" si="139"/>
        <v>41138</v>
      </c>
      <c r="D3434" s="1">
        <v>6.6666666666666666E-2</v>
      </c>
      <c r="E3434">
        <v>3.81</v>
      </c>
    </row>
    <row r="3435" spans="1:5">
      <c r="A3435" t="s">
        <v>23</v>
      </c>
      <c r="C3435" s="2">
        <f t="shared" si="139"/>
        <v>41138</v>
      </c>
      <c r="D3435" s="1">
        <v>6.7361111111111108E-2</v>
      </c>
      <c r="E3435">
        <v>3.81</v>
      </c>
    </row>
    <row r="3436" spans="1:5">
      <c r="A3436" t="s">
        <v>23</v>
      </c>
      <c r="C3436" s="2">
        <f t="shared" si="139"/>
        <v>41138</v>
      </c>
      <c r="D3436" s="1">
        <v>6.805555555555555E-2</v>
      </c>
      <c r="E3436">
        <v>3.81</v>
      </c>
    </row>
    <row r="3437" spans="1:5">
      <c r="A3437" t="s">
        <v>23</v>
      </c>
      <c r="C3437" s="2">
        <f t="shared" si="139"/>
        <v>41138</v>
      </c>
      <c r="D3437" s="1">
        <v>6.8749999999999992E-2</v>
      </c>
      <c r="E3437">
        <v>3.81</v>
      </c>
    </row>
    <row r="3438" spans="1:5">
      <c r="A3438" t="s">
        <v>23</v>
      </c>
      <c r="C3438" s="2">
        <f t="shared" si="139"/>
        <v>41138</v>
      </c>
      <c r="D3438" s="1">
        <v>6.9444444444444434E-2</v>
      </c>
      <c r="E3438">
        <v>3.81</v>
      </c>
    </row>
    <row r="3439" spans="1:5">
      <c r="A3439" t="s">
        <v>23</v>
      </c>
      <c r="C3439" s="2">
        <f t="shared" si="139"/>
        <v>41138</v>
      </c>
      <c r="D3439" s="1">
        <v>7.013888888888889E-2</v>
      </c>
      <c r="E3439">
        <v>3.81</v>
      </c>
    </row>
    <row r="3440" spans="1:5">
      <c r="A3440" t="s">
        <v>23</v>
      </c>
      <c r="C3440" s="2">
        <f t="shared" si="139"/>
        <v>41138</v>
      </c>
      <c r="D3440" s="1">
        <v>7.0833333333333331E-2</v>
      </c>
      <c r="E3440">
        <v>3.81</v>
      </c>
    </row>
    <row r="3441" spans="1:5">
      <c r="A3441" t="s">
        <v>23</v>
      </c>
      <c r="C3441" s="2">
        <f t="shared" si="139"/>
        <v>41138</v>
      </c>
      <c r="D3441" s="1">
        <v>7.1527777777777787E-2</v>
      </c>
      <c r="E3441">
        <v>3.81</v>
      </c>
    </row>
    <row r="3442" spans="1:5">
      <c r="A3442" t="s">
        <v>23</v>
      </c>
      <c r="C3442" s="2">
        <f t="shared" si="139"/>
        <v>41138</v>
      </c>
      <c r="D3442" s="1">
        <v>7.2222222222222229E-2</v>
      </c>
      <c r="E3442">
        <v>3.81</v>
      </c>
    </row>
    <row r="3443" spans="1:5">
      <c r="A3443" t="s">
        <v>23</v>
      </c>
      <c r="C3443" s="2">
        <f t="shared" si="139"/>
        <v>41138</v>
      </c>
      <c r="D3443" s="1">
        <v>7.2916666666666671E-2</v>
      </c>
      <c r="E3443">
        <v>3.81</v>
      </c>
    </row>
    <row r="3444" spans="1:5">
      <c r="A3444" t="s">
        <v>23</v>
      </c>
      <c r="C3444" s="2">
        <f t="shared" si="139"/>
        <v>41138</v>
      </c>
      <c r="D3444" s="1">
        <v>7.3611111111111113E-2</v>
      </c>
      <c r="E3444">
        <v>3.81</v>
      </c>
    </row>
    <row r="3445" spans="1:5">
      <c r="A3445" t="s">
        <v>23</v>
      </c>
      <c r="C3445" s="2">
        <f t="shared" si="139"/>
        <v>41138</v>
      </c>
      <c r="D3445" s="1">
        <v>7.4305555555555555E-2</v>
      </c>
      <c r="E3445">
        <v>3.81</v>
      </c>
    </row>
    <row r="3446" spans="1:5">
      <c r="A3446" t="s">
        <v>23</v>
      </c>
      <c r="C3446" s="2">
        <f t="shared" si="139"/>
        <v>41138</v>
      </c>
      <c r="D3446" s="1">
        <v>7.4999999999999997E-2</v>
      </c>
      <c r="E3446">
        <v>3.81</v>
      </c>
    </row>
    <row r="3447" spans="1:5">
      <c r="A3447" t="s">
        <v>23</v>
      </c>
      <c r="C3447" s="2">
        <f t="shared" si="139"/>
        <v>41138</v>
      </c>
      <c r="D3447" s="1">
        <v>7.5694444444444439E-2</v>
      </c>
      <c r="E3447">
        <v>3.81</v>
      </c>
    </row>
    <row r="3448" spans="1:5">
      <c r="A3448" t="s">
        <v>23</v>
      </c>
      <c r="C3448" s="2">
        <f t="shared" si="139"/>
        <v>41138</v>
      </c>
      <c r="D3448" s="1">
        <v>7.6388888888888895E-2</v>
      </c>
      <c r="E3448">
        <v>3.81</v>
      </c>
    </row>
    <row r="3449" spans="1:5">
      <c r="A3449" t="s">
        <v>23</v>
      </c>
      <c r="C3449" s="2">
        <f t="shared" si="139"/>
        <v>41138</v>
      </c>
      <c r="D3449" s="1">
        <v>7.7083333333333337E-2</v>
      </c>
      <c r="E3449">
        <v>3.81</v>
      </c>
    </row>
    <row r="3450" spans="1:5">
      <c r="A3450" t="s">
        <v>23</v>
      </c>
      <c r="C3450" s="2">
        <f t="shared" si="139"/>
        <v>41138</v>
      </c>
      <c r="D3450" s="1">
        <v>7.7777777777777779E-2</v>
      </c>
      <c r="E3450">
        <v>3.81</v>
      </c>
    </row>
    <row r="3451" spans="1:5">
      <c r="A3451" t="s">
        <v>23</v>
      </c>
      <c r="C3451" s="2">
        <f t="shared" si="139"/>
        <v>41138</v>
      </c>
      <c r="D3451" s="1">
        <v>7.8472222222222221E-2</v>
      </c>
      <c r="E3451">
        <v>3.81</v>
      </c>
    </row>
    <row r="3452" spans="1:5">
      <c r="A3452" t="s">
        <v>23</v>
      </c>
      <c r="C3452" s="2">
        <f t="shared" si="139"/>
        <v>41138</v>
      </c>
      <c r="D3452" s="1">
        <v>7.9166666666666663E-2</v>
      </c>
      <c r="E3452">
        <v>3.81</v>
      </c>
    </row>
    <row r="3453" spans="1:5">
      <c r="A3453" t="s">
        <v>23</v>
      </c>
      <c r="C3453" s="2">
        <f t="shared" si="139"/>
        <v>41138</v>
      </c>
      <c r="D3453" s="1">
        <v>7.9861111111111105E-2</v>
      </c>
      <c r="E3453">
        <v>3.81</v>
      </c>
    </row>
    <row r="3454" spans="1:5">
      <c r="A3454" t="s">
        <v>23</v>
      </c>
      <c r="C3454" s="2">
        <f t="shared" si="139"/>
        <v>41138</v>
      </c>
      <c r="D3454" s="1">
        <v>8.0555555555555561E-2</v>
      </c>
      <c r="E3454">
        <v>3.81</v>
      </c>
    </row>
    <row r="3455" spans="1:5">
      <c r="A3455" t="s">
        <v>23</v>
      </c>
      <c r="C3455" s="2">
        <f t="shared" si="139"/>
        <v>41138</v>
      </c>
      <c r="D3455" s="1">
        <v>8.1250000000000003E-2</v>
      </c>
      <c r="E3455">
        <v>3.81</v>
      </c>
    </row>
    <row r="3456" spans="1:5">
      <c r="A3456" t="s">
        <v>23</v>
      </c>
      <c r="C3456" s="2">
        <f t="shared" si="139"/>
        <v>41138</v>
      </c>
      <c r="D3456" s="1">
        <v>8.1944444444444445E-2</v>
      </c>
      <c r="E3456">
        <v>3.81</v>
      </c>
    </row>
    <row r="3457" spans="1:5">
      <c r="A3457" t="s">
        <v>23</v>
      </c>
      <c r="C3457" s="2">
        <f t="shared" si="139"/>
        <v>41138</v>
      </c>
      <c r="D3457" s="1">
        <v>8.2638888888888887E-2</v>
      </c>
      <c r="E3457">
        <v>3.81</v>
      </c>
    </row>
    <row r="3458" spans="1:5">
      <c r="A3458" t="s">
        <v>23</v>
      </c>
      <c r="C3458" s="2">
        <f t="shared" si="139"/>
        <v>41138</v>
      </c>
      <c r="D3458" s="1">
        <v>8.3333333333333329E-2</v>
      </c>
      <c r="E3458">
        <v>3.81</v>
      </c>
    </row>
    <row r="3459" spans="1:5">
      <c r="A3459" t="s">
        <v>23</v>
      </c>
      <c r="C3459" s="2">
        <f t="shared" si="139"/>
        <v>41138</v>
      </c>
      <c r="D3459" s="1">
        <v>8.4027777777777771E-2</v>
      </c>
      <c r="E3459">
        <v>3.81</v>
      </c>
    </row>
    <row r="3460" spans="1:5">
      <c r="A3460" t="s">
        <v>23</v>
      </c>
      <c r="C3460" s="2">
        <f t="shared" si="139"/>
        <v>41138</v>
      </c>
      <c r="D3460" s="1">
        <v>8.4722222222222213E-2</v>
      </c>
      <c r="E3460">
        <v>3.81</v>
      </c>
    </row>
    <row r="3461" spans="1:5">
      <c r="A3461" t="s">
        <v>23</v>
      </c>
      <c r="C3461" s="2">
        <f t="shared" si="139"/>
        <v>41138</v>
      </c>
      <c r="D3461" s="1">
        <v>8.5416666666666655E-2</v>
      </c>
      <c r="E3461">
        <v>3.81</v>
      </c>
    </row>
    <row r="3462" spans="1:5">
      <c r="A3462" t="s">
        <v>23</v>
      </c>
      <c r="C3462" s="2">
        <f t="shared" si="139"/>
        <v>41138</v>
      </c>
      <c r="D3462" s="1">
        <v>8.6111111111111124E-2</v>
      </c>
      <c r="E3462">
        <v>3.81</v>
      </c>
    </row>
    <row r="3463" spans="1:5">
      <c r="A3463" t="s">
        <v>23</v>
      </c>
      <c r="C3463" s="2">
        <f t="shared" si="139"/>
        <v>41138</v>
      </c>
      <c r="D3463" s="1">
        <v>8.6805555555555566E-2</v>
      </c>
      <c r="E3463">
        <v>3.81</v>
      </c>
    </row>
    <row r="3464" spans="1:5">
      <c r="A3464" t="s">
        <v>23</v>
      </c>
      <c r="C3464" s="2">
        <f t="shared" si="139"/>
        <v>41138</v>
      </c>
      <c r="D3464" s="1">
        <v>8.7500000000000008E-2</v>
      </c>
      <c r="E3464">
        <v>3.81</v>
      </c>
    </row>
    <row r="3465" spans="1:5">
      <c r="A3465" t="s">
        <v>23</v>
      </c>
      <c r="C3465" s="2">
        <f t="shared" si="139"/>
        <v>41138</v>
      </c>
      <c r="D3465" s="1">
        <v>8.819444444444445E-2</v>
      </c>
      <c r="E3465">
        <v>3.81</v>
      </c>
    </row>
    <row r="3466" spans="1:5">
      <c r="A3466" t="s">
        <v>23</v>
      </c>
      <c r="C3466" s="2">
        <f t="shared" si="139"/>
        <v>41138</v>
      </c>
      <c r="D3466" s="1">
        <v>8.8888888888888892E-2</v>
      </c>
      <c r="E3466">
        <v>3.81</v>
      </c>
    </row>
    <row r="3467" spans="1:5">
      <c r="A3467" t="s">
        <v>23</v>
      </c>
      <c r="C3467" s="2">
        <f t="shared" ref="C3467:C3530" si="140">DATE(2012,8,17)</f>
        <v>41138</v>
      </c>
      <c r="D3467" s="1">
        <v>8.9583333333333334E-2</v>
      </c>
      <c r="E3467">
        <v>3.81</v>
      </c>
    </row>
    <row r="3468" spans="1:5">
      <c r="A3468" t="s">
        <v>23</v>
      </c>
      <c r="C3468" s="2">
        <f t="shared" si="140"/>
        <v>41138</v>
      </c>
      <c r="D3468" s="1">
        <v>9.0277777777777776E-2</v>
      </c>
      <c r="E3468">
        <v>3.81</v>
      </c>
    </row>
    <row r="3469" spans="1:5">
      <c r="A3469" t="s">
        <v>23</v>
      </c>
      <c r="C3469" s="2">
        <f t="shared" si="140"/>
        <v>41138</v>
      </c>
      <c r="D3469" s="1">
        <v>9.0972222222222218E-2</v>
      </c>
      <c r="E3469">
        <v>3.81</v>
      </c>
    </row>
    <row r="3470" spans="1:5">
      <c r="A3470" t="s">
        <v>23</v>
      </c>
      <c r="C3470" s="2">
        <f t="shared" si="140"/>
        <v>41138</v>
      </c>
      <c r="D3470" s="1">
        <v>9.1666666666666674E-2</v>
      </c>
      <c r="E3470">
        <v>3.81</v>
      </c>
    </row>
    <row r="3471" spans="1:5">
      <c r="A3471" t="s">
        <v>23</v>
      </c>
      <c r="C3471" s="2">
        <f t="shared" si="140"/>
        <v>41138</v>
      </c>
      <c r="D3471" s="1">
        <v>9.2361111111111116E-2</v>
      </c>
      <c r="E3471">
        <v>3.81</v>
      </c>
    </row>
    <row r="3472" spans="1:5">
      <c r="A3472" t="s">
        <v>23</v>
      </c>
      <c r="C3472" s="2">
        <f t="shared" si="140"/>
        <v>41138</v>
      </c>
      <c r="D3472" s="1">
        <v>9.3055555555555558E-2</v>
      </c>
      <c r="E3472">
        <v>3.81</v>
      </c>
    </row>
    <row r="3473" spans="1:5">
      <c r="A3473" t="s">
        <v>23</v>
      </c>
      <c r="C3473" s="2">
        <f t="shared" si="140"/>
        <v>41138</v>
      </c>
      <c r="D3473" s="1">
        <v>9.375E-2</v>
      </c>
      <c r="E3473">
        <v>3.81</v>
      </c>
    </row>
    <row r="3474" spans="1:5">
      <c r="A3474" t="s">
        <v>23</v>
      </c>
      <c r="C3474" s="2">
        <f t="shared" si="140"/>
        <v>41138</v>
      </c>
      <c r="D3474" s="1">
        <v>9.4444444444444442E-2</v>
      </c>
      <c r="E3474">
        <v>3.81</v>
      </c>
    </row>
    <row r="3475" spans="1:5">
      <c r="A3475" t="s">
        <v>23</v>
      </c>
      <c r="C3475" s="2">
        <f t="shared" si="140"/>
        <v>41138</v>
      </c>
      <c r="D3475" s="1">
        <v>9.5138888888888884E-2</v>
      </c>
      <c r="E3475">
        <v>3.81</v>
      </c>
    </row>
    <row r="3476" spans="1:5">
      <c r="A3476" t="s">
        <v>23</v>
      </c>
      <c r="C3476" s="2">
        <f t="shared" si="140"/>
        <v>41138</v>
      </c>
      <c r="D3476" s="1">
        <v>9.5833333333333326E-2</v>
      </c>
      <c r="E3476">
        <v>3.81</v>
      </c>
    </row>
    <row r="3477" spans="1:5">
      <c r="A3477" t="s">
        <v>23</v>
      </c>
      <c r="C3477" s="2">
        <f t="shared" si="140"/>
        <v>41138</v>
      </c>
      <c r="D3477" s="1">
        <v>9.6527777777777768E-2</v>
      </c>
      <c r="E3477">
        <v>3.81</v>
      </c>
    </row>
    <row r="3478" spans="1:5">
      <c r="A3478" t="s">
        <v>23</v>
      </c>
      <c r="C3478" s="2">
        <f t="shared" si="140"/>
        <v>41138</v>
      </c>
      <c r="D3478" s="1">
        <v>9.7222222222222224E-2</v>
      </c>
      <c r="E3478">
        <v>3.81</v>
      </c>
    </row>
    <row r="3479" spans="1:5">
      <c r="A3479" t="s">
        <v>23</v>
      </c>
      <c r="C3479" s="2">
        <f t="shared" si="140"/>
        <v>41138</v>
      </c>
      <c r="D3479" s="1">
        <v>9.7916666666666666E-2</v>
      </c>
      <c r="E3479">
        <v>3.81</v>
      </c>
    </row>
    <row r="3480" spans="1:5">
      <c r="A3480" t="s">
        <v>23</v>
      </c>
      <c r="C3480" s="2">
        <f t="shared" si="140"/>
        <v>41138</v>
      </c>
      <c r="D3480" s="1">
        <v>9.8611111111111108E-2</v>
      </c>
      <c r="E3480">
        <v>3.81</v>
      </c>
    </row>
    <row r="3481" spans="1:5">
      <c r="A3481" t="s">
        <v>23</v>
      </c>
      <c r="C3481" s="2">
        <f t="shared" si="140"/>
        <v>41138</v>
      </c>
      <c r="D3481" s="1">
        <v>9.930555555555555E-2</v>
      </c>
      <c r="E3481">
        <v>3.81</v>
      </c>
    </row>
    <row r="3482" spans="1:5">
      <c r="A3482" t="s">
        <v>23</v>
      </c>
      <c r="C3482" s="2">
        <f t="shared" si="140"/>
        <v>41138</v>
      </c>
      <c r="D3482" s="1">
        <v>9.9999999999999992E-2</v>
      </c>
      <c r="E3482">
        <v>3.81</v>
      </c>
    </row>
    <row r="3483" spans="1:5">
      <c r="A3483" t="s">
        <v>23</v>
      </c>
      <c r="C3483" s="2">
        <f t="shared" si="140"/>
        <v>41138</v>
      </c>
      <c r="D3483" s="1">
        <v>0.10069444444444443</v>
      </c>
      <c r="E3483">
        <v>3.81</v>
      </c>
    </row>
    <row r="3484" spans="1:5">
      <c r="A3484" t="s">
        <v>23</v>
      </c>
      <c r="C3484" s="2">
        <f t="shared" si="140"/>
        <v>41138</v>
      </c>
      <c r="D3484" s="1">
        <v>0.1013888888888889</v>
      </c>
      <c r="E3484">
        <v>3.81</v>
      </c>
    </row>
    <row r="3485" spans="1:5">
      <c r="A3485" t="s">
        <v>23</v>
      </c>
      <c r="C3485" s="2">
        <f t="shared" si="140"/>
        <v>41138</v>
      </c>
      <c r="D3485" s="1">
        <v>0.10208333333333335</v>
      </c>
      <c r="E3485">
        <v>3.81</v>
      </c>
    </row>
    <row r="3486" spans="1:5">
      <c r="A3486" t="s">
        <v>23</v>
      </c>
      <c r="C3486" s="2">
        <f t="shared" si="140"/>
        <v>41138</v>
      </c>
      <c r="D3486" s="1">
        <v>0.10277777777777779</v>
      </c>
      <c r="E3486">
        <v>3.81</v>
      </c>
    </row>
    <row r="3487" spans="1:5">
      <c r="A3487" t="s">
        <v>23</v>
      </c>
      <c r="C3487" s="2">
        <f t="shared" si="140"/>
        <v>41138</v>
      </c>
      <c r="D3487" s="1">
        <v>0.10347222222222223</v>
      </c>
      <c r="E3487">
        <v>3.81</v>
      </c>
    </row>
    <row r="3488" spans="1:5">
      <c r="A3488" t="s">
        <v>23</v>
      </c>
      <c r="C3488" s="2">
        <f t="shared" si="140"/>
        <v>41138</v>
      </c>
      <c r="D3488" s="1">
        <v>0.10416666666666667</v>
      </c>
      <c r="E3488">
        <v>3.81</v>
      </c>
    </row>
    <row r="3489" spans="1:5">
      <c r="A3489" t="s">
        <v>23</v>
      </c>
      <c r="C3489" s="2">
        <f t="shared" si="140"/>
        <v>41138</v>
      </c>
      <c r="D3489" s="1">
        <v>0.10486111111111111</v>
      </c>
      <c r="E3489">
        <v>3.81</v>
      </c>
    </row>
    <row r="3490" spans="1:5">
      <c r="A3490" t="s">
        <v>23</v>
      </c>
      <c r="C3490" s="2">
        <f t="shared" si="140"/>
        <v>41138</v>
      </c>
      <c r="D3490" s="1">
        <v>0.10555555555555556</v>
      </c>
      <c r="E3490">
        <v>3.81</v>
      </c>
    </row>
    <row r="3491" spans="1:5">
      <c r="A3491" t="s">
        <v>23</v>
      </c>
      <c r="C3491" s="2">
        <f t="shared" si="140"/>
        <v>41138</v>
      </c>
      <c r="D3491" s="1">
        <v>0.10625</v>
      </c>
      <c r="E3491">
        <v>3.81</v>
      </c>
    </row>
    <row r="3492" spans="1:5">
      <c r="A3492" t="s">
        <v>23</v>
      </c>
      <c r="C3492" s="2">
        <f t="shared" si="140"/>
        <v>41138</v>
      </c>
      <c r="D3492" s="1">
        <v>0.10694444444444444</v>
      </c>
      <c r="E3492">
        <v>3.81</v>
      </c>
    </row>
    <row r="3493" spans="1:5">
      <c r="A3493" t="s">
        <v>23</v>
      </c>
      <c r="C3493" s="2">
        <f t="shared" si="140"/>
        <v>41138</v>
      </c>
      <c r="D3493" s="1">
        <v>0.1076388888888889</v>
      </c>
      <c r="E3493">
        <v>3.81</v>
      </c>
    </row>
    <row r="3494" spans="1:5">
      <c r="A3494" t="s">
        <v>23</v>
      </c>
      <c r="C3494" s="2">
        <f t="shared" si="140"/>
        <v>41138</v>
      </c>
      <c r="D3494" s="1">
        <v>0.10833333333333334</v>
      </c>
      <c r="E3494">
        <v>3.81</v>
      </c>
    </row>
    <row r="3495" spans="1:5">
      <c r="A3495" t="s">
        <v>23</v>
      </c>
      <c r="C3495" s="2">
        <f t="shared" si="140"/>
        <v>41138</v>
      </c>
      <c r="D3495" s="1">
        <v>0.10902777777777778</v>
      </c>
      <c r="E3495">
        <v>3.81</v>
      </c>
    </row>
    <row r="3496" spans="1:5">
      <c r="A3496" t="s">
        <v>23</v>
      </c>
      <c r="C3496" s="2">
        <f t="shared" si="140"/>
        <v>41138</v>
      </c>
      <c r="D3496" s="1">
        <v>0.10972222222222222</v>
      </c>
      <c r="E3496">
        <v>3.81</v>
      </c>
    </row>
    <row r="3497" spans="1:5">
      <c r="A3497" t="s">
        <v>23</v>
      </c>
      <c r="C3497" s="2">
        <f t="shared" si="140"/>
        <v>41138</v>
      </c>
      <c r="D3497" s="1">
        <v>0.11041666666666666</v>
      </c>
      <c r="E3497">
        <v>3.81</v>
      </c>
    </row>
    <row r="3498" spans="1:5">
      <c r="A3498" t="s">
        <v>23</v>
      </c>
      <c r="C3498" s="2">
        <f t="shared" si="140"/>
        <v>41138</v>
      </c>
      <c r="D3498" s="1">
        <v>0.1111111111111111</v>
      </c>
      <c r="E3498">
        <v>3.81</v>
      </c>
    </row>
    <row r="3499" spans="1:5">
      <c r="A3499" t="s">
        <v>23</v>
      </c>
      <c r="C3499" s="2">
        <f t="shared" si="140"/>
        <v>41138</v>
      </c>
      <c r="D3499" s="1">
        <v>0.11180555555555556</v>
      </c>
      <c r="E3499">
        <v>3.81</v>
      </c>
    </row>
    <row r="3500" spans="1:5">
      <c r="A3500" t="s">
        <v>23</v>
      </c>
      <c r="C3500" s="2">
        <f t="shared" si="140"/>
        <v>41138</v>
      </c>
      <c r="D3500" s="1">
        <v>0.1125</v>
      </c>
      <c r="E3500">
        <v>3.81</v>
      </c>
    </row>
    <row r="3501" spans="1:5">
      <c r="A3501" t="s">
        <v>23</v>
      </c>
      <c r="C3501" s="2">
        <f t="shared" si="140"/>
        <v>41138</v>
      </c>
      <c r="D3501" s="1">
        <v>0.11319444444444444</v>
      </c>
      <c r="E3501">
        <v>3.81</v>
      </c>
    </row>
    <row r="3502" spans="1:5">
      <c r="A3502" t="s">
        <v>23</v>
      </c>
      <c r="C3502" s="2">
        <f t="shared" si="140"/>
        <v>41138</v>
      </c>
      <c r="D3502" s="1">
        <v>0.11388888888888889</v>
      </c>
      <c r="E3502">
        <v>3.81</v>
      </c>
    </row>
    <row r="3503" spans="1:5">
      <c r="A3503" t="s">
        <v>23</v>
      </c>
      <c r="C3503" s="2">
        <f t="shared" si="140"/>
        <v>41138</v>
      </c>
      <c r="D3503" s="1">
        <v>0.11458333333333333</v>
      </c>
      <c r="E3503">
        <v>3.81</v>
      </c>
    </row>
    <row r="3504" spans="1:5">
      <c r="A3504" t="s">
        <v>23</v>
      </c>
      <c r="C3504" s="2">
        <f t="shared" si="140"/>
        <v>41138</v>
      </c>
      <c r="D3504" s="1">
        <v>0.11527777777777777</v>
      </c>
      <c r="E3504">
        <v>3.81</v>
      </c>
    </row>
    <row r="3505" spans="1:5">
      <c r="A3505" t="s">
        <v>23</v>
      </c>
      <c r="C3505" s="2">
        <f t="shared" si="140"/>
        <v>41138</v>
      </c>
      <c r="D3505" s="1">
        <v>0.11597222222222221</v>
      </c>
      <c r="E3505">
        <v>3.81</v>
      </c>
    </row>
    <row r="3506" spans="1:5">
      <c r="A3506" t="s">
        <v>23</v>
      </c>
      <c r="C3506" s="2">
        <f t="shared" si="140"/>
        <v>41138</v>
      </c>
      <c r="D3506" s="1">
        <v>0.11666666666666665</v>
      </c>
      <c r="E3506">
        <v>3.81</v>
      </c>
    </row>
    <row r="3507" spans="1:5">
      <c r="A3507" t="s">
        <v>23</v>
      </c>
      <c r="C3507" s="2">
        <f t="shared" si="140"/>
        <v>41138</v>
      </c>
      <c r="D3507" s="1">
        <v>0.1173611111111111</v>
      </c>
      <c r="E3507">
        <v>3.81</v>
      </c>
    </row>
    <row r="3508" spans="1:5">
      <c r="A3508" t="s">
        <v>23</v>
      </c>
      <c r="C3508" s="2">
        <f t="shared" si="140"/>
        <v>41138</v>
      </c>
      <c r="D3508" s="1">
        <v>0.11805555555555557</v>
      </c>
      <c r="E3508">
        <v>3.81</v>
      </c>
    </row>
    <row r="3509" spans="1:5">
      <c r="A3509" t="s">
        <v>23</v>
      </c>
      <c r="C3509" s="2">
        <f t="shared" si="140"/>
        <v>41138</v>
      </c>
      <c r="D3509" s="1">
        <v>0.11875000000000001</v>
      </c>
      <c r="E3509">
        <v>3.81</v>
      </c>
    </row>
    <row r="3510" spans="1:5">
      <c r="A3510" t="s">
        <v>23</v>
      </c>
      <c r="C3510" s="2">
        <f t="shared" si="140"/>
        <v>41138</v>
      </c>
      <c r="D3510" s="1">
        <v>0.11944444444444445</v>
      </c>
      <c r="E3510">
        <v>3.81</v>
      </c>
    </row>
    <row r="3511" spans="1:5">
      <c r="A3511" t="s">
        <v>23</v>
      </c>
      <c r="C3511" s="2">
        <f t="shared" si="140"/>
        <v>41138</v>
      </c>
      <c r="D3511" s="1">
        <v>0.12013888888888889</v>
      </c>
      <c r="E3511">
        <v>3.81</v>
      </c>
    </row>
    <row r="3512" spans="1:5">
      <c r="A3512" t="s">
        <v>23</v>
      </c>
      <c r="C3512" s="2">
        <f t="shared" si="140"/>
        <v>41138</v>
      </c>
      <c r="D3512" s="1">
        <v>0.12083333333333333</v>
      </c>
      <c r="E3512">
        <v>3.81</v>
      </c>
    </row>
    <row r="3513" spans="1:5">
      <c r="A3513" t="s">
        <v>23</v>
      </c>
      <c r="C3513" s="2">
        <f t="shared" si="140"/>
        <v>41138</v>
      </c>
      <c r="D3513" s="1">
        <v>0.12152777777777778</v>
      </c>
      <c r="E3513">
        <v>3.81</v>
      </c>
    </row>
    <row r="3514" spans="1:5">
      <c r="A3514" t="s">
        <v>23</v>
      </c>
      <c r="C3514" s="2">
        <f t="shared" si="140"/>
        <v>41138</v>
      </c>
      <c r="D3514" s="1">
        <v>0.12222222222222223</v>
      </c>
      <c r="E3514">
        <v>3.81</v>
      </c>
    </row>
    <row r="3515" spans="1:5">
      <c r="A3515" t="s">
        <v>23</v>
      </c>
      <c r="C3515" s="2">
        <f t="shared" si="140"/>
        <v>41138</v>
      </c>
      <c r="D3515" s="1">
        <v>0.12291666666666667</v>
      </c>
      <c r="E3515">
        <v>3.81</v>
      </c>
    </row>
    <row r="3516" spans="1:5">
      <c r="A3516" t="s">
        <v>23</v>
      </c>
      <c r="C3516" s="2">
        <f t="shared" si="140"/>
        <v>41138</v>
      </c>
      <c r="D3516" s="1">
        <v>0.12361111111111112</v>
      </c>
      <c r="E3516">
        <v>3.81</v>
      </c>
    </row>
    <row r="3517" spans="1:5">
      <c r="A3517" t="s">
        <v>23</v>
      </c>
      <c r="C3517" s="2">
        <f t="shared" si="140"/>
        <v>41138</v>
      </c>
      <c r="D3517" s="1">
        <v>0.12430555555555556</v>
      </c>
      <c r="E3517">
        <v>3.81</v>
      </c>
    </row>
    <row r="3518" spans="1:5">
      <c r="A3518" t="s">
        <v>23</v>
      </c>
      <c r="C3518" s="2">
        <f t="shared" si="140"/>
        <v>41138</v>
      </c>
      <c r="D3518" s="1">
        <v>0.125</v>
      </c>
      <c r="E3518">
        <v>3.81</v>
      </c>
    </row>
    <row r="3519" spans="1:5">
      <c r="A3519" t="s">
        <v>23</v>
      </c>
      <c r="C3519" s="2">
        <f t="shared" si="140"/>
        <v>41138</v>
      </c>
      <c r="D3519" s="1">
        <v>0.12569444444444444</v>
      </c>
      <c r="E3519">
        <v>3.81</v>
      </c>
    </row>
    <row r="3520" spans="1:5">
      <c r="A3520" t="s">
        <v>23</v>
      </c>
      <c r="C3520" s="2">
        <f t="shared" si="140"/>
        <v>41138</v>
      </c>
      <c r="D3520" s="1">
        <v>0.12638888888888888</v>
      </c>
      <c r="E3520">
        <v>3.81</v>
      </c>
    </row>
    <row r="3521" spans="1:5">
      <c r="A3521" t="s">
        <v>23</v>
      </c>
      <c r="C3521" s="2">
        <f t="shared" si="140"/>
        <v>41138</v>
      </c>
      <c r="D3521" s="1">
        <v>0.12708333333333333</v>
      </c>
      <c r="E3521">
        <v>3.81</v>
      </c>
    </row>
    <row r="3522" spans="1:5">
      <c r="A3522" t="s">
        <v>23</v>
      </c>
      <c r="C3522" s="2">
        <f t="shared" si="140"/>
        <v>41138</v>
      </c>
      <c r="D3522" s="1">
        <v>0.1277777777777778</v>
      </c>
      <c r="E3522">
        <v>3.81</v>
      </c>
    </row>
    <row r="3523" spans="1:5">
      <c r="A3523" t="s">
        <v>23</v>
      </c>
      <c r="C3523" s="2">
        <f t="shared" si="140"/>
        <v>41138</v>
      </c>
      <c r="D3523" s="1">
        <v>0.12847222222222224</v>
      </c>
      <c r="E3523">
        <v>3.81</v>
      </c>
    </row>
    <row r="3524" spans="1:5">
      <c r="A3524" t="s">
        <v>23</v>
      </c>
      <c r="C3524" s="2">
        <f t="shared" si="140"/>
        <v>41138</v>
      </c>
      <c r="D3524" s="1">
        <v>0.12916666666666668</v>
      </c>
      <c r="E3524">
        <v>3.81</v>
      </c>
    </row>
    <row r="3525" spans="1:5">
      <c r="A3525" t="s">
        <v>23</v>
      </c>
      <c r="C3525" s="2">
        <f t="shared" si="140"/>
        <v>41138</v>
      </c>
      <c r="D3525" s="1">
        <v>0.12986111111111112</v>
      </c>
      <c r="E3525">
        <v>3.81</v>
      </c>
    </row>
    <row r="3526" spans="1:5">
      <c r="A3526" t="s">
        <v>23</v>
      </c>
      <c r="C3526" s="2">
        <f t="shared" si="140"/>
        <v>41138</v>
      </c>
      <c r="D3526" s="1">
        <v>0.13055555555555556</v>
      </c>
      <c r="E3526">
        <v>3.81</v>
      </c>
    </row>
    <row r="3527" spans="1:5">
      <c r="A3527" t="s">
        <v>23</v>
      </c>
      <c r="C3527" s="2">
        <f t="shared" si="140"/>
        <v>41138</v>
      </c>
      <c r="D3527" s="1">
        <v>0.13125000000000001</v>
      </c>
      <c r="E3527">
        <v>3.81</v>
      </c>
    </row>
    <row r="3528" spans="1:5">
      <c r="A3528" t="s">
        <v>23</v>
      </c>
      <c r="C3528" s="2">
        <f t="shared" si="140"/>
        <v>41138</v>
      </c>
      <c r="D3528" s="1">
        <v>0.13194444444444445</v>
      </c>
      <c r="E3528">
        <v>3.81</v>
      </c>
    </row>
    <row r="3529" spans="1:5">
      <c r="A3529" t="s">
        <v>23</v>
      </c>
      <c r="C3529" s="2">
        <f t="shared" si="140"/>
        <v>41138</v>
      </c>
      <c r="D3529" s="1">
        <v>0.13263888888888889</v>
      </c>
      <c r="E3529">
        <v>3.81</v>
      </c>
    </row>
    <row r="3530" spans="1:5">
      <c r="A3530" t="s">
        <v>23</v>
      </c>
      <c r="C3530" s="2">
        <f t="shared" si="140"/>
        <v>41138</v>
      </c>
      <c r="D3530" s="1">
        <v>0.13333333333333333</v>
      </c>
      <c r="E3530">
        <v>3.81</v>
      </c>
    </row>
    <row r="3531" spans="1:5">
      <c r="A3531" t="s">
        <v>23</v>
      </c>
      <c r="C3531" s="2">
        <f t="shared" ref="C3531:C3594" si="141">DATE(2012,8,17)</f>
        <v>41138</v>
      </c>
      <c r="D3531" s="1">
        <v>0.13402777777777777</v>
      </c>
      <c r="E3531">
        <v>3.81</v>
      </c>
    </row>
    <row r="3532" spans="1:5">
      <c r="A3532" t="s">
        <v>23</v>
      </c>
      <c r="C3532" s="2">
        <f t="shared" si="141"/>
        <v>41138</v>
      </c>
      <c r="D3532" s="1">
        <v>0.13472222222222222</v>
      </c>
      <c r="E3532">
        <v>3.81</v>
      </c>
    </row>
    <row r="3533" spans="1:5">
      <c r="A3533" t="s">
        <v>23</v>
      </c>
      <c r="C3533" s="2">
        <f t="shared" si="141"/>
        <v>41138</v>
      </c>
      <c r="D3533" s="1">
        <v>0.13541666666666666</v>
      </c>
      <c r="E3533">
        <v>3.81</v>
      </c>
    </row>
    <row r="3534" spans="1:5">
      <c r="A3534" t="s">
        <v>23</v>
      </c>
      <c r="C3534" s="2">
        <f t="shared" si="141"/>
        <v>41138</v>
      </c>
      <c r="D3534" s="1">
        <v>0.1361111111111111</v>
      </c>
      <c r="E3534">
        <v>3.81</v>
      </c>
    </row>
    <row r="3535" spans="1:5">
      <c r="A3535" t="s">
        <v>23</v>
      </c>
      <c r="C3535" s="2">
        <f t="shared" si="141"/>
        <v>41138</v>
      </c>
      <c r="D3535" s="1">
        <v>0.13680555555555554</v>
      </c>
      <c r="E3535">
        <v>3.81</v>
      </c>
    </row>
    <row r="3536" spans="1:5">
      <c r="A3536" t="s">
        <v>23</v>
      </c>
      <c r="C3536" s="2">
        <f t="shared" si="141"/>
        <v>41138</v>
      </c>
      <c r="D3536" s="1">
        <v>0.13749999999999998</v>
      </c>
      <c r="E3536">
        <v>3.81</v>
      </c>
    </row>
    <row r="3537" spans="1:5">
      <c r="A3537" t="s">
        <v>23</v>
      </c>
      <c r="C3537" s="2">
        <f t="shared" si="141"/>
        <v>41138</v>
      </c>
      <c r="D3537" s="1">
        <v>0.13819444444444443</v>
      </c>
      <c r="E3537">
        <v>3.81</v>
      </c>
    </row>
    <row r="3538" spans="1:5">
      <c r="A3538" t="s">
        <v>23</v>
      </c>
      <c r="C3538" s="2">
        <f t="shared" si="141"/>
        <v>41138</v>
      </c>
      <c r="D3538" s="1">
        <v>0.1388888888888889</v>
      </c>
      <c r="E3538">
        <v>3.81</v>
      </c>
    </row>
    <row r="3539" spans="1:5">
      <c r="A3539" t="s">
        <v>23</v>
      </c>
      <c r="C3539" s="2">
        <f t="shared" si="141"/>
        <v>41138</v>
      </c>
      <c r="D3539" s="1">
        <v>0.13958333333333334</v>
      </c>
      <c r="E3539">
        <v>3.81</v>
      </c>
    </row>
    <row r="3540" spans="1:5">
      <c r="A3540" t="s">
        <v>23</v>
      </c>
      <c r="C3540" s="2">
        <f t="shared" si="141"/>
        <v>41138</v>
      </c>
      <c r="D3540" s="1">
        <v>0.14027777777777778</v>
      </c>
      <c r="E3540">
        <v>3.81</v>
      </c>
    </row>
    <row r="3541" spans="1:5">
      <c r="A3541" t="s">
        <v>23</v>
      </c>
      <c r="C3541" s="2">
        <f t="shared" si="141"/>
        <v>41138</v>
      </c>
      <c r="D3541" s="1">
        <v>0.14097222222222222</v>
      </c>
      <c r="E3541">
        <v>3.81</v>
      </c>
    </row>
    <row r="3542" spans="1:5">
      <c r="A3542" t="s">
        <v>23</v>
      </c>
      <c r="C3542" s="2">
        <f t="shared" si="141"/>
        <v>41138</v>
      </c>
      <c r="D3542" s="1">
        <v>0.14166666666666666</v>
      </c>
      <c r="E3542">
        <v>3.81</v>
      </c>
    </row>
    <row r="3543" spans="1:5">
      <c r="A3543" t="s">
        <v>23</v>
      </c>
      <c r="C3543" s="2">
        <f t="shared" si="141"/>
        <v>41138</v>
      </c>
      <c r="D3543" s="1">
        <v>0.1423611111111111</v>
      </c>
      <c r="E3543">
        <v>3.81</v>
      </c>
    </row>
    <row r="3544" spans="1:5">
      <c r="A3544" t="s">
        <v>23</v>
      </c>
      <c r="C3544" s="2">
        <f t="shared" si="141"/>
        <v>41138</v>
      </c>
      <c r="D3544" s="1">
        <v>0.14305555555555557</v>
      </c>
      <c r="E3544">
        <v>3.81</v>
      </c>
    </row>
    <row r="3545" spans="1:5">
      <c r="A3545" t="s">
        <v>23</v>
      </c>
      <c r="C3545" s="2">
        <f t="shared" si="141"/>
        <v>41138</v>
      </c>
      <c r="D3545" s="1">
        <v>0.14375000000000002</v>
      </c>
      <c r="E3545">
        <v>3.81</v>
      </c>
    </row>
    <row r="3546" spans="1:5">
      <c r="A3546" t="s">
        <v>23</v>
      </c>
      <c r="C3546" s="2">
        <f t="shared" si="141"/>
        <v>41138</v>
      </c>
      <c r="D3546" s="1">
        <v>0.14444444444444446</v>
      </c>
      <c r="E3546">
        <v>3.81</v>
      </c>
    </row>
    <row r="3547" spans="1:5">
      <c r="A3547" t="s">
        <v>23</v>
      </c>
      <c r="C3547" s="2">
        <f t="shared" si="141"/>
        <v>41138</v>
      </c>
      <c r="D3547" s="1">
        <v>0.1451388888888889</v>
      </c>
      <c r="E3547">
        <v>3.81</v>
      </c>
    </row>
    <row r="3548" spans="1:5">
      <c r="A3548" t="s">
        <v>23</v>
      </c>
      <c r="C3548" s="2">
        <f t="shared" si="141"/>
        <v>41138</v>
      </c>
      <c r="D3548" s="1">
        <v>0.14583333333333334</v>
      </c>
      <c r="E3548">
        <v>3.81</v>
      </c>
    </row>
    <row r="3549" spans="1:5">
      <c r="A3549" t="s">
        <v>23</v>
      </c>
      <c r="C3549" s="2">
        <f t="shared" si="141"/>
        <v>41138</v>
      </c>
      <c r="D3549" s="1">
        <v>0.14652777777777778</v>
      </c>
      <c r="E3549">
        <v>3.81</v>
      </c>
    </row>
    <row r="3550" spans="1:5">
      <c r="A3550" t="s">
        <v>23</v>
      </c>
      <c r="C3550" s="2">
        <f t="shared" si="141"/>
        <v>41138</v>
      </c>
      <c r="D3550" s="1">
        <v>0.14722222222222223</v>
      </c>
      <c r="E3550">
        <v>3.81</v>
      </c>
    </row>
    <row r="3551" spans="1:5">
      <c r="A3551" t="s">
        <v>23</v>
      </c>
      <c r="C3551" s="2">
        <f t="shared" si="141"/>
        <v>41138</v>
      </c>
      <c r="D3551" s="1">
        <v>0.14791666666666667</v>
      </c>
      <c r="E3551">
        <v>3.81</v>
      </c>
    </row>
    <row r="3552" spans="1:5">
      <c r="A3552" t="s">
        <v>23</v>
      </c>
      <c r="C3552" s="2">
        <f t="shared" si="141"/>
        <v>41138</v>
      </c>
      <c r="D3552" s="1">
        <v>0.14861111111111111</v>
      </c>
      <c r="E3552">
        <v>3.81</v>
      </c>
    </row>
    <row r="3553" spans="1:5">
      <c r="A3553" t="s">
        <v>23</v>
      </c>
      <c r="C3553" s="2">
        <f t="shared" si="141"/>
        <v>41138</v>
      </c>
      <c r="D3553" s="1">
        <v>0.14930555555555555</v>
      </c>
      <c r="E3553">
        <v>3.81</v>
      </c>
    </row>
    <row r="3554" spans="1:5">
      <c r="A3554" t="s">
        <v>23</v>
      </c>
      <c r="C3554" s="2">
        <f t="shared" si="141"/>
        <v>41138</v>
      </c>
      <c r="D3554" s="1">
        <v>0.15</v>
      </c>
      <c r="E3554">
        <v>3.81</v>
      </c>
    </row>
    <row r="3555" spans="1:5">
      <c r="A3555" t="s">
        <v>23</v>
      </c>
      <c r="C3555" s="2">
        <f t="shared" si="141"/>
        <v>41138</v>
      </c>
      <c r="D3555" s="1">
        <v>0.15069444444444444</v>
      </c>
      <c r="E3555">
        <v>3.81</v>
      </c>
    </row>
    <row r="3556" spans="1:5">
      <c r="A3556" t="s">
        <v>23</v>
      </c>
      <c r="C3556" s="2">
        <f t="shared" si="141"/>
        <v>41138</v>
      </c>
      <c r="D3556" s="1">
        <v>0.15138888888888888</v>
      </c>
      <c r="E3556">
        <v>3.81</v>
      </c>
    </row>
    <row r="3557" spans="1:5">
      <c r="A3557" t="s">
        <v>23</v>
      </c>
      <c r="C3557" s="2">
        <f t="shared" si="141"/>
        <v>41138</v>
      </c>
      <c r="D3557" s="1">
        <v>0.15208333333333332</v>
      </c>
      <c r="E3557">
        <v>3.81</v>
      </c>
    </row>
    <row r="3558" spans="1:5">
      <c r="A3558" t="s">
        <v>23</v>
      </c>
      <c r="C3558" s="2">
        <f t="shared" si="141"/>
        <v>41138</v>
      </c>
      <c r="D3558" s="1">
        <v>0.15277777777777776</v>
      </c>
      <c r="E3558">
        <v>3.81</v>
      </c>
    </row>
    <row r="3559" spans="1:5">
      <c r="A3559" t="s">
        <v>23</v>
      </c>
      <c r="C3559" s="2">
        <f t="shared" si="141"/>
        <v>41138</v>
      </c>
      <c r="D3559" s="1">
        <v>0.15347222222222223</v>
      </c>
      <c r="E3559">
        <v>3.81</v>
      </c>
    </row>
    <row r="3560" spans="1:5">
      <c r="A3560" t="s">
        <v>23</v>
      </c>
      <c r="C3560" s="2">
        <f t="shared" si="141"/>
        <v>41138</v>
      </c>
      <c r="D3560" s="1">
        <v>0.15416666666666667</v>
      </c>
      <c r="E3560">
        <v>3.81</v>
      </c>
    </row>
    <row r="3561" spans="1:5">
      <c r="A3561" t="s">
        <v>23</v>
      </c>
      <c r="C3561" s="2">
        <f t="shared" si="141"/>
        <v>41138</v>
      </c>
      <c r="D3561" s="1">
        <v>0.15486111111111112</v>
      </c>
      <c r="E3561">
        <v>3.81</v>
      </c>
    </row>
    <row r="3562" spans="1:5">
      <c r="A3562" t="s">
        <v>23</v>
      </c>
      <c r="C3562" s="2">
        <f t="shared" si="141"/>
        <v>41138</v>
      </c>
      <c r="D3562" s="1">
        <v>0.15555555555555556</v>
      </c>
      <c r="E3562">
        <v>3.81</v>
      </c>
    </row>
    <row r="3563" spans="1:5">
      <c r="A3563" t="s">
        <v>23</v>
      </c>
      <c r="C3563" s="2">
        <f t="shared" si="141"/>
        <v>41138</v>
      </c>
      <c r="D3563" s="1">
        <v>0.15625</v>
      </c>
      <c r="E3563">
        <v>3.81</v>
      </c>
    </row>
    <row r="3564" spans="1:5">
      <c r="A3564" t="s">
        <v>23</v>
      </c>
      <c r="C3564" s="2">
        <f t="shared" si="141"/>
        <v>41138</v>
      </c>
      <c r="D3564" s="1">
        <v>0.15694444444444444</v>
      </c>
      <c r="E3564">
        <v>3.81</v>
      </c>
    </row>
    <row r="3565" spans="1:5">
      <c r="A3565" t="s">
        <v>23</v>
      </c>
      <c r="C3565" s="2">
        <f t="shared" si="141"/>
        <v>41138</v>
      </c>
      <c r="D3565" s="1">
        <v>0.15763888888888888</v>
      </c>
      <c r="E3565">
        <v>3.81</v>
      </c>
    </row>
    <row r="3566" spans="1:5">
      <c r="A3566" t="s">
        <v>23</v>
      </c>
      <c r="C3566" s="2">
        <f t="shared" si="141"/>
        <v>41138</v>
      </c>
      <c r="D3566" s="1">
        <v>0.15833333333333333</v>
      </c>
      <c r="E3566">
        <v>3.81</v>
      </c>
    </row>
    <row r="3567" spans="1:5">
      <c r="A3567" t="s">
        <v>23</v>
      </c>
      <c r="C3567" s="2">
        <f t="shared" si="141"/>
        <v>41138</v>
      </c>
      <c r="D3567" s="1">
        <v>0.15902777777777777</v>
      </c>
      <c r="E3567">
        <v>3.81</v>
      </c>
    </row>
    <row r="3568" spans="1:5">
      <c r="A3568" t="s">
        <v>23</v>
      </c>
      <c r="C3568" s="2">
        <f t="shared" si="141"/>
        <v>41138</v>
      </c>
      <c r="D3568" s="1">
        <v>0.15972222222222224</v>
      </c>
      <c r="E3568">
        <v>3.81</v>
      </c>
    </row>
    <row r="3569" spans="1:5">
      <c r="A3569" t="s">
        <v>23</v>
      </c>
      <c r="C3569" s="2">
        <f t="shared" si="141"/>
        <v>41138</v>
      </c>
      <c r="D3569" s="1">
        <v>0.16041666666666668</v>
      </c>
      <c r="E3569">
        <v>3.81</v>
      </c>
    </row>
    <row r="3570" spans="1:5">
      <c r="A3570" t="s">
        <v>23</v>
      </c>
      <c r="C3570" s="2">
        <f t="shared" si="141"/>
        <v>41138</v>
      </c>
      <c r="D3570" s="1">
        <v>0.16111111111111112</v>
      </c>
      <c r="E3570">
        <v>3.81</v>
      </c>
    </row>
    <row r="3571" spans="1:5">
      <c r="A3571" t="s">
        <v>23</v>
      </c>
      <c r="C3571" s="2">
        <f t="shared" si="141"/>
        <v>41138</v>
      </c>
      <c r="D3571" s="1">
        <v>0.16180555555555556</v>
      </c>
      <c r="E3571">
        <v>3.81</v>
      </c>
    </row>
    <row r="3572" spans="1:5">
      <c r="A3572" t="s">
        <v>23</v>
      </c>
      <c r="C3572" s="2">
        <f t="shared" si="141"/>
        <v>41138</v>
      </c>
      <c r="D3572" s="1">
        <v>0.16250000000000001</v>
      </c>
      <c r="E3572">
        <v>3.81</v>
      </c>
    </row>
    <row r="3573" spans="1:5">
      <c r="A3573" t="s">
        <v>23</v>
      </c>
      <c r="C3573" s="2">
        <f t="shared" si="141"/>
        <v>41138</v>
      </c>
      <c r="D3573" s="1">
        <v>0.16319444444444445</v>
      </c>
      <c r="E3573">
        <v>3.81</v>
      </c>
    </row>
    <row r="3574" spans="1:5">
      <c r="A3574" t="s">
        <v>23</v>
      </c>
      <c r="C3574" s="2">
        <f t="shared" si="141"/>
        <v>41138</v>
      </c>
      <c r="D3574" s="1">
        <v>0.16388888888888889</v>
      </c>
      <c r="E3574">
        <v>3.81</v>
      </c>
    </row>
    <row r="3575" spans="1:5">
      <c r="A3575" t="s">
        <v>23</v>
      </c>
      <c r="C3575" s="2">
        <f t="shared" si="141"/>
        <v>41138</v>
      </c>
      <c r="D3575" s="1">
        <v>0.16458333333333333</v>
      </c>
      <c r="E3575">
        <v>3.81</v>
      </c>
    </row>
    <row r="3576" spans="1:5">
      <c r="A3576" t="s">
        <v>23</v>
      </c>
      <c r="C3576" s="2">
        <f t="shared" si="141"/>
        <v>41138</v>
      </c>
      <c r="D3576" s="1">
        <v>0.16527777777777777</v>
      </c>
      <c r="E3576">
        <v>3.81</v>
      </c>
    </row>
    <row r="3577" spans="1:5">
      <c r="A3577" t="s">
        <v>23</v>
      </c>
      <c r="C3577" s="2">
        <f t="shared" si="141"/>
        <v>41138</v>
      </c>
      <c r="D3577" s="1">
        <v>0.16597222222222222</v>
      </c>
      <c r="E3577">
        <v>3.81</v>
      </c>
    </row>
    <row r="3578" spans="1:5">
      <c r="A3578" t="s">
        <v>23</v>
      </c>
      <c r="C3578" s="2">
        <f t="shared" si="141"/>
        <v>41138</v>
      </c>
      <c r="D3578" s="1">
        <v>0.16666666666666666</v>
      </c>
      <c r="E3578">
        <v>3.81</v>
      </c>
    </row>
    <row r="3579" spans="1:5">
      <c r="A3579" t="s">
        <v>23</v>
      </c>
      <c r="C3579" s="2">
        <f t="shared" si="141"/>
        <v>41138</v>
      </c>
      <c r="D3579" s="1">
        <v>0.1673611111111111</v>
      </c>
      <c r="E3579">
        <v>3.81</v>
      </c>
    </row>
    <row r="3580" spans="1:5">
      <c r="A3580" t="s">
        <v>23</v>
      </c>
      <c r="C3580" s="2">
        <f t="shared" si="141"/>
        <v>41138</v>
      </c>
      <c r="D3580" s="1">
        <v>0.16805555555555554</v>
      </c>
      <c r="E3580">
        <v>3.81</v>
      </c>
    </row>
    <row r="3581" spans="1:5">
      <c r="A3581" t="s">
        <v>23</v>
      </c>
      <c r="C3581" s="2">
        <f t="shared" si="141"/>
        <v>41138</v>
      </c>
      <c r="D3581" s="1">
        <v>0.16874999999999998</v>
      </c>
      <c r="E3581">
        <v>3.81</v>
      </c>
    </row>
    <row r="3582" spans="1:5">
      <c r="A3582" t="s">
        <v>23</v>
      </c>
      <c r="C3582" s="2">
        <f t="shared" si="141"/>
        <v>41138</v>
      </c>
      <c r="D3582" s="1">
        <v>0.16944444444444443</v>
      </c>
      <c r="E3582">
        <v>3.81</v>
      </c>
    </row>
    <row r="3583" spans="1:5">
      <c r="A3583" t="s">
        <v>23</v>
      </c>
      <c r="C3583" s="2">
        <f t="shared" si="141"/>
        <v>41138</v>
      </c>
      <c r="D3583" s="1">
        <v>0.17013888888888887</v>
      </c>
      <c r="E3583">
        <v>3.81</v>
      </c>
    </row>
    <row r="3584" spans="1:5">
      <c r="A3584" t="s">
        <v>23</v>
      </c>
      <c r="C3584" s="2">
        <f t="shared" si="141"/>
        <v>41138</v>
      </c>
      <c r="D3584" s="1">
        <v>0.17083333333333331</v>
      </c>
      <c r="E3584">
        <v>3.81</v>
      </c>
    </row>
    <row r="3585" spans="1:5">
      <c r="A3585" t="s">
        <v>23</v>
      </c>
      <c r="C3585" s="2">
        <f t="shared" si="141"/>
        <v>41138</v>
      </c>
      <c r="D3585" s="1">
        <v>0.17152777777777775</v>
      </c>
      <c r="E3585">
        <v>3.81</v>
      </c>
    </row>
    <row r="3586" spans="1:5">
      <c r="A3586" t="s">
        <v>23</v>
      </c>
      <c r="C3586" s="2">
        <f t="shared" si="141"/>
        <v>41138</v>
      </c>
      <c r="D3586" s="1">
        <v>0.17222222222222225</v>
      </c>
      <c r="E3586">
        <v>3.81</v>
      </c>
    </row>
    <row r="3587" spans="1:5">
      <c r="A3587" t="s">
        <v>23</v>
      </c>
      <c r="C3587" s="2">
        <f t="shared" si="141"/>
        <v>41138</v>
      </c>
      <c r="D3587" s="1">
        <v>0.17291666666666669</v>
      </c>
      <c r="E3587">
        <v>3.81</v>
      </c>
    </row>
    <row r="3588" spans="1:5">
      <c r="A3588" t="s">
        <v>23</v>
      </c>
      <c r="C3588" s="2">
        <f t="shared" si="141"/>
        <v>41138</v>
      </c>
      <c r="D3588" s="1">
        <v>0.17361111111111113</v>
      </c>
      <c r="E3588">
        <v>3.81</v>
      </c>
    </row>
    <row r="3589" spans="1:5">
      <c r="A3589" t="s">
        <v>23</v>
      </c>
      <c r="C3589" s="2">
        <f t="shared" si="141"/>
        <v>41138</v>
      </c>
      <c r="D3589" s="1">
        <v>0.17430555555555557</v>
      </c>
      <c r="E3589">
        <v>3.81</v>
      </c>
    </row>
    <row r="3590" spans="1:5">
      <c r="A3590" t="s">
        <v>23</v>
      </c>
      <c r="C3590" s="2">
        <f t="shared" si="141"/>
        <v>41138</v>
      </c>
      <c r="D3590" s="1">
        <v>0.17500000000000002</v>
      </c>
      <c r="E3590">
        <v>3.81</v>
      </c>
    </row>
    <row r="3591" spans="1:5">
      <c r="A3591" t="s">
        <v>23</v>
      </c>
      <c r="C3591" s="2">
        <f t="shared" si="141"/>
        <v>41138</v>
      </c>
      <c r="D3591" s="1">
        <v>0.17569444444444446</v>
      </c>
      <c r="E3591">
        <v>3.81</v>
      </c>
    </row>
    <row r="3592" spans="1:5">
      <c r="A3592" t="s">
        <v>23</v>
      </c>
      <c r="C3592" s="2">
        <f t="shared" si="141"/>
        <v>41138</v>
      </c>
      <c r="D3592" s="1">
        <v>0.1763888888888889</v>
      </c>
      <c r="E3592">
        <v>3.81</v>
      </c>
    </row>
    <row r="3593" spans="1:5">
      <c r="A3593" t="s">
        <v>23</v>
      </c>
      <c r="C3593" s="2">
        <f t="shared" si="141"/>
        <v>41138</v>
      </c>
      <c r="D3593" s="1">
        <v>0.17708333333333334</v>
      </c>
      <c r="E3593">
        <v>3.81</v>
      </c>
    </row>
    <row r="3594" spans="1:5">
      <c r="A3594" t="s">
        <v>23</v>
      </c>
      <c r="C3594" s="2">
        <f t="shared" si="141"/>
        <v>41138</v>
      </c>
      <c r="D3594" s="1">
        <v>0.17777777777777778</v>
      </c>
      <c r="E3594">
        <v>3.81</v>
      </c>
    </row>
    <row r="3595" spans="1:5">
      <c r="A3595" t="s">
        <v>23</v>
      </c>
      <c r="C3595" s="2">
        <f t="shared" ref="C3595:C3658" si="142">DATE(2012,8,17)</f>
        <v>41138</v>
      </c>
      <c r="D3595" s="1">
        <v>0.17847222222222223</v>
      </c>
      <c r="E3595">
        <v>3.81</v>
      </c>
    </row>
    <row r="3596" spans="1:5">
      <c r="A3596" t="s">
        <v>23</v>
      </c>
      <c r="C3596" s="2">
        <f t="shared" si="142"/>
        <v>41138</v>
      </c>
      <c r="D3596" s="1">
        <v>0.17916666666666667</v>
      </c>
      <c r="E3596">
        <v>3.81</v>
      </c>
    </row>
    <row r="3597" spans="1:5">
      <c r="A3597" t="s">
        <v>23</v>
      </c>
      <c r="C3597" s="2">
        <f t="shared" si="142"/>
        <v>41138</v>
      </c>
      <c r="D3597" s="1">
        <v>0.17986111111111111</v>
      </c>
      <c r="E3597">
        <v>3.81</v>
      </c>
    </row>
    <row r="3598" spans="1:5">
      <c r="A3598" t="s">
        <v>23</v>
      </c>
      <c r="C3598" s="2">
        <f t="shared" si="142"/>
        <v>41138</v>
      </c>
      <c r="D3598" s="1">
        <v>0.18055555555555555</v>
      </c>
      <c r="E3598">
        <v>3.81</v>
      </c>
    </row>
    <row r="3599" spans="1:5">
      <c r="A3599" t="s">
        <v>23</v>
      </c>
      <c r="C3599" s="2">
        <f t="shared" si="142"/>
        <v>41138</v>
      </c>
      <c r="D3599" s="1">
        <v>0.18124999999999999</v>
      </c>
      <c r="E3599">
        <v>3.81</v>
      </c>
    </row>
    <row r="3600" spans="1:5">
      <c r="A3600" t="s">
        <v>23</v>
      </c>
      <c r="C3600" s="2">
        <f t="shared" si="142"/>
        <v>41138</v>
      </c>
      <c r="D3600" s="1">
        <v>0.18194444444444444</v>
      </c>
      <c r="E3600">
        <v>3.81</v>
      </c>
    </row>
    <row r="3601" spans="1:5">
      <c r="A3601" t="s">
        <v>23</v>
      </c>
      <c r="C3601" s="2">
        <f t="shared" si="142"/>
        <v>41138</v>
      </c>
      <c r="D3601" s="1">
        <v>0.18263888888888891</v>
      </c>
      <c r="E3601">
        <v>3.81</v>
      </c>
    </row>
    <row r="3602" spans="1:5">
      <c r="A3602" t="s">
        <v>23</v>
      </c>
      <c r="C3602" s="2">
        <f t="shared" si="142"/>
        <v>41138</v>
      </c>
      <c r="D3602" s="1">
        <v>0.18333333333333335</v>
      </c>
      <c r="E3602">
        <v>3.81</v>
      </c>
    </row>
    <row r="3603" spans="1:5">
      <c r="A3603" t="s">
        <v>23</v>
      </c>
      <c r="C3603" s="2">
        <f t="shared" si="142"/>
        <v>41138</v>
      </c>
      <c r="D3603" s="1">
        <v>0.18402777777777779</v>
      </c>
      <c r="E3603">
        <v>3.81</v>
      </c>
    </row>
    <row r="3604" spans="1:5">
      <c r="A3604" t="s">
        <v>23</v>
      </c>
      <c r="C3604" s="2">
        <f t="shared" si="142"/>
        <v>41138</v>
      </c>
      <c r="D3604" s="1">
        <v>0.18472222222222223</v>
      </c>
      <c r="E3604">
        <v>3.81</v>
      </c>
    </row>
    <row r="3605" spans="1:5">
      <c r="A3605" t="s">
        <v>23</v>
      </c>
      <c r="C3605" s="2">
        <f t="shared" si="142"/>
        <v>41138</v>
      </c>
      <c r="D3605" s="1">
        <v>0.18541666666666667</v>
      </c>
      <c r="E3605">
        <v>3.81</v>
      </c>
    </row>
    <row r="3606" spans="1:5">
      <c r="A3606" t="s">
        <v>23</v>
      </c>
      <c r="C3606" s="2">
        <f t="shared" si="142"/>
        <v>41138</v>
      </c>
      <c r="D3606" s="1">
        <v>0.18611111111111112</v>
      </c>
      <c r="E3606">
        <v>4.3179999999999996</v>
      </c>
    </row>
    <row r="3607" spans="1:5">
      <c r="A3607" t="s">
        <v>23</v>
      </c>
      <c r="C3607" s="2">
        <f t="shared" si="142"/>
        <v>41138</v>
      </c>
      <c r="D3607" s="1">
        <v>0.18680555555555556</v>
      </c>
      <c r="E3607">
        <v>4.5720000000000001</v>
      </c>
    </row>
    <row r="3608" spans="1:5">
      <c r="A3608" t="s">
        <v>23</v>
      </c>
      <c r="C3608" s="2">
        <f t="shared" si="142"/>
        <v>41138</v>
      </c>
      <c r="D3608" s="1">
        <v>0.1875</v>
      </c>
      <c r="E3608">
        <v>5.08</v>
      </c>
    </row>
    <row r="3609" spans="1:5">
      <c r="A3609" t="s">
        <v>23</v>
      </c>
      <c r="C3609" s="2">
        <f t="shared" si="142"/>
        <v>41138</v>
      </c>
      <c r="D3609" s="1">
        <v>0.18819444444444444</v>
      </c>
      <c r="E3609">
        <v>5.3339999999999996</v>
      </c>
    </row>
    <row r="3610" spans="1:5">
      <c r="A3610" t="s">
        <v>23</v>
      </c>
      <c r="C3610" s="2">
        <f t="shared" si="142"/>
        <v>41138</v>
      </c>
      <c r="D3610" s="1">
        <v>0.18888888888888888</v>
      </c>
      <c r="E3610">
        <v>5.3339999999999996</v>
      </c>
    </row>
    <row r="3611" spans="1:5">
      <c r="A3611" t="s">
        <v>23</v>
      </c>
      <c r="C3611" s="2">
        <f t="shared" si="142"/>
        <v>41138</v>
      </c>
      <c r="D3611" s="1">
        <v>0.18958333333333333</v>
      </c>
      <c r="E3611">
        <v>6.35</v>
      </c>
    </row>
    <row r="3612" spans="1:5">
      <c r="A3612" t="s">
        <v>23</v>
      </c>
      <c r="C3612" s="2">
        <f t="shared" si="142"/>
        <v>41138</v>
      </c>
      <c r="D3612" s="1">
        <v>0.19027777777777777</v>
      </c>
      <c r="E3612">
        <v>8.1280000000000001</v>
      </c>
    </row>
    <row r="3613" spans="1:5">
      <c r="A3613" t="s">
        <v>23</v>
      </c>
      <c r="C3613" s="2">
        <f t="shared" si="142"/>
        <v>41138</v>
      </c>
      <c r="D3613" s="1">
        <v>0.19097222222222221</v>
      </c>
      <c r="E3613">
        <v>9.9060000000000006</v>
      </c>
    </row>
    <row r="3614" spans="1:5">
      <c r="A3614" t="s">
        <v>23</v>
      </c>
      <c r="C3614" s="2">
        <f t="shared" si="142"/>
        <v>41138</v>
      </c>
      <c r="D3614" s="1">
        <v>0.19166666666666665</v>
      </c>
      <c r="E3614">
        <v>10.92</v>
      </c>
    </row>
    <row r="3615" spans="1:5">
      <c r="A3615" t="s">
        <v>23</v>
      </c>
      <c r="C3615" s="2">
        <f t="shared" si="142"/>
        <v>41138</v>
      </c>
      <c r="D3615" s="1">
        <v>0.19236111111111112</v>
      </c>
      <c r="E3615">
        <v>11.43</v>
      </c>
    </row>
    <row r="3616" spans="1:5">
      <c r="A3616" t="s">
        <v>23</v>
      </c>
      <c r="C3616" s="2">
        <f t="shared" si="142"/>
        <v>41138</v>
      </c>
      <c r="D3616" s="1">
        <v>0.19305555555555554</v>
      </c>
      <c r="E3616">
        <v>11.93</v>
      </c>
    </row>
    <row r="3617" spans="1:5">
      <c r="A3617" t="s">
        <v>23</v>
      </c>
      <c r="C3617" s="2">
        <f t="shared" si="142"/>
        <v>41138</v>
      </c>
      <c r="D3617" s="1">
        <v>0.19375000000000001</v>
      </c>
      <c r="E3617">
        <v>12.95</v>
      </c>
    </row>
    <row r="3618" spans="1:5">
      <c r="A3618" t="s">
        <v>23</v>
      </c>
      <c r="C3618" s="2">
        <f t="shared" si="142"/>
        <v>41138</v>
      </c>
      <c r="D3618" s="1">
        <v>0.19444444444444445</v>
      </c>
      <c r="E3618">
        <v>13.97</v>
      </c>
    </row>
    <row r="3619" spans="1:5">
      <c r="A3619" t="s">
        <v>23</v>
      </c>
      <c r="C3619" s="2">
        <f t="shared" si="142"/>
        <v>41138</v>
      </c>
      <c r="D3619" s="1">
        <v>0.19513888888888889</v>
      </c>
      <c r="E3619">
        <v>14.22</v>
      </c>
    </row>
    <row r="3620" spans="1:5">
      <c r="A3620" t="s">
        <v>23</v>
      </c>
      <c r="C3620" s="2">
        <f t="shared" si="142"/>
        <v>41138</v>
      </c>
      <c r="D3620" s="1">
        <v>0.19583333333333333</v>
      </c>
      <c r="E3620">
        <v>14.22</v>
      </c>
    </row>
    <row r="3621" spans="1:5">
      <c r="A3621" t="s">
        <v>23</v>
      </c>
      <c r="C3621" s="2">
        <f t="shared" si="142"/>
        <v>41138</v>
      </c>
      <c r="D3621" s="1">
        <v>0.19652777777777777</v>
      </c>
      <c r="E3621">
        <v>14.22</v>
      </c>
    </row>
    <row r="3622" spans="1:5">
      <c r="A3622" t="s">
        <v>23</v>
      </c>
      <c r="C3622" s="2">
        <f t="shared" si="142"/>
        <v>41138</v>
      </c>
      <c r="D3622" s="1">
        <v>0.19722222222222222</v>
      </c>
      <c r="E3622">
        <v>14.22</v>
      </c>
    </row>
    <row r="3623" spans="1:5">
      <c r="A3623" t="s">
        <v>23</v>
      </c>
      <c r="C3623" s="2">
        <f t="shared" si="142"/>
        <v>41138</v>
      </c>
      <c r="D3623" s="1">
        <v>0.19791666666666666</v>
      </c>
      <c r="E3623">
        <v>14.22</v>
      </c>
    </row>
    <row r="3624" spans="1:5">
      <c r="A3624" t="s">
        <v>23</v>
      </c>
      <c r="C3624" s="2">
        <f t="shared" si="142"/>
        <v>41138</v>
      </c>
      <c r="D3624" s="1">
        <v>0.1986111111111111</v>
      </c>
      <c r="E3624">
        <v>14.22</v>
      </c>
    </row>
    <row r="3625" spans="1:5">
      <c r="A3625" t="s">
        <v>23</v>
      </c>
      <c r="C3625" s="2">
        <f t="shared" si="142"/>
        <v>41138</v>
      </c>
      <c r="D3625" s="1">
        <v>0.19930555555555554</v>
      </c>
      <c r="E3625">
        <v>14.22</v>
      </c>
    </row>
    <row r="3626" spans="1:5">
      <c r="A3626" t="s">
        <v>23</v>
      </c>
      <c r="C3626" s="2">
        <f t="shared" si="142"/>
        <v>41138</v>
      </c>
      <c r="D3626" s="1">
        <v>0.19999999999999998</v>
      </c>
      <c r="E3626">
        <v>14.47</v>
      </c>
    </row>
    <row r="3627" spans="1:5">
      <c r="A3627" t="s">
        <v>23</v>
      </c>
      <c r="C3627" s="2">
        <f t="shared" si="142"/>
        <v>41138</v>
      </c>
      <c r="D3627" s="1">
        <v>0.20069444444444443</v>
      </c>
      <c r="E3627">
        <v>14.47</v>
      </c>
    </row>
    <row r="3628" spans="1:5">
      <c r="A3628" t="s">
        <v>23</v>
      </c>
      <c r="C3628" s="2">
        <f t="shared" si="142"/>
        <v>41138</v>
      </c>
      <c r="D3628" s="1">
        <v>0.20138888888888887</v>
      </c>
      <c r="E3628">
        <v>14.47</v>
      </c>
    </row>
    <row r="3629" spans="1:5">
      <c r="A3629" t="s">
        <v>23</v>
      </c>
      <c r="C3629" s="2">
        <f t="shared" si="142"/>
        <v>41138</v>
      </c>
      <c r="D3629" s="1">
        <v>0.20208333333333331</v>
      </c>
      <c r="E3629">
        <v>14.47</v>
      </c>
    </row>
    <row r="3630" spans="1:5">
      <c r="A3630" t="s">
        <v>23</v>
      </c>
      <c r="C3630" s="2">
        <f t="shared" si="142"/>
        <v>41138</v>
      </c>
      <c r="D3630" s="1">
        <v>0.20277777777777781</v>
      </c>
      <c r="E3630">
        <v>14.47</v>
      </c>
    </row>
    <row r="3631" spans="1:5">
      <c r="A3631" t="s">
        <v>23</v>
      </c>
      <c r="C3631" s="2">
        <f t="shared" si="142"/>
        <v>41138</v>
      </c>
      <c r="D3631" s="1">
        <v>0.20347222222222219</v>
      </c>
      <c r="E3631">
        <v>14.47</v>
      </c>
    </row>
    <row r="3632" spans="1:5">
      <c r="A3632" t="s">
        <v>23</v>
      </c>
      <c r="C3632" s="2">
        <f t="shared" si="142"/>
        <v>41138</v>
      </c>
      <c r="D3632" s="1">
        <v>0.20416666666666669</v>
      </c>
      <c r="E3632">
        <v>14.73</v>
      </c>
    </row>
    <row r="3633" spans="1:5">
      <c r="A3633" t="s">
        <v>23</v>
      </c>
      <c r="C3633" s="2">
        <f t="shared" si="142"/>
        <v>41138</v>
      </c>
      <c r="D3633" s="1">
        <v>0.20486111111111113</v>
      </c>
      <c r="E3633">
        <v>14.73</v>
      </c>
    </row>
    <row r="3634" spans="1:5">
      <c r="A3634" t="s">
        <v>23</v>
      </c>
      <c r="C3634" s="2">
        <f t="shared" si="142"/>
        <v>41138</v>
      </c>
      <c r="D3634" s="1">
        <v>0.20555555555555557</v>
      </c>
      <c r="E3634">
        <v>14.73</v>
      </c>
    </row>
    <row r="3635" spans="1:5">
      <c r="A3635" t="s">
        <v>23</v>
      </c>
      <c r="C3635" s="2">
        <f t="shared" si="142"/>
        <v>41138</v>
      </c>
      <c r="D3635" s="1">
        <v>0.20625000000000002</v>
      </c>
      <c r="E3635">
        <v>14.73</v>
      </c>
    </row>
    <row r="3636" spans="1:5">
      <c r="A3636" t="s">
        <v>23</v>
      </c>
      <c r="C3636" s="2">
        <f t="shared" si="142"/>
        <v>41138</v>
      </c>
      <c r="D3636" s="1">
        <v>0.20694444444444446</v>
      </c>
      <c r="E3636">
        <v>14.73</v>
      </c>
    </row>
    <row r="3637" spans="1:5">
      <c r="A3637" t="s">
        <v>23</v>
      </c>
      <c r="C3637" s="2">
        <f t="shared" si="142"/>
        <v>41138</v>
      </c>
      <c r="D3637" s="1">
        <v>0.2076388888888889</v>
      </c>
      <c r="E3637">
        <v>14.73</v>
      </c>
    </row>
    <row r="3638" spans="1:5">
      <c r="A3638" t="s">
        <v>23</v>
      </c>
      <c r="C3638" s="2">
        <f t="shared" si="142"/>
        <v>41138</v>
      </c>
      <c r="D3638" s="1">
        <v>0.20833333333333334</v>
      </c>
      <c r="E3638">
        <v>14.73</v>
      </c>
    </row>
    <row r="3639" spans="1:5">
      <c r="A3639" t="s">
        <v>23</v>
      </c>
      <c r="C3639" s="2">
        <f t="shared" si="142"/>
        <v>41138</v>
      </c>
      <c r="D3639" s="1">
        <v>0.20902777777777778</v>
      </c>
      <c r="E3639">
        <v>14.73</v>
      </c>
    </row>
    <row r="3640" spans="1:5">
      <c r="A3640" t="s">
        <v>23</v>
      </c>
      <c r="C3640" s="2">
        <f t="shared" si="142"/>
        <v>41138</v>
      </c>
      <c r="D3640" s="1">
        <v>0.20972222222222223</v>
      </c>
      <c r="E3640">
        <v>14.73</v>
      </c>
    </row>
    <row r="3641" spans="1:5">
      <c r="A3641" t="s">
        <v>23</v>
      </c>
      <c r="C3641" s="2">
        <f t="shared" si="142"/>
        <v>41138</v>
      </c>
      <c r="D3641" s="1">
        <v>0.21041666666666667</v>
      </c>
      <c r="E3641">
        <v>14.73</v>
      </c>
    </row>
    <row r="3642" spans="1:5">
      <c r="A3642" t="s">
        <v>23</v>
      </c>
      <c r="C3642" s="2">
        <f t="shared" si="142"/>
        <v>41138</v>
      </c>
      <c r="D3642" s="1">
        <v>0.21111111111111111</v>
      </c>
      <c r="E3642">
        <v>14.73</v>
      </c>
    </row>
    <row r="3643" spans="1:5">
      <c r="A3643" t="s">
        <v>23</v>
      </c>
      <c r="C3643" s="2">
        <f t="shared" si="142"/>
        <v>41138</v>
      </c>
      <c r="D3643" s="1">
        <v>0.21180555555555555</v>
      </c>
      <c r="E3643">
        <v>14.73</v>
      </c>
    </row>
    <row r="3644" spans="1:5">
      <c r="A3644" t="s">
        <v>23</v>
      </c>
      <c r="C3644" s="2">
        <f t="shared" si="142"/>
        <v>41138</v>
      </c>
      <c r="D3644" s="1">
        <v>0.21249999999999999</v>
      </c>
      <c r="E3644">
        <v>14.73</v>
      </c>
    </row>
    <row r="3645" spans="1:5">
      <c r="A3645" t="s">
        <v>23</v>
      </c>
      <c r="C3645" s="2">
        <f t="shared" si="142"/>
        <v>41138</v>
      </c>
      <c r="D3645" s="1">
        <v>0.21319444444444444</v>
      </c>
      <c r="E3645">
        <v>14.73</v>
      </c>
    </row>
    <row r="3646" spans="1:5">
      <c r="A3646" t="s">
        <v>23</v>
      </c>
      <c r="C3646" s="2">
        <f t="shared" si="142"/>
        <v>41138</v>
      </c>
      <c r="D3646" s="1">
        <v>0.21388888888888891</v>
      </c>
      <c r="E3646">
        <v>14.73</v>
      </c>
    </row>
    <row r="3647" spans="1:5">
      <c r="A3647" t="s">
        <v>23</v>
      </c>
      <c r="C3647" s="2">
        <f t="shared" si="142"/>
        <v>41138</v>
      </c>
      <c r="D3647" s="1">
        <v>0.21458333333333335</v>
      </c>
      <c r="E3647">
        <v>14.73</v>
      </c>
    </row>
    <row r="3648" spans="1:5">
      <c r="A3648" t="s">
        <v>23</v>
      </c>
      <c r="C3648" s="2">
        <f t="shared" si="142"/>
        <v>41138</v>
      </c>
      <c r="D3648" s="1">
        <v>0.21527777777777779</v>
      </c>
      <c r="E3648">
        <v>14.73</v>
      </c>
    </row>
    <row r="3649" spans="1:5">
      <c r="A3649" t="s">
        <v>23</v>
      </c>
      <c r="C3649" s="2">
        <f t="shared" si="142"/>
        <v>41138</v>
      </c>
      <c r="D3649" s="1">
        <v>0.21597222222222223</v>
      </c>
      <c r="E3649">
        <v>14.73</v>
      </c>
    </row>
    <row r="3650" spans="1:5">
      <c r="A3650" t="s">
        <v>23</v>
      </c>
      <c r="C3650" s="2">
        <f t="shared" si="142"/>
        <v>41138</v>
      </c>
      <c r="D3650" s="1">
        <v>0.21666666666666667</v>
      </c>
      <c r="E3650">
        <v>14.73</v>
      </c>
    </row>
    <row r="3651" spans="1:5">
      <c r="A3651" t="s">
        <v>23</v>
      </c>
      <c r="C3651" s="2">
        <f t="shared" si="142"/>
        <v>41138</v>
      </c>
      <c r="D3651" s="1">
        <v>0.21736111111111112</v>
      </c>
      <c r="E3651">
        <v>14.73</v>
      </c>
    </row>
    <row r="3652" spans="1:5">
      <c r="A3652" t="s">
        <v>23</v>
      </c>
      <c r="C3652" s="2">
        <f t="shared" si="142"/>
        <v>41138</v>
      </c>
      <c r="D3652" s="1">
        <v>0.21805555555555556</v>
      </c>
      <c r="E3652">
        <v>14.73</v>
      </c>
    </row>
    <row r="3653" spans="1:5">
      <c r="A3653" t="s">
        <v>23</v>
      </c>
      <c r="C3653" s="2">
        <f t="shared" si="142"/>
        <v>41138</v>
      </c>
      <c r="D3653" s="1">
        <v>0.21875</v>
      </c>
      <c r="E3653">
        <v>14.73</v>
      </c>
    </row>
    <row r="3654" spans="1:5">
      <c r="A3654" t="s">
        <v>23</v>
      </c>
      <c r="C3654" s="2">
        <f t="shared" si="142"/>
        <v>41138</v>
      </c>
      <c r="D3654" s="1">
        <v>0.21944444444444444</v>
      </c>
      <c r="E3654">
        <v>14.73</v>
      </c>
    </row>
    <row r="3655" spans="1:5">
      <c r="A3655" t="s">
        <v>23</v>
      </c>
      <c r="C3655" s="2">
        <f t="shared" si="142"/>
        <v>41138</v>
      </c>
      <c r="D3655" s="1">
        <v>0.22013888888888888</v>
      </c>
      <c r="E3655">
        <v>14.73</v>
      </c>
    </row>
    <row r="3656" spans="1:5">
      <c r="A3656" t="s">
        <v>23</v>
      </c>
      <c r="C3656" s="2">
        <f t="shared" si="142"/>
        <v>41138</v>
      </c>
      <c r="D3656" s="1">
        <v>0.22083333333333333</v>
      </c>
      <c r="E3656">
        <v>14.73</v>
      </c>
    </row>
    <row r="3657" spans="1:5">
      <c r="A3657" t="s">
        <v>23</v>
      </c>
      <c r="C3657" s="2">
        <f t="shared" si="142"/>
        <v>41138</v>
      </c>
      <c r="D3657" s="1">
        <v>0.22152777777777777</v>
      </c>
      <c r="E3657">
        <v>14.73</v>
      </c>
    </row>
    <row r="3658" spans="1:5">
      <c r="A3658" t="s">
        <v>23</v>
      </c>
      <c r="C3658" s="2">
        <f t="shared" si="142"/>
        <v>41138</v>
      </c>
      <c r="D3658" s="1">
        <v>0.22222222222222221</v>
      </c>
      <c r="E3658">
        <v>14.73</v>
      </c>
    </row>
    <row r="3659" spans="1:5">
      <c r="A3659" t="s">
        <v>23</v>
      </c>
      <c r="C3659" s="2">
        <f t="shared" ref="C3659:C3722" si="143">DATE(2012,8,17)</f>
        <v>41138</v>
      </c>
      <c r="D3659" s="1">
        <v>0.22291666666666665</v>
      </c>
      <c r="E3659">
        <v>14.73</v>
      </c>
    </row>
    <row r="3660" spans="1:5">
      <c r="A3660" t="s">
        <v>23</v>
      </c>
      <c r="C3660" s="2">
        <f t="shared" si="143"/>
        <v>41138</v>
      </c>
      <c r="D3660" s="1">
        <v>0.22361111111111109</v>
      </c>
      <c r="E3660">
        <v>14.73</v>
      </c>
    </row>
    <row r="3661" spans="1:5">
      <c r="A3661" t="s">
        <v>23</v>
      </c>
      <c r="C3661" s="2">
        <f t="shared" si="143"/>
        <v>41138</v>
      </c>
      <c r="D3661" s="1">
        <v>0.22430555555555556</v>
      </c>
      <c r="E3661">
        <v>14.73</v>
      </c>
    </row>
    <row r="3662" spans="1:5">
      <c r="A3662" t="s">
        <v>23</v>
      </c>
      <c r="C3662" s="2">
        <f t="shared" si="143"/>
        <v>41138</v>
      </c>
      <c r="D3662" s="1">
        <v>0.22500000000000001</v>
      </c>
      <c r="E3662">
        <v>14.73</v>
      </c>
    </row>
    <row r="3663" spans="1:5">
      <c r="A3663" t="s">
        <v>23</v>
      </c>
      <c r="C3663" s="2">
        <f t="shared" si="143"/>
        <v>41138</v>
      </c>
      <c r="D3663" s="1">
        <v>0.22569444444444445</v>
      </c>
      <c r="E3663">
        <v>14.73</v>
      </c>
    </row>
    <row r="3664" spans="1:5">
      <c r="A3664" t="s">
        <v>23</v>
      </c>
      <c r="C3664" s="2">
        <f t="shared" si="143"/>
        <v>41138</v>
      </c>
      <c r="D3664" s="1">
        <v>0.22638888888888889</v>
      </c>
      <c r="E3664">
        <v>14.73</v>
      </c>
    </row>
    <row r="3665" spans="1:5">
      <c r="A3665" t="s">
        <v>23</v>
      </c>
      <c r="C3665" s="2">
        <f t="shared" si="143"/>
        <v>41138</v>
      </c>
      <c r="D3665" s="1">
        <v>0.22708333333333333</v>
      </c>
      <c r="E3665">
        <v>14.73</v>
      </c>
    </row>
    <row r="3666" spans="1:5">
      <c r="A3666" t="s">
        <v>23</v>
      </c>
      <c r="C3666" s="2">
        <f t="shared" si="143"/>
        <v>41138</v>
      </c>
      <c r="D3666" s="1">
        <v>0.22777777777777777</v>
      </c>
      <c r="E3666">
        <v>14.73</v>
      </c>
    </row>
    <row r="3667" spans="1:5">
      <c r="A3667" t="s">
        <v>23</v>
      </c>
      <c r="C3667" s="2">
        <f t="shared" si="143"/>
        <v>41138</v>
      </c>
      <c r="D3667" s="1">
        <v>0.22847222222222222</v>
      </c>
      <c r="E3667">
        <v>14.73</v>
      </c>
    </row>
    <row r="3668" spans="1:5">
      <c r="A3668" t="s">
        <v>23</v>
      </c>
      <c r="C3668" s="2">
        <f t="shared" si="143"/>
        <v>41138</v>
      </c>
      <c r="D3668" s="1">
        <v>0.22916666666666666</v>
      </c>
      <c r="E3668">
        <v>14.73</v>
      </c>
    </row>
    <row r="3669" spans="1:5">
      <c r="A3669" t="s">
        <v>23</v>
      </c>
      <c r="C3669" s="2">
        <f t="shared" si="143"/>
        <v>41138</v>
      </c>
      <c r="D3669" s="1">
        <v>0.2298611111111111</v>
      </c>
      <c r="E3669">
        <v>14.73</v>
      </c>
    </row>
    <row r="3670" spans="1:5">
      <c r="A3670" t="s">
        <v>23</v>
      </c>
      <c r="C3670" s="2">
        <f t="shared" si="143"/>
        <v>41138</v>
      </c>
      <c r="D3670" s="1">
        <v>0.23055555555555554</v>
      </c>
      <c r="E3670">
        <v>14.73</v>
      </c>
    </row>
    <row r="3671" spans="1:5">
      <c r="A3671" t="s">
        <v>23</v>
      </c>
      <c r="C3671" s="2">
        <f t="shared" si="143"/>
        <v>41138</v>
      </c>
      <c r="D3671" s="1">
        <v>0.23124999999999998</v>
      </c>
      <c r="E3671">
        <v>14.73</v>
      </c>
    </row>
    <row r="3672" spans="1:5">
      <c r="A3672" t="s">
        <v>23</v>
      </c>
      <c r="C3672" s="2">
        <f t="shared" si="143"/>
        <v>41138</v>
      </c>
      <c r="D3672" s="1">
        <v>0.23194444444444443</v>
      </c>
      <c r="E3672">
        <v>14.73</v>
      </c>
    </row>
    <row r="3673" spans="1:5">
      <c r="A3673" t="s">
        <v>23</v>
      </c>
      <c r="C3673" s="2">
        <f t="shared" si="143"/>
        <v>41138</v>
      </c>
      <c r="D3673" s="1">
        <v>0.23263888888888887</v>
      </c>
      <c r="E3673">
        <v>14.73</v>
      </c>
    </row>
    <row r="3674" spans="1:5">
      <c r="A3674" t="s">
        <v>23</v>
      </c>
      <c r="C3674" s="2">
        <f t="shared" si="143"/>
        <v>41138</v>
      </c>
      <c r="D3674" s="1">
        <v>0.23333333333333331</v>
      </c>
      <c r="E3674">
        <v>14.73</v>
      </c>
    </row>
    <row r="3675" spans="1:5">
      <c r="A3675" t="s">
        <v>23</v>
      </c>
      <c r="C3675" s="2">
        <f t="shared" si="143"/>
        <v>41138</v>
      </c>
      <c r="D3675" s="1">
        <v>0.23402777777777781</v>
      </c>
      <c r="E3675">
        <v>14.73</v>
      </c>
    </row>
    <row r="3676" spans="1:5">
      <c r="A3676" t="s">
        <v>23</v>
      </c>
      <c r="C3676" s="2">
        <f t="shared" si="143"/>
        <v>41138</v>
      </c>
      <c r="D3676" s="1">
        <v>0.23472222222222219</v>
      </c>
      <c r="E3676">
        <v>14.73</v>
      </c>
    </row>
    <row r="3677" spans="1:5">
      <c r="A3677" t="s">
        <v>23</v>
      </c>
      <c r="C3677" s="2">
        <f t="shared" si="143"/>
        <v>41138</v>
      </c>
      <c r="D3677" s="1">
        <v>0.23541666666666669</v>
      </c>
      <c r="E3677">
        <v>14.73</v>
      </c>
    </row>
    <row r="3678" spans="1:5">
      <c r="A3678" t="s">
        <v>23</v>
      </c>
      <c r="C3678" s="2">
        <f t="shared" si="143"/>
        <v>41138</v>
      </c>
      <c r="D3678" s="1">
        <v>0.23611111111111113</v>
      </c>
      <c r="E3678">
        <v>14.73</v>
      </c>
    </row>
    <row r="3679" spans="1:5">
      <c r="A3679" t="s">
        <v>23</v>
      </c>
      <c r="C3679" s="2">
        <f t="shared" si="143"/>
        <v>41138</v>
      </c>
      <c r="D3679" s="1">
        <v>0.23680555555555557</v>
      </c>
      <c r="E3679">
        <v>14.73</v>
      </c>
    </row>
    <row r="3680" spans="1:5">
      <c r="A3680" t="s">
        <v>23</v>
      </c>
      <c r="C3680" s="2">
        <f t="shared" si="143"/>
        <v>41138</v>
      </c>
      <c r="D3680" s="1">
        <v>0.23750000000000002</v>
      </c>
      <c r="E3680">
        <v>14.73</v>
      </c>
    </row>
    <row r="3681" spans="1:5">
      <c r="A3681" t="s">
        <v>23</v>
      </c>
      <c r="C3681" s="2">
        <f t="shared" si="143"/>
        <v>41138</v>
      </c>
      <c r="D3681" s="1">
        <v>0.23819444444444446</v>
      </c>
      <c r="E3681">
        <v>14.73</v>
      </c>
    </row>
    <row r="3682" spans="1:5">
      <c r="A3682" t="s">
        <v>23</v>
      </c>
      <c r="C3682" s="2">
        <f t="shared" si="143"/>
        <v>41138</v>
      </c>
      <c r="D3682" s="1">
        <v>0.2388888888888889</v>
      </c>
      <c r="E3682">
        <v>14.73</v>
      </c>
    </row>
    <row r="3683" spans="1:5">
      <c r="A3683" t="s">
        <v>23</v>
      </c>
      <c r="C3683" s="2">
        <f t="shared" si="143"/>
        <v>41138</v>
      </c>
      <c r="D3683" s="1">
        <v>0.23958333333333334</v>
      </c>
      <c r="E3683">
        <v>14.73</v>
      </c>
    </row>
    <row r="3684" spans="1:5">
      <c r="A3684" t="s">
        <v>23</v>
      </c>
      <c r="C3684" s="2">
        <f t="shared" si="143"/>
        <v>41138</v>
      </c>
      <c r="D3684" s="1">
        <v>0.24027777777777778</v>
      </c>
      <c r="E3684">
        <v>14.73</v>
      </c>
    </row>
    <row r="3685" spans="1:5">
      <c r="A3685" t="s">
        <v>23</v>
      </c>
      <c r="C3685" s="2">
        <f t="shared" si="143"/>
        <v>41138</v>
      </c>
      <c r="D3685" s="1">
        <v>0.24097222222222223</v>
      </c>
      <c r="E3685">
        <v>14.73</v>
      </c>
    </row>
    <row r="3686" spans="1:5">
      <c r="A3686" t="s">
        <v>23</v>
      </c>
      <c r="C3686" s="2">
        <f t="shared" si="143"/>
        <v>41138</v>
      </c>
      <c r="D3686" s="1">
        <v>0.24166666666666667</v>
      </c>
      <c r="E3686">
        <v>14.73</v>
      </c>
    </row>
    <row r="3687" spans="1:5">
      <c r="A3687" t="s">
        <v>23</v>
      </c>
      <c r="C3687" s="2">
        <f t="shared" si="143"/>
        <v>41138</v>
      </c>
      <c r="D3687" s="1">
        <v>0.24236111111111111</v>
      </c>
      <c r="E3687">
        <v>14.73</v>
      </c>
    </row>
    <row r="3688" spans="1:5">
      <c r="A3688" t="s">
        <v>23</v>
      </c>
      <c r="C3688" s="2">
        <f t="shared" si="143"/>
        <v>41138</v>
      </c>
      <c r="D3688" s="1">
        <v>0.24305555555555555</v>
      </c>
      <c r="E3688">
        <v>14.73</v>
      </c>
    </row>
    <row r="3689" spans="1:5">
      <c r="A3689" t="s">
        <v>23</v>
      </c>
      <c r="C3689" s="2">
        <f t="shared" si="143"/>
        <v>41138</v>
      </c>
      <c r="D3689" s="1">
        <v>0.24374999999999999</v>
      </c>
      <c r="E3689">
        <v>14.73</v>
      </c>
    </row>
    <row r="3690" spans="1:5">
      <c r="A3690" t="s">
        <v>23</v>
      </c>
      <c r="C3690" s="2">
        <f t="shared" si="143"/>
        <v>41138</v>
      </c>
      <c r="D3690" s="1">
        <v>0.24444444444444446</v>
      </c>
      <c r="E3690">
        <v>14.73</v>
      </c>
    </row>
    <row r="3691" spans="1:5">
      <c r="A3691" t="s">
        <v>23</v>
      </c>
      <c r="C3691" s="2">
        <f t="shared" si="143"/>
        <v>41138</v>
      </c>
      <c r="D3691" s="1">
        <v>0.24513888888888888</v>
      </c>
      <c r="E3691">
        <v>14.73</v>
      </c>
    </row>
    <row r="3692" spans="1:5">
      <c r="A3692" t="s">
        <v>23</v>
      </c>
      <c r="C3692" s="2">
        <f t="shared" si="143"/>
        <v>41138</v>
      </c>
      <c r="D3692" s="1">
        <v>0.24583333333333335</v>
      </c>
      <c r="E3692">
        <v>14.73</v>
      </c>
    </row>
    <row r="3693" spans="1:5">
      <c r="A3693" t="s">
        <v>23</v>
      </c>
      <c r="C3693" s="2">
        <f t="shared" si="143"/>
        <v>41138</v>
      </c>
      <c r="D3693" s="1">
        <v>0.24652777777777779</v>
      </c>
      <c r="E3693">
        <v>14.73</v>
      </c>
    </row>
    <row r="3694" spans="1:5">
      <c r="A3694" t="s">
        <v>23</v>
      </c>
      <c r="C3694" s="2">
        <f t="shared" si="143"/>
        <v>41138</v>
      </c>
      <c r="D3694" s="1">
        <v>0.24722222222222223</v>
      </c>
      <c r="E3694">
        <v>14.73</v>
      </c>
    </row>
    <row r="3695" spans="1:5">
      <c r="A3695" t="s">
        <v>23</v>
      </c>
      <c r="C3695" s="2">
        <f t="shared" si="143"/>
        <v>41138</v>
      </c>
      <c r="D3695" s="1">
        <v>0.24791666666666667</v>
      </c>
      <c r="E3695">
        <v>14.73</v>
      </c>
    </row>
    <row r="3696" spans="1:5">
      <c r="A3696" t="s">
        <v>23</v>
      </c>
      <c r="C3696" s="2">
        <f t="shared" si="143"/>
        <v>41138</v>
      </c>
      <c r="D3696" s="1">
        <v>0.24861111111111112</v>
      </c>
      <c r="E3696">
        <v>14.73</v>
      </c>
    </row>
    <row r="3697" spans="1:5">
      <c r="A3697" t="s">
        <v>23</v>
      </c>
      <c r="C3697" s="2">
        <f t="shared" si="143"/>
        <v>41138</v>
      </c>
      <c r="D3697" s="1">
        <v>0.24930555555555556</v>
      </c>
      <c r="E3697">
        <v>14.73</v>
      </c>
    </row>
    <row r="3698" spans="1:5">
      <c r="A3698" t="s">
        <v>23</v>
      </c>
      <c r="C3698" s="2">
        <f t="shared" si="143"/>
        <v>41138</v>
      </c>
      <c r="D3698" s="1">
        <v>0.25</v>
      </c>
      <c r="E3698">
        <v>14.73</v>
      </c>
    </row>
    <row r="3699" spans="1:5">
      <c r="A3699" t="s">
        <v>23</v>
      </c>
      <c r="C3699" s="2">
        <f t="shared" si="143"/>
        <v>41138</v>
      </c>
      <c r="D3699" s="1">
        <v>0.25069444444444444</v>
      </c>
      <c r="E3699">
        <v>14.73</v>
      </c>
    </row>
    <row r="3700" spans="1:5">
      <c r="A3700" t="s">
        <v>23</v>
      </c>
      <c r="C3700" s="2">
        <f t="shared" si="143"/>
        <v>41138</v>
      </c>
      <c r="D3700" s="1">
        <v>0.25138888888888888</v>
      </c>
      <c r="E3700">
        <v>14.73</v>
      </c>
    </row>
    <row r="3701" spans="1:5">
      <c r="A3701" t="s">
        <v>23</v>
      </c>
      <c r="C3701" s="2">
        <f t="shared" si="143"/>
        <v>41138</v>
      </c>
      <c r="D3701" s="1">
        <v>0.25208333333333333</v>
      </c>
      <c r="E3701">
        <v>14.73</v>
      </c>
    </row>
    <row r="3702" spans="1:5">
      <c r="A3702" t="s">
        <v>23</v>
      </c>
      <c r="C3702" s="2">
        <f t="shared" si="143"/>
        <v>41138</v>
      </c>
      <c r="D3702" s="1">
        <v>0.25277777777777777</v>
      </c>
      <c r="E3702">
        <v>14.73</v>
      </c>
    </row>
    <row r="3703" spans="1:5">
      <c r="A3703" t="s">
        <v>23</v>
      </c>
      <c r="C3703" s="2">
        <f t="shared" si="143"/>
        <v>41138</v>
      </c>
      <c r="D3703" s="1">
        <v>0.25347222222222221</v>
      </c>
      <c r="E3703">
        <v>14.73</v>
      </c>
    </row>
    <row r="3704" spans="1:5">
      <c r="A3704" t="s">
        <v>23</v>
      </c>
      <c r="C3704" s="2">
        <f t="shared" si="143"/>
        <v>41138</v>
      </c>
      <c r="D3704" s="1">
        <v>0.25416666666666665</v>
      </c>
      <c r="E3704">
        <v>14.73</v>
      </c>
    </row>
    <row r="3705" spans="1:5">
      <c r="A3705" t="s">
        <v>23</v>
      </c>
      <c r="C3705" s="2">
        <f t="shared" si="143"/>
        <v>41138</v>
      </c>
      <c r="D3705" s="1">
        <v>0.25486111111111109</v>
      </c>
      <c r="E3705">
        <v>14.73</v>
      </c>
    </row>
    <row r="3706" spans="1:5">
      <c r="A3706" t="s">
        <v>23</v>
      </c>
      <c r="C3706" s="2">
        <f t="shared" si="143"/>
        <v>41138</v>
      </c>
      <c r="D3706" s="1">
        <v>0.25555555555555559</v>
      </c>
      <c r="E3706">
        <v>14.73</v>
      </c>
    </row>
    <row r="3707" spans="1:5">
      <c r="A3707" t="s">
        <v>23</v>
      </c>
      <c r="C3707" s="2">
        <f t="shared" si="143"/>
        <v>41138</v>
      </c>
      <c r="D3707" s="1">
        <v>0.25625000000000003</v>
      </c>
      <c r="E3707">
        <v>14.73</v>
      </c>
    </row>
    <row r="3708" spans="1:5">
      <c r="A3708" t="s">
        <v>23</v>
      </c>
      <c r="C3708" s="2">
        <f t="shared" si="143"/>
        <v>41138</v>
      </c>
      <c r="D3708" s="1">
        <v>0.25694444444444448</v>
      </c>
      <c r="E3708">
        <v>14.73</v>
      </c>
    </row>
    <row r="3709" spans="1:5">
      <c r="A3709" t="s">
        <v>23</v>
      </c>
      <c r="C3709" s="2">
        <f t="shared" si="143"/>
        <v>41138</v>
      </c>
      <c r="D3709" s="1">
        <v>0.25763888888888892</v>
      </c>
      <c r="E3709">
        <v>14.73</v>
      </c>
    </row>
    <row r="3710" spans="1:5">
      <c r="A3710" t="s">
        <v>23</v>
      </c>
      <c r="C3710" s="2">
        <f t="shared" si="143"/>
        <v>41138</v>
      </c>
      <c r="D3710" s="1">
        <v>0.25833333333333336</v>
      </c>
      <c r="E3710">
        <v>14.73</v>
      </c>
    </row>
    <row r="3711" spans="1:5">
      <c r="A3711" t="s">
        <v>23</v>
      </c>
      <c r="C3711" s="2">
        <f t="shared" si="143"/>
        <v>41138</v>
      </c>
      <c r="D3711" s="1">
        <v>0.2590277777777778</v>
      </c>
      <c r="E3711">
        <v>14.73</v>
      </c>
    </row>
    <row r="3712" spans="1:5">
      <c r="A3712" t="s">
        <v>23</v>
      </c>
      <c r="C3712" s="2">
        <f t="shared" si="143"/>
        <v>41138</v>
      </c>
      <c r="D3712" s="1">
        <v>0.25972222222222224</v>
      </c>
      <c r="E3712">
        <v>14.73</v>
      </c>
    </row>
    <row r="3713" spans="1:5">
      <c r="A3713" t="s">
        <v>23</v>
      </c>
      <c r="C3713" s="2">
        <f t="shared" si="143"/>
        <v>41138</v>
      </c>
      <c r="D3713" s="1">
        <v>0.26041666666666669</v>
      </c>
      <c r="E3713">
        <v>14.73</v>
      </c>
    </row>
    <row r="3714" spans="1:5">
      <c r="A3714" t="s">
        <v>23</v>
      </c>
      <c r="C3714" s="2">
        <f t="shared" si="143"/>
        <v>41138</v>
      </c>
      <c r="D3714" s="1">
        <v>0.26111111111111113</v>
      </c>
      <c r="E3714">
        <v>14.73</v>
      </c>
    </row>
    <row r="3715" spans="1:5">
      <c r="A3715" t="s">
        <v>23</v>
      </c>
      <c r="C3715" s="2">
        <f t="shared" si="143"/>
        <v>41138</v>
      </c>
      <c r="D3715" s="1">
        <v>0.26180555555555557</v>
      </c>
      <c r="E3715">
        <v>14.73</v>
      </c>
    </row>
    <row r="3716" spans="1:5">
      <c r="A3716" t="s">
        <v>23</v>
      </c>
      <c r="C3716" s="2">
        <f t="shared" si="143"/>
        <v>41138</v>
      </c>
      <c r="D3716" s="1">
        <v>0.26250000000000001</v>
      </c>
      <c r="E3716">
        <v>14.73</v>
      </c>
    </row>
    <row r="3717" spans="1:5">
      <c r="A3717" t="s">
        <v>23</v>
      </c>
      <c r="C3717" s="2">
        <f t="shared" si="143"/>
        <v>41138</v>
      </c>
      <c r="D3717" s="1">
        <v>0.26319444444444445</v>
      </c>
      <c r="E3717">
        <v>14.73</v>
      </c>
    </row>
    <row r="3718" spans="1:5">
      <c r="A3718" t="s">
        <v>23</v>
      </c>
      <c r="C3718" s="2">
        <f t="shared" si="143"/>
        <v>41138</v>
      </c>
      <c r="D3718" s="1">
        <v>0.2638888888888889</v>
      </c>
      <c r="E3718">
        <v>14.73</v>
      </c>
    </row>
    <row r="3719" spans="1:5">
      <c r="A3719" t="s">
        <v>23</v>
      </c>
      <c r="C3719" s="2">
        <f t="shared" si="143"/>
        <v>41138</v>
      </c>
      <c r="D3719" s="1">
        <v>0.26458333333333334</v>
      </c>
      <c r="E3719">
        <v>14.73</v>
      </c>
    </row>
    <row r="3720" spans="1:5">
      <c r="A3720" t="s">
        <v>23</v>
      </c>
      <c r="C3720" s="2">
        <f t="shared" si="143"/>
        <v>41138</v>
      </c>
      <c r="D3720" s="1">
        <v>0.26527777777777778</v>
      </c>
      <c r="E3720">
        <v>14.73</v>
      </c>
    </row>
    <row r="3721" spans="1:5">
      <c r="A3721" t="s">
        <v>23</v>
      </c>
      <c r="C3721" s="2">
        <f t="shared" si="143"/>
        <v>41138</v>
      </c>
      <c r="D3721" s="1">
        <v>0.26597222222222222</v>
      </c>
      <c r="E3721">
        <v>14.73</v>
      </c>
    </row>
    <row r="3722" spans="1:5">
      <c r="A3722" t="s">
        <v>23</v>
      </c>
      <c r="C3722" s="2">
        <f t="shared" si="143"/>
        <v>41138</v>
      </c>
      <c r="D3722" s="1">
        <v>0.26666666666666666</v>
      </c>
      <c r="E3722">
        <v>14.73</v>
      </c>
    </row>
    <row r="3723" spans="1:5">
      <c r="A3723" t="s">
        <v>23</v>
      </c>
      <c r="C3723" s="2">
        <f t="shared" ref="C3723:C3786" si="144">DATE(2012,8,17)</f>
        <v>41138</v>
      </c>
      <c r="D3723" s="1">
        <v>0.2673611111111111</v>
      </c>
      <c r="E3723">
        <v>14.73</v>
      </c>
    </row>
    <row r="3724" spans="1:5">
      <c r="A3724" t="s">
        <v>23</v>
      </c>
      <c r="C3724" s="2">
        <f t="shared" si="144"/>
        <v>41138</v>
      </c>
      <c r="D3724" s="1">
        <v>0.26805555555555555</v>
      </c>
      <c r="E3724">
        <v>14.73</v>
      </c>
    </row>
    <row r="3725" spans="1:5">
      <c r="A3725" t="s">
        <v>23</v>
      </c>
      <c r="C3725" s="2">
        <f t="shared" si="144"/>
        <v>41138</v>
      </c>
      <c r="D3725" s="1">
        <v>0.26874999999999999</v>
      </c>
      <c r="E3725">
        <v>14.73</v>
      </c>
    </row>
    <row r="3726" spans="1:5">
      <c r="A3726" t="s">
        <v>23</v>
      </c>
      <c r="C3726" s="2">
        <f t="shared" si="144"/>
        <v>41138</v>
      </c>
      <c r="D3726" s="1">
        <v>0.26944444444444443</v>
      </c>
      <c r="E3726">
        <v>14.73</v>
      </c>
    </row>
    <row r="3727" spans="1:5">
      <c r="A3727" t="s">
        <v>23</v>
      </c>
      <c r="C3727" s="2">
        <f t="shared" si="144"/>
        <v>41138</v>
      </c>
      <c r="D3727" s="1">
        <v>0.27013888888888887</v>
      </c>
      <c r="E3727">
        <v>14.73</v>
      </c>
    </row>
    <row r="3728" spans="1:5">
      <c r="A3728" t="s">
        <v>23</v>
      </c>
      <c r="C3728" s="2">
        <f t="shared" si="144"/>
        <v>41138</v>
      </c>
      <c r="D3728" s="1">
        <v>0.27083333333333331</v>
      </c>
      <c r="E3728">
        <v>14.73</v>
      </c>
    </row>
    <row r="3729" spans="1:5">
      <c r="A3729" t="s">
        <v>23</v>
      </c>
      <c r="C3729" s="2">
        <f t="shared" si="144"/>
        <v>41138</v>
      </c>
      <c r="D3729" s="1">
        <v>0.27152777777777776</v>
      </c>
      <c r="E3729">
        <v>14.73</v>
      </c>
    </row>
    <row r="3730" spans="1:5">
      <c r="A3730" t="s">
        <v>23</v>
      </c>
      <c r="C3730" s="2">
        <f t="shared" si="144"/>
        <v>41138</v>
      </c>
      <c r="D3730" s="1">
        <v>0.2722222222222222</v>
      </c>
      <c r="E3730">
        <v>14.73</v>
      </c>
    </row>
    <row r="3731" spans="1:5">
      <c r="A3731" t="s">
        <v>23</v>
      </c>
      <c r="C3731" s="2">
        <f t="shared" si="144"/>
        <v>41138</v>
      </c>
      <c r="D3731" s="1">
        <v>0.27291666666666664</v>
      </c>
      <c r="E3731">
        <v>14.73</v>
      </c>
    </row>
    <row r="3732" spans="1:5">
      <c r="A3732" t="s">
        <v>23</v>
      </c>
      <c r="C3732" s="2">
        <f t="shared" si="144"/>
        <v>41138</v>
      </c>
      <c r="D3732" s="1">
        <v>0.27361111111111108</v>
      </c>
      <c r="E3732">
        <v>14.73</v>
      </c>
    </row>
    <row r="3733" spans="1:5">
      <c r="A3733" t="s">
        <v>23</v>
      </c>
      <c r="C3733" s="2">
        <f t="shared" si="144"/>
        <v>41138</v>
      </c>
      <c r="D3733" s="1">
        <v>0.27430555555555552</v>
      </c>
      <c r="E3733">
        <v>14.73</v>
      </c>
    </row>
    <row r="3734" spans="1:5">
      <c r="A3734" t="s">
        <v>23</v>
      </c>
      <c r="C3734" s="2">
        <f t="shared" si="144"/>
        <v>41138</v>
      </c>
      <c r="D3734" s="1">
        <v>0.27499999999999997</v>
      </c>
      <c r="E3734">
        <v>14.73</v>
      </c>
    </row>
    <row r="3735" spans="1:5">
      <c r="A3735" t="s">
        <v>23</v>
      </c>
      <c r="C3735" s="2">
        <f t="shared" si="144"/>
        <v>41138</v>
      </c>
      <c r="D3735" s="1">
        <v>0.27569444444444446</v>
      </c>
      <c r="E3735">
        <v>14.73</v>
      </c>
    </row>
    <row r="3736" spans="1:5">
      <c r="A3736" t="s">
        <v>23</v>
      </c>
      <c r="C3736" s="2">
        <f t="shared" si="144"/>
        <v>41138</v>
      </c>
      <c r="D3736" s="1">
        <v>0.27638888888888885</v>
      </c>
      <c r="E3736">
        <v>14.73</v>
      </c>
    </row>
    <row r="3737" spans="1:5">
      <c r="A3737" t="s">
        <v>23</v>
      </c>
      <c r="C3737" s="2">
        <f t="shared" si="144"/>
        <v>41138</v>
      </c>
      <c r="D3737" s="1">
        <v>0.27708333333333335</v>
      </c>
      <c r="E3737">
        <v>14.73</v>
      </c>
    </row>
    <row r="3738" spans="1:5">
      <c r="A3738" t="s">
        <v>23</v>
      </c>
      <c r="C3738" s="2">
        <f t="shared" si="144"/>
        <v>41138</v>
      </c>
      <c r="D3738" s="1">
        <v>0.27777777777777779</v>
      </c>
      <c r="E3738">
        <v>14.73</v>
      </c>
    </row>
    <row r="3739" spans="1:5">
      <c r="A3739" t="s">
        <v>23</v>
      </c>
      <c r="C3739" s="2">
        <f t="shared" si="144"/>
        <v>41138</v>
      </c>
      <c r="D3739" s="1">
        <v>0.27847222222222223</v>
      </c>
      <c r="E3739">
        <v>14.73</v>
      </c>
    </row>
    <row r="3740" spans="1:5">
      <c r="A3740" t="s">
        <v>23</v>
      </c>
      <c r="C3740" s="2">
        <f t="shared" si="144"/>
        <v>41138</v>
      </c>
      <c r="D3740" s="1">
        <v>0.27916666666666667</v>
      </c>
      <c r="E3740">
        <v>14.73</v>
      </c>
    </row>
    <row r="3741" spans="1:5">
      <c r="A3741" t="s">
        <v>23</v>
      </c>
      <c r="C3741" s="2">
        <f t="shared" si="144"/>
        <v>41138</v>
      </c>
      <c r="D3741" s="1">
        <v>0.27986111111111112</v>
      </c>
      <c r="E3741">
        <v>14.73</v>
      </c>
    </row>
    <row r="3742" spans="1:5">
      <c r="A3742" t="s">
        <v>23</v>
      </c>
      <c r="C3742" s="2">
        <f t="shared" si="144"/>
        <v>41138</v>
      </c>
      <c r="D3742" s="1">
        <v>0.28055555555555556</v>
      </c>
      <c r="E3742">
        <v>14.73</v>
      </c>
    </row>
    <row r="3743" spans="1:5">
      <c r="A3743" t="s">
        <v>23</v>
      </c>
      <c r="C3743" s="2">
        <f t="shared" si="144"/>
        <v>41138</v>
      </c>
      <c r="D3743" s="1">
        <v>0.28125</v>
      </c>
      <c r="E3743">
        <v>14.73</v>
      </c>
    </row>
    <row r="3744" spans="1:5">
      <c r="A3744" t="s">
        <v>23</v>
      </c>
      <c r="C3744" s="2">
        <f t="shared" si="144"/>
        <v>41138</v>
      </c>
      <c r="D3744" s="1">
        <v>0.28194444444444444</v>
      </c>
      <c r="E3744">
        <v>14.73</v>
      </c>
    </row>
    <row r="3745" spans="1:5">
      <c r="A3745" t="s">
        <v>23</v>
      </c>
      <c r="C3745" s="2">
        <f t="shared" si="144"/>
        <v>41138</v>
      </c>
      <c r="D3745" s="1">
        <v>0.28263888888888888</v>
      </c>
      <c r="E3745">
        <v>14.73</v>
      </c>
    </row>
    <row r="3746" spans="1:5">
      <c r="A3746" t="s">
        <v>23</v>
      </c>
      <c r="C3746" s="2">
        <f t="shared" si="144"/>
        <v>41138</v>
      </c>
      <c r="D3746" s="1">
        <v>0.28333333333333333</v>
      </c>
      <c r="E3746">
        <v>14.73</v>
      </c>
    </row>
    <row r="3747" spans="1:5">
      <c r="A3747" t="s">
        <v>23</v>
      </c>
      <c r="C3747" s="2">
        <f t="shared" si="144"/>
        <v>41138</v>
      </c>
      <c r="D3747" s="1">
        <v>0.28402777777777777</v>
      </c>
      <c r="E3747">
        <v>14.73</v>
      </c>
    </row>
    <row r="3748" spans="1:5">
      <c r="A3748" t="s">
        <v>23</v>
      </c>
      <c r="C3748" s="2">
        <f t="shared" si="144"/>
        <v>41138</v>
      </c>
      <c r="D3748" s="1">
        <v>0.28472222222222221</v>
      </c>
      <c r="E3748">
        <v>14.73</v>
      </c>
    </row>
    <row r="3749" spans="1:5">
      <c r="A3749" t="s">
        <v>23</v>
      </c>
      <c r="C3749" s="2">
        <f t="shared" si="144"/>
        <v>41138</v>
      </c>
      <c r="D3749" s="1">
        <v>0.28541666666666665</v>
      </c>
      <c r="E3749">
        <v>14.73</v>
      </c>
    </row>
    <row r="3750" spans="1:5">
      <c r="A3750" t="s">
        <v>23</v>
      </c>
      <c r="C3750" s="2">
        <f t="shared" si="144"/>
        <v>41138</v>
      </c>
      <c r="D3750" s="1">
        <v>0.28611111111111115</v>
      </c>
      <c r="E3750">
        <v>14.73</v>
      </c>
    </row>
    <row r="3751" spans="1:5">
      <c r="A3751" t="s">
        <v>23</v>
      </c>
      <c r="C3751" s="2">
        <f t="shared" si="144"/>
        <v>41138</v>
      </c>
      <c r="D3751" s="1">
        <v>0.28680555555555554</v>
      </c>
      <c r="E3751">
        <v>14.73</v>
      </c>
    </row>
    <row r="3752" spans="1:5">
      <c r="A3752" t="s">
        <v>23</v>
      </c>
      <c r="C3752" s="2">
        <f t="shared" si="144"/>
        <v>41138</v>
      </c>
      <c r="D3752" s="1">
        <v>0.28750000000000003</v>
      </c>
      <c r="E3752">
        <v>14.73</v>
      </c>
    </row>
    <row r="3753" spans="1:5">
      <c r="A3753" t="s">
        <v>23</v>
      </c>
      <c r="C3753" s="2">
        <f t="shared" si="144"/>
        <v>41138</v>
      </c>
      <c r="D3753" s="1">
        <v>0.28819444444444448</v>
      </c>
      <c r="E3753">
        <v>14.73</v>
      </c>
    </row>
    <row r="3754" spans="1:5">
      <c r="A3754" t="s">
        <v>23</v>
      </c>
      <c r="C3754" s="2">
        <f t="shared" si="144"/>
        <v>41138</v>
      </c>
      <c r="D3754" s="1">
        <v>0.28888888888888892</v>
      </c>
      <c r="E3754">
        <v>14.73</v>
      </c>
    </row>
    <row r="3755" spans="1:5">
      <c r="A3755" t="s">
        <v>23</v>
      </c>
      <c r="C3755" s="2">
        <f t="shared" si="144"/>
        <v>41138</v>
      </c>
      <c r="D3755" s="1">
        <v>0.28958333333333336</v>
      </c>
      <c r="E3755">
        <v>14.73</v>
      </c>
    </row>
    <row r="3756" spans="1:5">
      <c r="A3756" t="s">
        <v>23</v>
      </c>
      <c r="C3756" s="2">
        <f t="shared" si="144"/>
        <v>41138</v>
      </c>
      <c r="D3756" s="1">
        <v>0.2902777777777778</v>
      </c>
      <c r="E3756">
        <v>14.73</v>
      </c>
    </row>
    <row r="3757" spans="1:5">
      <c r="A3757" t="s">
        <v>23</v>
      </c>
      <c r="C3757" s="2">
        <f t="shared" si="144"/>
        <v>41138</v>
      </c>
      <c r="D3757" s="1">
        <v>0.29097222222222224</v>
      </c>
      <c r="E3757">
        <v>14.73</v>
      </c>
    </row>
    <row r="3758" spans="1:5">
      <c r="A3758" t="s">
        <v>23</v>
      </c>
      <c r="C3758" s="2">
        <f t="shared" si="144"/>
        <v>41138</v>
      </c>
      <c r="D3758" s="1">
        <v>0.29166666666666669</v>
      </c>
      <c r="E3758">
        <v>14.73</v>
      </c>
    </row>
    <row r="3759" spans="1:5">
      <c r="A3759" t="s">
        <v>23</v>
      </c>
      <c r="C3759" s="2">
        <f t="shared" si="144"/>
        <v>41138</v>
      </c>
      <c r="D3759" s="1">
        <v>0.29236111111111113</v>
      </c>
      <c r="E3759">
        <v>14.73</v>
      </c>
    </row>
    <row r="3760" spans="1:5">
      <c r="A3760" t="s">
        <v>23</v>
      </c>
      <c r="C3760" s="2">
        <f t="shared" si="144"/>
        <v>41138</v>
      </c>
      <c r="D3760" s="1">
        <v>0.29305555555555557</v>
      </c>
      <c r="E3760">
        <v>14.73</v>
      </c>
    </row>
    <row r="3761" spans="1:5">
      <c r="A3761" t="s">
        <v>23</v>
      </c>
      <c r="C3761" s="2">
        <f t="shared" si="144"/>
        <v>41138</v>
      </c>
      <c r="D3761" s="1">
        <v>0.29375000000000001</v>
      </c>
      <c r="E3761">
        <v>14.73</v>
      </c>
    </row>
    <row r="3762" spans="1:5">
      <c r="A3762" t="s">
        <v>23</v>
      </c>
      <c r="C3762" s="2">
        <f t="shared" si="144"/>
        <v>41138</v>
      </c>
      <c r="D3762" s="1">
        <v>0.29444444444444445</v>
      </c>
      <c r="E3762">
        <v>14.73</v>
      </c>
    </row>
    <row r="3763" spans="1:5">
      <c r="A3763" t="s">
        <v>23</v>
      </c>
      <c r="C3763" s="2">
        <f t="shared" si="144"/>
        <v>41138</v>
      </c>
      <c r="D3763" s="1">
        <v>0.2951388888888889</v>
      </c>
      <c r="E3763">
        <v>14.73</v>
      </c>
    </row>
    <row r="3764" spans="1:5">
      <c r="A3764" t="s">
        <v>23</v>
      </c>
      <c r="C3764" s="2">
        <f t="shared" si="144"/>
        <v>41138</v>
      </c>
      <c r="D3764" s="1">
        <v>0.29583333333333334</v>
      </c>
      <c r="E3764">
        <v>14.73</v>
      </c>
    </row>
    <row r="3765" spans="1:5">
      <c r="A3765" t="s">
        <v>23</v>
      </c>
      <c r="C3765" s="2">
        <f t="shared" si="144"/>
        <v>41138</v>
      </c>
      <c r="D3765" s="1">
        <v>0.29652777777777778</v>
      </c>
      <c r="E3765">
        <v>14.73</v>
      </c>
    </row>
    <row r="3766" spans="1:5">
      <c r="A3766" t="s">
        <v>23</v>
      </c>
      <c r="C3766" s="2">
        <f t="shared" si="144"/>
        <v>41138</v>
      </c>
      <c r="D3766" s="1">
        <v>0.29722222222222222</v>
      </c>
      <c r="E3766">
        <v>14.73</v>
      </c>
    </row>
    <row r="3767" spans="1:5">
      <c r="A3767" t="s">
        <v>23</v>
      </c>
      <c r="C3767" s="2">
        <f t="shared" si="144"/>
        <v>41138</v>
      </c>
      <c r="D3767" s="1">
        <v>0.29791666666666666</v>
      </c>
      <c r="E3767">
        <v>14.73</v>
      </c>
    </row>
    <row r="3768" spans="1:5">
      <c r="A3768" t="s">
        <v>23</v>
      </c>
      <c r="C3768" s="2">
        <f t="shared" si="144"/>
        <v>41138</v>
      </c>
      <c r="D3768" s="1">
        <v>0.2986111111111111</v>
      </c>
      <c r="E3768">
        <v>14.73</v>
      </c>
    </row>
    <row r="3769" spans="1:5">
      <c r="A3769" t="s">
        <v>23</v>
      </c>
      <c r="C3769" s="2">
        <f t="shared" si="144"/>
        <v>41138</v>
      </c>
      <c r="D3769" s="1">
        <v>0.29930555555555555</v>
      </c>
      <c r="E3769">
        <v>14.73</v>
      </c>
    </row>
    <row r="3770" spans="1:5">
      <c r="A3770" t="s">
        <v>23</v>
      </c>
      <c r="C3770" s="2">
        <f t="shared" si="144"/>
        <v>41138</v>
      </c>
      <c r="D3770" s="1">
        <v>0.3</v>
      </c>
      <c r="E3770">
        <v>14.73</v>
      </c>
    </row>
    <row r="3771" spans="1:5">
      <c r="A3771" t="s">
        <v>23</v>
      </c>
      <c r="C3771" s="2">
        <f t="shared" si="144"/>
        <v>41138</v>
      </c>
      <c r="D3771" s="1">
        <v>0.30069444444444443</v>
      </c>
      <c r="E3771">
        <v>14.73</v>
      </c>
    </row>
    <row r="3772" spans="1:5">
      <c r="A3772" t="s">
        <v>23</v>
      </c>
      <c r="C3772" s="2">
        <f t="shared" si="144"/>
        <v>41138</v>
      </c>
      <c r="D3772" s="1">
        <v>0.30138888888888887</v>
      </c>
      <c r="E3772">
        <v>14.73</v>
      </c>
    </row>
    <row r="3773" spans="1:5">
      <c r="A3773" t="s">
        <v>23</v>
      </c>
      <c r="C3773" s="2">
        <f t="shared" si="144"/>
        <v>41138</v>
      </c>
      <c r="D3773" s="1">
        <v>0.30208333333333331</v>
      </c>
      <c r="E3773">
        <v>14.73</v>
      </c>
    </row>
    <row r="3774" spans="1:5">
      <c r="A3774" t="s">
        <v>23</v>
      </c>
      <c r="C3774" s="2">
        <f t="shared" si="144"/>
        <v>41138</v>
      </c>
      <c r="D3774" s="1">
        <v>0.30277777777777776</v>
      </c>
      <c r="E3774">
        <v>14.73</v>
      </c>
    </row>
    <row r="3775" spans="1:5">
      <c r="A3775" t="s">
        <v>23</v>
      </c>
      <c r="C3775" s="2">
        <f t="shared" si="144"/>
        <v>41138</v>
      </c>
      <c r="D3775" s="1">
        <v>0.3034722222222222</v>
      </c>
      <c r="E3775">
        <v>14.73</v>
      </c>
    </row>
    <row r="3776" spans="1:5">
      <c r="A3776" t="s">
        <v>23</v>
      </c>
      <c r="C3776" s="2">
        <f t="shared" si="144"/>
        <v>41138</v>
      </c>
      <c r="D3776" s="1">
        <v>0.30416666666666664</v>
      </c>
      <c r="E3776">
        <v>14.73</v>
      </c>
    </row>
    <row r="3777" spans="1:5">
      <c r="A3777" t="s">
        <v>23</v>
      </c>
      <c r="C3777" s="2">
        <f t="shared" si="144"/>
        <v>41138</v>
      </c>
      <c r="D3777" s="1">
        <v>0.30486111111111108</v>
      </c>
      <c r="E3777">
        <v>14.73</v>
      </c>
    </row>
    <row r="3778" spans="1:5">
      <c r="A3778" t="s">
        <v>23</v>
      </c>
      <c r="C3778" s="2">
        <f t="shared" si="144"/>
        <v>41138</v>
      </c>
      <c r="D3778" s="1">
        <v>0.30555555555555552</v>
      </c>
      <c r="E3778">
        <v>14.73</v>
      </c>
    </row>
    <row r="3779" spans="1:5">
      <c r="A3779" t="s">
        <v>23</v>
      </c>
      <c r="C3779" s="2">
        <f t="shared" si="144"/>
        <v>41138</v>
      </c>
      <c r="D3779" s="1">
        <v>0.30624999999999997</v>
      </c>
      <c r="E3779">
        <v>14.73</v>
      </c>
    </row>
    <row r="3780" spans="1:5">
      <c r="A3780" t="s">
        <v>23</v>
      </c>
      <c r="C3780" s="2">
        <f t="shared" si="144"/>
        <v>41138</v>
      </c>
      <c r="D3780" s="1">
        <v>0.30694444444444441</v>
      </c>
      <c r="E3780">
        <v>14.73</v>
      </c>
    </row>
    <row r="3781" spans="1:5">
      <c r="A3781" t="s">
        <v>23</v>
      </c>
      <c r="C3781" s="2">
        <f t="shared" si="144"/>
        <v>41138</v>
      </c>
      <c r="D3781" s="1">
        <v>0.30763888888888891</v>
      </c>
      <c r="E3781">
        <v>14.73</v>
      </c>
    </row>
    <row r="3782" spans="1:5">
      <c r="A3782" t="s">
        <v>23</v>
      </c>
      <c r="C3782" s="2">
        <f t="shared" si="144"/>
        <v>41138</v>
      </c>
      <c r="D3782" s="1">
        <v>0.30833333333333335</v>
      </c>
      <c r="E3782">
        <v>14.73</v>
      </c>
    </row>
    <row r="3783" spans="1:5">
      <c r="A3783" t="s">
        <v>23</v>
      </c>
      <c r="C3783" s="2">
        <f t="shared" si="144"/>
        <v>41138</v>
      </c>
      <c r="D3783" s="1">
        <v>0.30902777777777779</v>
      </c>
      <c r="E3783">
        <v>14.73</v>
      </c>
    </row>
    <row r="3784" spans="1:5">
      <c r="A3784" t="s">
        <v>23</v>
      </c>
      <c r="C3784" s="2">
        <f t="shared" si="144"/>
        <v>41138</v>
      </c>
      <c r="D3784" s="1">
        <v>0.30972222222222223</v>
      </c>
      <c r="E3784">
        <v>14.73</v>
      </c>
    </row>
    <row r="3785" spans="1:5">
      <c r="A3785" t="s">
        <v>23</v>
      </c>
      <c r="C3785" s="2">
        <f t="shared" si="144"/>
        <v>41138</v>
      </c>
      <c r="D3785" s="1">
        <v>0.31041666666666667</v>
      </c>
      <c r="E3785">
        <v>14.73</v>
      </c>
    </row>
    <row r="3786" spans="1:5">
      <c r="A3786" t="s">
        <v>23</v>
      </c>
      <c r="C3786" s="2">
        <f t="shared" si="144"/>
        <v>41138</v>
      </c>
      <c r="D3786" s="1">
        <v>0.31111111111111112</v>
      </c>
      <c r="E3786">
        <v>14.73</v>
      </c>
    </row>
    <row r="3787" spans="1:5">
      <c r="A3787" t="s">
        <v>23</v>
      </c>
      <c r="C3787" s="2">
        <f t="shared" ref="C3787:C3850" si="145">DATE(2012,8,17)</f>
        <v>41138</v>
      </c>
      <c r="D3787" s="1">
        <v>0.31180555555555556</v>
      </c>
      <c r="E3787">
        <v>14.73</v>
      </c>
    </row>
    <row r="3788" spans="1:5">
      <c r="A3788" t="s">
        <v>23</v>
      </c>
      <c r="C3788" s="2">
        <f t="shared" si="145"/>
        <v>41138</v>
      </c>
      <c r="D3788" s="1">
        <v>0.3125</v>
      </c>
      <c r="E3788">
        <v>14.73</v>
      </c>
    </row>
    <row r="3789" spans="1:5">
      <c r="A3789" t="s">
        <v>23</v>
      </c>
      <c r="C3789" s="2">
        <f t="shared" si="145"/>
        <v>41138</v>
      </c>
      <c r="D3789" s="1">
        <v>0.31319444444444444</v>
      </c>
      <c r="E3789">
        <v>14.73</v>
      </c>
    </row>
    <row r="3790" spans="1:5">
      <c r="A3790" t="s">
        <v>23</v>
      </c>
      <c r="C3790" s="2">
        <f t="shared" si="145"/>
        <v>41138</v>
      </c>
      <c r="D3790" s="1">
        <v>0.31388888888888888</v>
      </c>
      <c r="E3790">
        <v>14.73</v>
      </c>
    </row>
    <row r="3791" spans="1:5">
      <c r="A3791" t="s">
        <v>23</v>
      </c>
      <c r="C3791" s="2">
        <f t="shared" si="145"/>
        <v>41138</v>
      </c>
      <c r="D3791" s="1">
        <v>0.31458333333333333</v>
      </c>
      <c r="E3791">
        <v>14.73</v>
      </c>
    </row>
    <row r="3792" spans="1:5">
      <c r="A3792" t="s">
        <v>23</v>
      </c>
      <c r="C3792" s="2">
        <f t="shared" si="145"/>
        <v>41138</v>
      </c>
      <c r="D3792" s="1">
        <v>0.31527777777777777</v>
      </c>
      <c r="E3792">
        <v>14.73</v>
      </c>
    </row>
    <row r="3793" spans="1:5">
      <c r="A3793" t="s">
        <v>23</v>
      </c>
      <c r="C3793" s="2">
        <f t="shared" si="145"/>
        <v>41138</v>
      </c>
      <c r="D3793" s="1">
        <v>0.31597222222222221</v>
      </c>
      <c r="E3793">
        <v>14.73</v>
      </c>
    </row>
    <row r="3794" spans="1:5">
      <c r="A3794" t="s">
        <v>23</v>
      </c>
      <c r="C3794" s="2">
        <f t="shared" si="145"/>
        <v>41138</v>
      </c>
      <c r="D3794" s="1">
        <v>0.31666666666666665</v>
      </c>
      <c r="E3794">
        <v>14.73</v>
      </c>
    </row>
    <row r="3795" spans="1:5">
      <c r="A3795" t="s">
        <v>23</v>
      </c>
      <c r="C3795" s="2">
        <f t="shared" si="145"/>
        <v>41138</v>
      </c>
      <c r="D3795" s="1">
        <v>0.31736111111111115</v>
      </c>
      <c r="E3795">
        <v>14.73</v>
      </c>
    </row>
    <row r="3796" spans="1:5">
      <c r="A3796" t="s">
        <v>23</v>
      </c>
      <c r="C3796" s="2">
        <f t="shared" si="145"/>
        <v>41138</v>
      </c>
      <c r="D3796" s="1">
        <v>0.31805555555555554</v>
      </c>
      <c r="E3796">
        <v>14.73</v>
      </c>
    </row>
    <row r="3797" spans="1:5">
      <c r="A3797" t="s">
        <v>23</v>
      </c>
      <c r="C3797" s="2">
        <f t="shared" si="145"/>
        <v>41138</v>
      </c>
      <c r="D3797" s="1">
        <v>0.31875000000000003</v>
      </c>
      <c r="E3797">
        <v>14.73</v>
      </c>
    </row>
    <row r="3798" spans="1:5">
      <c r="A3798" t="s">
        <v>23</v>
      </c>
      <c r="C3798" s="2">
        <f t="shared" si="145"/>
        <v>41138</v>
      </c>
      <c r="D3798" s="1">
        <v>0.31944444444444448</v>
      </c>
      <c r="E3798">
        <v>14.73</v>
      </c>
    </row>
    <row r="3799" spans="1:5">
      <c r="A3799" t="s">
        <v>23</v>
      </c>
      <c r="C3799" s="2">
        <f t="shared" si="145"/>
        <v>41138</v>
      </c>
      <c r="D3799" s="1">
        <v>0.32013888888888892</v>
      </c>
      <c r="E3799">
        <v>14.73</v>
      </c>
    </row>
    <row r="3800" spans="1:5">
      <c r="A3800" t="s">
        <v>23</v>
      </c>
      <c r="C3800" s="2">
        <f t="shared" si="145"/>
        <v>41138</v>
      </c>
      <c r="D3800" s="1">
        <v>0.32083333333333336</v>
      </c>
      <c r="E3800">
        <v>14.73</v>
      </c>
    </row>
    <row r="3801" spans="1:5">
      <c r="A3801" t="s">
        <v>23</v>
      </c>
      <c r="C3801" s="2">
        <f t="shared" si="145"/>
        <v>41138</v>
      </c>
      <c r="D3801" s="1">
        <v>0.3215277777777778</v>
      </c>
      <c r="E3801">
        <v>14.73</v>
      </c>
    </row>
    <row r="3802" spans="1:5">
      <c r="A3802" t="s">
        <v>23</v>
      </c>
      <c r="C3802" s="2">
        <f t="shared" si="145"/>
        <v>41138</v>
      </c>
      <c r="D3802" s="1">
        <v>0.32222222222222224</v>
      </c>
      <c r="E3802">
        <v>14.73</v>
      </c>
    </row>
    <row r="3803" spans="1:5">
      <c r="A3803" t="s">
        <v>23</v>
      </c>
      <c r="C3803" s="2">
        <f t="shared" si="145"/>
        <v>41138</v>
      </c>
      <c r="D3803" s="1">
        <v>0.32291666666666669</v>
      </c>
      <c r="E3803">
        <v>14.73</v>
      </c>
    </row>
    <row r="3804" spans="1:5">
      <c r="A3804" t="s">
        <v>23</v>
      </c>
      <c r="C3804" s="2">
        <f t="shared" si="145"/>
        <v>41138</v>
      </c>
      <c r="D3804" s="1">
        <v>0.32361111111111113</v>
      </c>
      <c r="E3804">
        <v>14.73</v>
      </c>
    </row>
    <row r="3805" spans="1:5">
      <c r="A3805" t="s">
        <v>23</v>
      </c>
      <c r="C3805" s="2">
        <f t="shared" si="145"/>
        <v>41138</v>
      </c>
      <c r="D3805" s="1">
        <v>0.32430555555555557</v>
      </c>
      <c r="E3805">
        <v>14.73</v>
      </c>
    </row>
    <row r="3806" spans="1:5">
      <c r="A3806" t="s">
        <v>23</v>
      </c>
      <c r="C3806" s="2">
        <f t="shared" si="145"/>
        <v>41138</v>
      </c>
      <c r="D3806" s="1">
        <v>0.32500000000000001</v>
      </c>
      <c r="E3806">
        <v>14.73</v>
      </c>
    </row>
    <row r="3807" spans="1:5">
      <c r="A3807" t="s">
        <v>23</v>
      </c>
      <c r="C3807" s="2">
        <f t="shared" si="145"/>
        <v>41138</v>
      </c>
      <c r="D3807" s="1">
        <v>0.32569444444444445</v>
      </c>
      <c r="E3807">
        <v>14.73</v>
      </c>
    </row>
    <row r="3808" spans="1:5">
      <c r="A3808" t="s">
        <v>23</v>
      </c>
      <c r="C3808" s="2">
        <f t="shared" si="145"/>
        <v>41138</v>
      </c>
      <c r="D3808" s="1">
        <v>0.3263888888888889</v>
      </c>
      <c r="E3808">
        <v>14.73</v>
      </c>
    </row>
    <row r="3809" spans="1:5">
      <c r="A3809" t="s">
        <v>23</v>
      </c>
      <c r="C3809" s="2">
        <f t="shared" si="145"/>
        <v>41138</v>
      </c>
      <c r="D3809" s="1">
        <v>0.32708333333333334</v>
      </c>
      <c r="E3809">
        <v>14.73</v>
      </c>
    </row>
    <row r="3810" spans="1:5">
      <c r="A3810" t="s">
        <v>23</v>
      </c>
      <c r="C3810" s="2">
        <f t="shared" si="145"/>
        <v>41138</v>
      </c>
      <c r="D3810" s="1">
        <v>0.32777777777777778</v>
      </c>
      <c r="E3810">
        <v>14.73</v>
      </c>
    </row>
    <row r="3811" spans="1:5">
      <c r="A3811" t="s">
        <v>23</v>
      </c>
      <c r="C3811" s="2">
        <f t="shared" si="145"/>
        <v>41138</v>
      </c>
      <c r="D3811" s="1">
        <v>0.32847222222222222</v>
      </c>
      <c r="E3811">
        <v>14.73</v>
      </c>
    </row>
    <row r="3812" spans="1:5">
      <c r="A3812" t="s">
        <v>23</v>
      </c>
      <c r="C3812" s="2">
        <f t="shared" si="145"/>
        <v>41138</v>
      </c>
      <c r="D3812" s="1">
        <v>0.32916666666666666</v>
      </c>
      <c r="E3812">
        <v>14.73</v>
      </c>
    </row>
    <row r="3813" spans="1:5">
      <c r="A3813" t="s">
        <v>23</v>
      </c>
      <c r="C3813" s="2">
        <f t="shared" si="145"/>
        <v>41138</v>
      </c>
      <c r="D3813" s="1">
        <v>0.3298611111111111</v>
      </c>
      <c r="E3813">
        <v>14.73</v>
      </c>
    </row>
    <row r="3814" spans="1:5">
      <c r="A3814" t="s">
        <v>23</v>
      </c>
      <c r="C3814" s="2">
        <f t="shared" si="145"/>
        <v>41138</v>
      </c>
      <c r="D3814" s="1">
        <v>0.33055555555555555</v>
      </c>
      <c r="E3814">
        <v>14.73</v>
      </c>
    </row>
    <row r="3815" spans="1:5">
      <c r="A3815" t="s">
        <v>23</v>
      </c>
      <c r="C3815" s="2">
        <f t="shared" si="145"/>
        <v>41138</v>
      </c>
      <c r="D3815" s="1">
        <v>0.33124999999999999</v>
      </c>
      <c r="E3815">
        <v>14.73</v>
      </c>
    </row>
    <row r="3816" spans="1:5">
      <c r="A3816" t="s">
        <v>23</v>
      </c>
      <c r="C3816" s="2">
        <f t="shared" si="145"/>
        <v>41138</v>
      </c>
      <c r="D3816" s="1">
        <v>0.33194444444444443</v>
      </c>
      <c r="E3816">
        <v>14.73</v>
      </c>
    </row>
    <row r="3817" spans="1:5">
      <c r="A3817" t="s">
        <v>23</v>
      </c>
      <c r="C3817" s="2">
        <f t="shared" si="145"/>
        <v>41138</v>
      </c>
      <c r="D3817" s="1">
        <v>0.33263888888888887</v>
      </c>
      <c r="E3817">
        <v>14.73</v>
      </c>
    </row>
    <row r="3818" spans="1:5">
      <c r="A3818" t="s">
        <v>23</v>
      </c>
      <c r="C3818" s="2">
        <f t="shared" si="145"/>
        <v>41138</v>
      </c>
      <c r="D3818" s="1">
        <v>0.33333333333333331</v>
      </c>
      <c r="E3818">
        <v>14.73</v>
      </c>
    </row>
    <row r="3819" spans="1:5">
      <c r="A3819" t="s">
        <v>23</v>
      </c>
      <c r="C3819" s="2">
        <f t="shared" si="145"/>
        <v>41138</v>
      </c>
      <c r="D3819" s="1">
        <v>0.33402777777777781</v>
      </c>
      <c r="E3819">
        <v>14.73</v>
      </c>
    </row>
    <row r="3820" spans="1:5">
      <c r="A3820" t="s">
        <v>23</v>
      </c>
      <c r="C3820" s="2">
        <f t="shared" si="145"/>
        <v>41138</v>
      </c>
      <c r="D3820" s="1">
        <v>0.3347222222222222</v>
      </c>
      <c r="E3820">
        <v>14.73</v>
      </c>
    </row>
    <row r="3821" spans="1:5">
      <c r="A3821" t="s">
        <v>23</v>
      </c>
      <c r="C3821" s="2">
        <f t="shared" si="145"/>
        <v>41138</v>
      </c>
      <c r="D3821" s="1">
        <v>0.3354166666666667</v>
      </c>
      <c r="E3821">
        <v>14.73</v>
      </c>
    </row>
    <row r="3822" spans="1:5">
      <c r="A3822" t="s">
        <v>23</v>
      </c>
      <c r="C3822" s="2">
        <f t="shared" si="145"/>
        <v>41138</v>
      </c>
      <c r="D3822" s="1">
        <v>0.33611111111111108</v>
      </c>
      <c r="E3822">
        <v>14.73</v>
      </c>
    </row>
    <row r="3823" spans="1:5">
      <c r="A3823" t="s">
        <v>23</v>
      </c>
      <c r="C3823" s="2">
        <f t="shared" si="145"/>
        <v>41138</v>
      </c>
      <c r="D3823" s="1">
        <v>0.33680555555555558</v>
      </c>
      <c r="E3823">
        <v>14.73</v>
      </c>
    </row>
    <row r="3824" spans="1:5">
      <c r="A3824" t="s">
        <v>23</v>
      </c>
      <c r="C3824" s="2">
        <f t="shared" si="145"/>
        <v>41138</v>
      </c>
      <c r="D3824" s="1">
        <v>0.33749999999999997</v>
      </c>
      <c r="E3824">
        <v>14.73</v>
      </c>
    </row>
    <row r="3825" spans="1:5">
      <c r="A3825" t="s">
        <v>23</v>
      </c>
      <c r="C3825" s="2">
        <f t="shared" si="145"/>
        <v>41138</v>
      </c>
      <c r="D3825" s="1">
        <v>0.33819444444444446</v>
      </c>
      <c r="E3825">
        <v>14.73</v>
      </c>
    </row>
    <row r="3826" spans="1:5">
      <c r="A3826" t="s">
        <v>23</v>
      </c>
      <c r="C3826" s="2">
        <f t="shared" si="145"/>
        <v>41138</v>
      </c>
      <c r="D3826" s="1">
        <v>0.33888888888888885</v>
      </c>
      <c r="E3826">
        <v>14.73</v>
      </c>
    </row>
    <row r="3827" spans="1:5">
      <c r="A3827" t="s">
        <v>23</v>
      </c>
      <c r="C3827" s="2">
        <f t="shared" si="145"/>
        <v>41138</v>
      </c>
      <c r="D3827" s="1">
        <v>0.33958333333333335</v>
      </c>
      <c r="E3827">
        <v>14.73</v>
      </c>
    </row>
    <row r="3828" spans="1:5">
      <c r="A3828" t="s">
        <v>23</v>
      </c>
      <c r="C3828" s="2">
        <f t="shared" si="145"/>
        <v>41138</v>
      </c>
      <c r="D3828" s="1">
        <v>0.34027777777777773</v>
      </c>
      <c r="E3828">
        <v>14.73</v>
      </c>
    </row>
    <row r="3829" spans="1:5">
      <c r="A3829" t="s">
        <v>23</v>
      </c>
      <c r="C3829" s="2">
        <f t="shared" si="145"/>
        <v>41138</v>
      </c>
      <c r="D3829" s="1">
        <v>0.34097222222222223</v>
      </c>
      <c r="E3829">
        <v>14.73</v>
      </c>
    </row>
    <row r="3830" spans="1:5">
      <c r="A3830" t="s">
        <v>23</v>
      </c>
      <c r="C3830" s="2">
        <f t="shared" si="145"/>
        <v>41138</v>
      </c>
      <c r="D3830" s="1">
        <v>0.34166666666666662</v>
      </c>
      <c r="E3830">
        <v>14.73</v>
      </c>
    </row>
    <row r="3831" spans="1:5">
      <c r="A3831" t="s">
        <v>23</v>
      </c>
      <c r="C3831" s="2">
        <f t="shared" si="145"/>
        <v>41138</v>
      </c>
      <c r="D3831" s="1">
        <v>0.34236111111111112</v>
      </c>
      <c r="E3831">
        <v>14.73</v>
      </c>
    </row>
    <row r="3832" spans="1:5">
      <c r="A3832" t="s">
        <v>23</v>
      </c>
      <c r="C3832" s="2">
        <f t="shared" si="145"/>
        <v>41138</v>
      </c>
      <c r="D3832" s="1">
        <v>0.3430555555555555</v>
      </c>
      <c r="E3832">
        <v>14.73</v>
      </c>
    </row>
    <row r="3833" spans="1:5">
      <c r="A3833" t="s">
        <v>23</v>
      </c>
      <c r="C3833" s="2">
        <f t="shared" si="145"/>
        <v>41138</v>
      </c>
      <c r="D3833" s="1">
        <v>0.34375</v>
      </c>
      <c r="E3833">
        <v>14.73</v>
      </c>
    </row>
    <row r="3834" spans="1:5">
      <c r="A3834" t="s">
        <v>23</v>
      </c>
      <c r="C3834" s="2">
        <f t="shared" si="145"/>
        <v>41138</v>
      </c>
      <c r="D3834" s="1">
        <v>0.3444444444444445</v>
      </c>
      <c r="E3834">
        <v>14.73</v>
      </c>
    </row>
    <row r="3835" spans="1:5">
      <c r="A3835" t="s">
        <v>23</v>
      </c>
      <c r="C3835" s="2">
        <f t="shared" si="145"/>
        <v>41138</v>
      </c>
      <c r="D3835" s="1">
        <v>0.34513888888888888</v>
      </c>
      <c r="E3835">
        <v>14.73</v>
      </c>
    </row>
    <row r="3836" spans="1:5">
      <c r="A3836" t="s">
        <v>23</v>
      </c>
      <c r="C3836" s="2">
        <f t="shared" si="145"/>
        <v>41138</v>
      </c>
      <c r="D3836" s="1">
        <v>0.34583333333333338</v>
      </c>
      <c r="E3836">
        <v>14.73</v>
      </c>
    </row>
    <row r="3837" spans="1:5">
      <c r="A3837" t="s">
        <v>23</v>
      </c>
      <c r="C3837" s="2">
        <f t="shared" si="145"/>
        <v>41138</v>
      </c>
      <c r="D3837" s="1">
        <v>0.34652777777777777</v>
      </c>
      <c r="E3837">
        <v>14.73</v>
      </c>
    </row>
    <row r="3838" spans="1:5">
      <c r="A3838" t="s">
        <v>23</v>
      </c>
      <c r="C3838" s="2">
        <f t="shared" si="145"/>
        <v>41138</v>
      </c>
      <c r="D3838" s="1">
        <v>0.34722222222222227</v>
      </c>
      <c r="E3838">
        <v>14.73</v>
      </c>
    </row>
    <row r="3839" spans="1:5">
      <c r="A3839" t="s">
        <v>23</v>
      </c>
      <c r="C3839" s="2">
        <f t="shared" si="145"/>
        <v>41138</v>
      </c>
      <c r="D3839" s="1">
        <v>0.34791666666666665</v>
      </c>
      <c r="E3839">
        <v>14.73</v>
      </c>
    </row>
    <row r="3840" spans="1:5">
      <c r="A3840" t="s">
        <v>23</v>
      </c>
      <c r="C3840" s="2">
        <f t="shared" si="145"/>
        <v>41138</v>
      </c>
      <c r="D3840" s="1">
        <v>0.34861111111111115</v>
      </c>
      <c r="E3840">
        <v>14.73</v>
      </c>
    </row>
    <row r="3841" spans="1:5">
      <c r="A3841" t="s">
        <v>23</v>
      </c>
      <c r="C3841" s="2">
        <f t="shared" si="145"/>
        <v>41138</v>
      </c>
      <c r="D3841" s="1">
        <v>0.34930555555555554</v>
      </c>
      <c r="E3841">
        <v>14.73</v>
      </c>
    </row>
    <row r="3842" spans="1:5">
      <c r="A3842" t="s">
        <v>23</v>
      </c>
      <c r="C3842" s="2">
        <f t="shared" si="145"/>
        <v>41138</v>
      </c>
      <c r="D3842" s="1">
        <v>0.35000000000000003</v>
      </c>
      <c r="E3842">
        <v>14.73</v>
      </c>
    </row>
    <row r="3843" spans="1:5">
      <c r="A3843" t="s">
        <v>23</v>
      </c>
      <c r="C3843" s="2">
        <f t="shared" si="145"/>
        <v>41138</v>
      </c>
      <c r="D3843" s="1">
        <v>0.35069444444444442</v>
      </c>
      <c r="E3843">
        <v>14.73</v>
      </c>
    </row>
    <row r="3844" spans="1:5">
      <c r="A3844" t="s">
        <v>23</v>
      </c>
      <c r="C3844" s="2">
        <f t="shared" si="145"/>
        <v>41138</v>
      </c>
      <c r="D3844" s="1">
        <v>0.35138888888888892</v>
      </c>
      <c r="E3844">
        <v>14.73</v>
      </c>
    </row>
    <row r="3845" spans="1:5">
      <c r="A3845" t="s">
        <v>23</v>
      </c>
      <c r="C3845" s="2">
        <f t="shared" si="145"/>
        <v>41138</v>
      </c>
      <c r="D3845" s="1">
        <v>0.3520833333333333</v>
      </c>
      <c r="E3845">
        <v>14.73</v>
      </c>
    </row>
    <row r="3846" spans="1:5">
      <c r="A3846" t="s">
        <v>23</v>
      </c>
      <c r="C3846" s="2">
        <f t="shared" si="145"/>
        <v>41138</v>
      </c>
      <c r="D3846" s="1">
        <v>0.3527777777777778</v>
      </c>
      <c r="E3846">
        <v>14.73</v>
      </c>
    </row>
    <row r="3847" spans="1:5">
      <c r="A3847" t="s">
        <v>23</v>
      </c>
      <c r="C3847" s="2">
        <f t="shared" si="145"/>
        <v>41138</v>
      </c>
      <c r="D3847" s="1">
        <v>0.35347222222222219</v>
      </c>
      <c r="E3847">
        <v>14.73</v>
      </c>
    </row>
    <row r="3848" spans="1:5">
      <c r="A3848" t="s">
        <v>23</v>
      </c>
      <c r="C3848" s="2">
        <f t="shared" si="145"/>
        <v>41138</v>
      </c>
      <c r="D3848" s="1">
        <v>0.35416666666666669</v>
      </c>
      <c r="E3848">
        <v>14.73</v>
      </c>
    </row>
    <row r="3849" spans="1:5">
      <c r="A3849" t="s">
        <v>23</v>
      </c>
      <c r="C3849" s="2">
        <f t="shared" si="145"/>
        <v>41138</v>
      </c>
      <c r="D3849" s="1">
        <v>0.35486111111111113</v>
      </c>
      <c r="E3849">
        <v>14.73</v>
      </c>
    </row>
    <row r="3850" spans="1:5">
      <c r="A3850" t="s">
        <v>23</v>
      </c>
      <c r="C3850" s="2">
        <f t="shared" si="145"/>
        <v>41138</v>
      </c>
      <c r="D3850" s="1">
        <v>0.35555555555555557</v>
      </c>
      <c r="E3850">
        <v>14.73</v>
      </c>
    </row>
    <row r="3851" spans="1:5">
      <c r="A3851" t="s">
        <v>23</v>
      </c>
      <c r="C3851" s="2">
        <f t="shared" ref="C3851:C3914" si="146">DATE(2012,8,17)</f>
        <v>41138</v>
      </c>
      <c r="D3851" s="1">
        <v>0.35625000000000001</v>
      </c>
      <c r="E3851">
        <v>14.73</v>
      </c>
    </row>
    <row r="3852" spans="1:5">
      <c r="A3852" t="s">
        <v>23</v>
      </c>
      <c r="C3852" s="2">
        <f t="shared" si="146"/>
        <v>41138</v>
      </c>
      <c r="D3852" s="1">
        <v>0.35694444444444445</v>
      </c>
      <c r="E3852">
        <v>14.73</v>
      </c>
    </row>
    <row r="3853" spans="1:5">
      <c r="A3853" t="s">
        <v>23</v>
      </c>
      <c r="C3853" s="2">
        <f t="shared" si="146"/>
        <v>41138</v>
      </c>
      <c r="D3853" s="1">
        <v>0.3576388888888889</v>
      </c>
      <c r="E3853">
        <v>14.73</v>
      </c>
    </row>
    <row r="3854" spans="1:5">
      <c r="A3854" t="s">
        <v>23</v>
      </c>
      <c r="C3854" s="2">
        <f t="shared" si="146"/>
        <v>41138</v>
      </c>
      <c r="D3854" s="1">
        <v>0.35833333333333334</v>
      </c>
      <c r="E3854">
        <v>14.73</v>
      </c>
    </row>
    <row r="3855" spans="1:5">
      <c r="A3855" t="s">
        <v>23</v>
      </c>
      <c r="C3855" s="2">
        <f t="shared" si="146"/>
        <v>41138</v>
      </c>
      <c r="D3855" s="1">
        <v>0.35902777777777778</v>
      </c>
      <c r="E3855">
        <v>14.73</v>
      </c>
    </row>
    <row r="3856" spans="1:5">
      <c r="A3856" t="s">
        <v>23</v>
      </c>
      <c r="C3856" s="2">
        <f t="shared" si="146"/>
        <v>41138</v>
      </c>
      <c r="D3856" s="1">
        <v>0.35972222222222222</v>
      </c>
      <c r="E3856">
        <v>14.73</v>
      </c>
    </row>
    <row r="3857" spans="1:5">
      <c r="A3857" t="s">
        <v>23</v>
      </c>
      <c r="C3857" s="2">
        <f t="shared" si="146"/>
        <v>41138</v>
      </c>
      <c r="D3857" s="1">
        <v>0.36041666666666666</v>
      </c>
      <c r="E3857">
        <v>14.73</v>
      </c>
    </row>
    <row r="3858" spans="1:5">
      <c r="A3858" t="s">
        <v>23</v>
      </c>
      <c r="C3858" s="2">
        <f t="shared" si="146"/>
        <v>41138</v>
      </c>
      <c r="D3858" s="1">
        <v>0.3611111111111111</v>
      </c>
      <c r="E3858">
        <v>14.73</v>
      </c>
    </row>
    <row r="3859" spans="1:5">
      <c r="A3859" t="s">
        <v>23</v>
      </c>
      <c r="C3859" s="2">
        <f t="shared" si="146"/>
        <v>41138</v>
      </c>
      <c r="D3859" s="1">
        <v>0.36180555555555555</v>
      </c>
      <c r="E3859">
        <v>14.73</v>
      </c>
    </row>
    <row r="3860" spans="1:5">
      <c r="A3860" t="s">
        <v>23</v>
      </c>
      <c r="C3860" s="2">
        <f t="shared" si="146"/>
        <v>41138</v>
      </c>
      <c r="D3860" s="1">
        <v>0.36249999999999999</v>
      </c>
      <c r="E3860">
        <v>14.73</v>
      </c>
    </row>
    <row r="3861" spans="1:5">
      <c r="A3861" t="s">
        <v>23</v>
      </c>
      <c r="C3861" s="2">
        <f t="shared" si="146"/>
        <v>41138</v>
      </c>
      <c r="D3861" s="1">
        <v>0.36319444444444443</v>
      </c>
      <c r="E3861">
        <v>14.73</v>
      </c>
    </row>
    <row r="3862" spans="1:5">
      <c r="A3862" t="s">
        <v>23</v>
      </c>
      <c r="C3862" s="2">
        <f t="shared" si="146"/>
        <v>41138</v>
      </c>
      <c r="D3862" s="1">
        <v>0.36388888888888887</v>
      </c>
      <c r="E3862">
        <v>14.73</v>
      </c>
    </row>
    <row r="3863" spans="1:5">
      <c r="A3863" t="s">
        <v>23</v>
      </c>
      <c r="C3863" s="2">
        <f t="shared" si="146"/>
        <v>41138</v>
      </c>
      <c r="D3863" s="1">
        <v>0.36458333333333331</v>
      </c>
      <c r="E3863">
        <v>14.73</v>
      </c>
    </row>
    <row r="3864" spans="1:5">
      <c r="A3864" t="s">
        <v>23</v>
      </c>
      <c r="C3864" s="2">
        <f t="shared" si="146"/>
        <v>41138</v>
      </c>
      <c r="D3864" s="1">
        <v>0.36527777777777781</v>
      </c>
      <c r="E3864">
        <v>14.73</v>
      </c>
    </row>
    <row r="3865" spans="1:5">
      <c r="A3865" t="s">
        <v>23</v>
      </c>
      <c r="C3865" s="2">
        <f t="shared" si="146"/>
        <v>41138</v>
      </c>
      <c r="D3865" s="1">
        <v>0.3659722222222222</v>
      </c>
      <c r="E3865">
        <v>14.73</v>
      </c>
    </row>
    <row r="3866" spans="1:5">
      <c r="A3866" t="s">
        <v>23</v>
      </c>
      <c r="C3866" s="2">
        <f t="shared" si="146"/>
        <v>41138</v>
      </c>
      <c r="D3866" s="1">
        <v>0.3666666666666667</v>
      </c>
      <c r="E3866">
        <v>14.73</v>
      </c>
    </row>
    <row r="3867" spans="1:5">
      <c r="A3867" t="s">
        <v>23</v>
      </c>
      <c r="C3867" s="2">
        <f t="shared" si="146"/>
        <v>41138</v>
      </c>
      <c r="D3867" s="1">
        <v>0.36736111111111108</v>
      </c>
      <c r="E3867">
        <v>14.73</v>
      </c>
    </row>
    <row r="3868" spans="1:5">
      <c r="A3868" t="s">
        <v>23</v>
      </c>
      <c r="C3868" s="2">
        <f t="shared" si="146"/>
        <v>41138</v>
      </c>
      <c r="D3868" s="1">
        <v>0.36805555555555558</v>
      </c>
      <c r="E3868">
        <v>14.73</v>
      </c>
    </row>
    <row r="3869" spans="1:5">
      <c r="A3869" t="s">
        <v>23</v>
      </c>
      <c r="C3869" s="2">
        <f t="shared" si="146"/>
        <v>41138</v>
      </c>
      <c r="D3869" s="1">
        <v>0.36874999999999997</v>
      </c>
      <c r="E3869">
        <v>14.73</v>
      </c>
    </row>
    <row r="3870" spans="1:5">
      <c r="A3870" t="s">
        <v>23</v>
      </c>
      <c r="C3870" s="2">
        <f t="shared" si="146"/>
        <v>41138</v>
      </c>
      <c r="D3870" s="1">
        <v>0.36944444444444446</v>
      </c>
      <c r="E3870">
        <v>14.73</v>
      </c>
    </row>
    <row r="3871" spans="1:5">
      <c r="A3871" t="s">
        <v>23</v>
      </c>
      <c r="C3871" s="2">
        <f t="shared" si="146"/>
        <v>41138</v>
      </c>
      <c r="D3871" s="1">
        <v>0.37013888888888885</v>
      </c>
      <c r="E3871">
        <v>14.73</v>
      </c>
    </row>
    <row r="3872" spans="1:5">
      <c r="A3872" t="s">
        <v>23</v>
      </c>
      <c r="C3872" s="2">
        <f t="shared" si="146"/>
        <v>41138</v>
      </c>
      <c r="D3872" s="1">
        <v>0.37083333333333335</v>
      </c>
      <c r="E3872">
        <v>14.73</v>
      </c>
    </row>
    <row r="3873" spans="1:5">
      <c r="A3873" t="s">
        <v>23</v>
      </c>
      <c r="C3873" s="2">
        <f t="shared" si="146"/>
        <v>41138</v>
      </c>
      <c r="D3873" s="1">
        <v>0.37152777777777773</v>
      </c>
      <c r="E3873">
        <v>14.73</v>
      </c>
    </row>
    <row r="3874" spans="1:5">
      <c r="A3874" t="s">
        <v>23</v>
      </c>
      <c r="C3874" s="2">
        <f t="shared" si="146"/>
        <v>41138</v>
      </c>
      <c r="D3874" s="1">
        <v>0.37222222222222223</v>
      </c>
      <c r="E3874">
        <v>14.73</v>
      </c>
    </row>
    <row r="3875" spans="1:5">
      <c r="A3875" t="s">
        <v>23</v>
      </c>
      <c r="C3875" s="2">
        <f t="shared" si="146"/>
        <v>41138</v>
      </c>
      <c r="D3875" s="1">
        <v>0.37291666666666662</v>
      </c>
      <c r="E3875">
        <v>14.73</v>
      </c>
    </row>
    <row r="3876" spans="1:5">
      <c r="A3876" t="s">
        <v>23</v>
      </c>
      <c r="C3876" s="2">
        <f t="shared" si="146"/>
        <v>41138</v>
      </c>
      <c r="D3876" s="1">
        <v>0.37361111111111112</v>
      </c>
      <c r="E3876">
        <v>14.73</v>
      </c>
    </row>
    <row r="3877" spans="1:5">
      <c r="A3877" t="s">
        <v>23</v>
      </c>
      <c r="C3877" s="2">
        <f t="shared" si="146"/>
        <v>41138</v>
      </c>
      <c r="D3877" s="1">
        <v>0.3743055555555555</v>
      </c>
      <c r="E3877">
        <v>14.73</v>
      </c>
    </row>
    <row r="3878" spans="1:5">
      <c r="A3878" t="s">
        <v>23</v>
      </c>
      <c r="C3878" s="2">
        <f t="shared" si="146"/>
        <v>41138</v>
      </c>
      <c r="D3878" s="1">
        <v>0.375</v>
      </c>
      <c r="E3878">
        <v>14.73</v>
      </c>
    </row>
    <row r="3879" spans="1:5">
      <c r="A3879" t="s">
        <v>23</v>
      </c>
      <c r="C3879" s="2">
        <f t="shared" si="146"/>
        <v>41138</v>
      </c>
      <c r="D3879" s="1">
        <v>0.3756944444444445</v>
      </c>
      <c r="E3879">
        <v>14.73</v>
      </c>
    </row>
    <row r="3880" spans="1:5">
      <c r="A3880" t="s">
        <v>23</v>
      </c>
      <c r="C3880" s="2">
        <f t="shared" si="146"/>
        <v>41138</v>
      </c>
      <c r="D3880" s="1">
        <v>0.37638888888888888</v>
      </c>
      <c r="E3880">
        <v>14.73</v>
      </c>
    </row>
    <row r="3881" spans="1:5">
      <c r="A3881" t="s">
        <v>23</v>
      </c>
      <c r="C3881" s="2">
        <f t="shared" si="146"/>
        <v>41138</v>
      </c>
      <c r="D3881" s="1">
        <v>0.37708333333333338</v>
      </c>
      <c r="E3881">
        <v>14.73</v>
      </c>
    </row>
    <row r="3882" spans="1:5">
      <c r="A3882" t="s">
        <v>23</v>
      </c>
      <c r="C3882" s="2">
        <f t="shared" si="146"/>
        <v>41138</v>
      </c>
      <c r="D3882" s="1">
        <v>0.37777777777777777</v>
      </c>
      <c r="E3882">
        <v>14.73</v>
      </c>
    </row>
    <row r="3883" spans="1:5">
      <c r="A3883" t="s">
        <v>23</v>
      </c>
      <c r="C3883" s="2">
        <f t="shared" si="146"/>
        <v>41138</v>
      </c>
      <c r="D3883" s="1">
        <v>0.37847222222222227</v>
      </c>
      <c r="E3883">
        <v>14.73</v>
      </c>
    </row>
    <row r="3884" spans="1:5">
      <c r="A3884" t="s">
        <v>23</v>
      </c>
      <c r="C3884" s="2">
        <f t="shared" si="146"/>
        <v>41138</v>
      </c>
      <c r="D3884" s="1">
        <v>0.37916666666666665</v>
      </c>
      <c r="E3884">
        <v>14.73</v>
      </c>
    </row>
    <row r="3885" spans="1:5">
      <c r="A3885" t="s">
        <v>23</v>
      </c>
      <c r="C3885" s="2">
        <f t="shared" si="146"/>
        <v>41138</v>
      </c>
      <c r="D3885" s="1">
        <v>0.37986111111111115</v>
      </c>
      <c r="E3885">
        <v>14.73</v>
      </c>
    </row>
    <row r="3886" spans="1:5">
      <c r="A3886" t="s">
        <v>23</v>
      </c>
      <c r="C3886" s="2">
        <f t="shared" si="146"/>
        <v>41138</v>
      </c>
      <c r="D3886" s="1">
        <v>0.38055555555555554</v>
      </c>
      <c r="E3886">
        <v>14.73</v>
      </c>
    </row>
    <row r="3887" spans="1:5">
      <c r="A3887" t="s">
        <v>23</v>
      </c>
      <c r="C3887" s="2">
        <f t="shared" si="146"/>
        <v>41138</v>
      </c>
      <c r="D3887" s="1">
        <v>0.38125000000000003</v>
      </c>
      <c r="E3887">
        <v>14.73</v>
      </c>
    </row>
    <row r="3888" spans="1:5">
      <c r="A3888" t="s">
        <v>23</v>
      </c>
      <c r="C3888" s="2">
        <f t="shared" si="146"/>
        <v>41138</v>
      </c>
      <c r="D3888" s="1">
        <v>0.38194444444444442</v>
      </c>
      <c r="E3888">
        <v>14.73</v>
      </c>
    </row>
    <row r="3889" spans="1:5">
      <c r="A3889" t="s">
        <v>23</v>
      </c>
      <c r="C3889" s="2">
        <f t="shared" si="146"/>
        <v>41138</v>
      </c>
      <c r="D3889" s="1">
        <v>0.38263888888888892</v>
      </c>
      <c r="E3889">
        <v>14.73</v>
      </c>
    </row>
    <row r="3890" spans="1:5">
      <c r="A3890" t="s">
        <v>23</v>
      </c>
      <c r="C3890" s="2">
        <f t="shared" si="146"/>
        <v>41138</v>
      </c>
      <c r="D3890" s="1">
        <v>0.3833333333333333</v>
      </c>
      <c r="E3890">
        <v>14.73</v>
      </c>
    </row>
    <row r="3891" spans="1:5">
      <c r="A3891" t="s">
        <v>23</v>
      </c>
      <c r="C3891" s="2">
        <f t="shared" si="146"/>
        <v>41138</v>
      </c>
      <c r="D3891" s="1">
        <v>0.3840277777777778</v>
      </c>
      <c r="E3891">
        <v>14.73</v>
      </c>
    </row>
    <row r="3892" spans="1:5">
      <c r="A3892" t="s">
        <v>23</v>
      </c>
      <c r="C3892" s="2">
        <f t="shared" si="146"/>
        <v>41138</v>
      </c>
      <c r="D3892" s="1">
        <v>0.38472222222222219</v>
      </c>
      <c r="E3892">
        <v>14.73</v>
      </c>
    </row>
    <row r="3893" spans="1:5">
      <c r="A3893" t="s">
        <v>23</v>
      </c>
      <c r="C3893" s="2">
        <f t="shared" si="146"/>
        <v>41138</v>
      </c>
      <c r="D3893" s="1">
        <v>0.38541666666666669</v>
      </c>
      <c r="E3893">
        <v>14.73</v>
      </c>
    </row>
    <row r="3894" spans="1:5">
      <c r="A3894" t="s">
        <v>23</v>
      </c>
      <c r="C3894" s="2">
        <f t="shared" si="146"/>
        <v>41138</v>
      </c>
      <c r="D3894" s="1">
        <v>0.38611111111111113</v>
      </c>
      <c r="E3894">
        <v>14.73</v>
      </c>
    </row>
    <row r="3895" spans="1:5">
      <c r="A3895" t="s">
        <v>23</v>
      </c>
      <c r="C3895" s="2">
        <f t="shared" si="146"/>
        <v>41138</v>
      </c>
      <c r="D3895" s="1">
        <v>0.38680555555555557</v>
      </c>
      <c r="E3895">
        <v>14.73</v>
      </c>
    </row>
    <row r="3896" spans="1:5">
      <c r="A3896" t="s">
        <v>23</v>
      </c>
      <c r="C3896" s="2">
        <f t="shared" si="146"/>
        <v>41138</v>
      </c>
      <c r="D3896" s="1">
        <v>0.38750000000000001</v>
      </c>
      <c r="E3896">
        <v>14.73</v>
      </c>
    </row>
    <row r="3897" spans="1:5">
      <c r="A3897" t="s">
        <v>23</v>
      </c>
      <c r="C3897" s="2">
        <f t="shared" si="146"/>
        <v>41138</v>
      </c>
      <c r="D3897" s="1">
        <v>0.38819444444444445</v>
      </c>
      <c r="E3897">
        <v>14.73</v>
      </c>
    </row>
    <row r="3898" spans="1:5">
      <c r="A3898" t="s">
        <v>23</v>
      </c>
      <c r="C3898" s="2">
        <f t="shared" si="146"/>
        <v>41138</v>
      </c>
      <c r="D3898" s="1">
        <v>0.3888888888888889</v>
      </c>
      <c r="E3898">
        <v>14.73</v>
      </c>
    </row>
    <row r="3899" spans="1:5">
      <c r="A3899" t="s">
        <v>23</v>
      </c>
      <c r="C3899" s="2">
        <f t="shared" si="146"/>
        <v>41138</v>
      </c>
      <c r="D3899" s="1">
        <v>0.38958333333333334</v>
      </c>
      <c r="E3899">
        <v>14.73</v>
      </c>
    </row>
    <row r="3900" spans="1:5">
      <c r="A3900" t="s">
        <v>23</v>
      </c>
      <c r="C3900" s="2">
        <f t="shared" si="146"/>
        <v>41138</v>
      </c>
      <c r="D3900" s="1">
        <v>0.39027777777777778</v>
      </c>
      <c r="E3900">
        <v>14.73</v>
      </c>
    </row>
    <row r="3901" spans="1:5">
      <c r="A3901" t="s">
        <v>23</v>
      </c>
      <c r="C3901" s="2">
        <f t="shared" si="146"/>
        <v>41138</v>
      </c>
      <c r="D3901" s="1">
        <v>0.39097222222222222</v>
      </c>
      <c r="E3901">
        <v>14.73</v>
      </c>
    </row>
    <row r="3902" spans="1:5">
      <c r="A3902" t="s">
        <v>23</v>
      </c>
      <c r="C3902" s="2">
        <f t="shared" si="146"/>
        <v>41138</v>
      </c>
      <c r="D3902" s="1">
        <v>0.39166666666666666</v>
      </c>
      <c r="E3902">
        <v>14.73</v>
      </c>
    </row>
    <row r="3903" spans="1:5">
      <c r="A3903" t="s">
        <v>23</v>
      </c>
      <c r="C3903" s="2">
        <f t="shared" si="146"/>
        <v>41138</v>
      </c>
      <c r="D3903" s="1">
        <v>0.3923611111111111</v>
      </c>
      <c r="E3903">
        <v>14.73</v>
      </c>
    </row>
    <row r="3904" spans="1:5">
      <c r="A3904" t="s">
        <v>23</v>
      </c>
      <c r="C3904" s="2">
        <f t="shared" si="146"/>
        <v>41138</v>
      </c>
      <c r="D3904" s="1">
        <v>0.39305555555555555</v>
      </c>
      <c r="E3904">
        <v>14.73</v>
      </c>
    </row>
    <row r="3905" spans="1:5">
      <c r="A3905" t="s">
        <v>23</v>
      </c>
      <c r="C3905" s="2">
        <f t="shared" si="146"/>
        <v>41138</v>
      </c>
      <c r="D3905" s="1">
        <v>0.39374999999999999</v>
      </c>
      <c r="E3905">
        <v>14.73</v>
      </c>
    </row>
    <row r="3906" spans="1:5">
      <c r="A3906" t="s">
        <v>23</v>
      </c>
      <c r="C3906" s="2">
        <f t="shared" si="146"/>
        <v>41138</v>
      </c>
      <c r="D3906" s="1">
        <v>0.39444444444444443</v>
      </c>
      <c r="E3906">
        <v>14.73</v>
      </c>
    </row>
    <row r="3907" spans="1:5">
      <c r="A3907" t="s">
        <v>23</v>
      </c>
      <c r="C3907" s="2">
        <f t="shared" si="146"/>
        <v>41138</v>
      </c>
      <c r="D3907" s="1">
        <v>0.39513888888888887</v>
      </c>
      <c r="E3907">
        <v>14.73</v>
      </c>
    </row>
    <row r="3908" spans="1:5">
      <c r="A3908" t="s">
        <v>23</v>
      </c>
      <c r="C3908" s="2">
        <f t="shared" si="146"/>
        <v>41138</v>
      </c>
      <c r="D3908" s="1">
        <v>0.39583333333333331</v>
      </c>
      <c r="E3908">
        <v>14.73</v>
      </c>
    </row>
    <row r="3909" spans="1:5">
      <c r="A3909" t="s">
        <v>23</v>
      </c>
      <c r="C3909" s="2">
        <f t="shared" si="146"/>
        <v>41138</v>
      </c>
      <c r="D3909" s="1">
        <v>0.39652777777777781</v>
      </c>
      <c r="E3909">
        <v>14.73</v>
      </c>
    </row>
    <row r="3910" spans="1:5">
      <c r="A3910" t="s">
        <v>23</v>
      </c>
      <c r="C3910" s="2">
        <f t="shared" si="146"/>
        <v>41138</v>
      </c>
      <c r="D3910" s="1">
        <v>0.3972222222222222</v>
      </c>
      <c r="E3910">
        <v>14.73</v>
      </c>
    </row>
    <row r="3911" spans="1:5">
      <c r="A3911" t="s">
        <v>23</v>
      </c>
      <c r="C3911" s="2">
        <f t="shared" si="146"/>
        <v>41138</v>
      </c>
      <c r="D3911" s="1">
        <v>0.3979166666666667</v>
      </c>
      <c r="E3911">
        <v>14.73</v>
      </c>
    </row>
    <row r="3912" spans="1:5">
      <c r="A3912" t="s">
        <v>23</v>
      </c>
      <c r="C3912" s="2">
        <f t="shared" si="146"/>
        <v>41138</v>
      </c>
      <c r="D3912" s="1">
        <v>0.39861111111111108</v>
      </c>
      <c r="E3912">
        <v>14.73</v>
      </c>
    </row>
    <row r="3913" spans="1:5">
      <c r="A3913" t="s">
        <v>23</v>
      </c>
      <c r="C3913" s="2">
        <f t="shared" si="146"/>
        <v>41138</v>
      </c>
      <c r="D3913" s="1">
        <v>0.39930555555555558</v>
      </c>
      <c r="E3913">
        <v>14.73</v>
      </c>
    </row>
    <row r="3914" spans="1:5">
      <c r="A3914" t="s">
        <v>23</v>
      </c>
      <c r="C3914" s="2">
        <f t="shared" si="146"/>
        <v>41138</v>
      </c>
      <c r="D3914" s="1">
        <v>0.39999999999999997</v>
      </c>
      <c r="E3914">
        <v>14.73</v>
      </c>
    </row>
    <row r="3915" spans="1:5">
      <c r="A3915" t="s">
        <v>23</v>
      </c>
      <c r="C3915" s="2">
        <f t="shared" ref="C3915:C3978" si="147">DATE(2012,8,17)</f>
        <v>41138</v>
      </c>
      <c r="D3915" s="1">
        <v>0.40069444444444446</v>
      </c>
      <c r="E3915">
        <v>14.73</v>
      </c>
    </row>
    <row r="3916" spans="1:5">
      <c r="A3916" t="s">
        <v>23</v>
      </c>
      <c r="C3916" s="2">
        <f t="shared" si="147"/>
        <v>41138</v>
      </c>
      <c r="D3916" s="1">
        <v>0.40138888888888885</v>
      </c>
      <c r="E3916">
        <v>14.73</v>
      </c>
    </row>
    <row r="3917" spans="1:5">
      <c r="A3917" t="s">
        <v>23</v>
      </c>
      <c r="C3917" s="2">
        <f t="shared" si="147"/>
        <v>41138</v>
      </c>
      <c r="D3917" s="1">
        <v>0.40208333333333335</v>
      </c>
      <c r="E3917">
        <v>14.73</v>
      </c>
    </row>
    <row r="3918" spans="1:5">
      <c r="A3918" t="s">
        <v>23</v>
      </c>
      <c r="C3918" s="2">
        <f t="shared" si="147"/>
        <v>41138</v>
      </c>
      <c r="D3918" s="1">
        <v>0.40277777777777773</v>
      </c>
      <c r="E3918">
        <v>14.73</v>
      </c>
    </row>
    <row r="3919" spans="1:5">
      <c r="A3919" t="s">
        <v>23</v>
      </c>
      <c r="C3919" s="2">
        <f t="shared" si="147"/>
        <v>41138</v>
      </c>
      <c r="D3919" s="1">
        <v>0.40347222222222223</v>
      </c>
      <c r="E3919">
        <v>14.73</v>
      </c>
    </row>
    <row r="3920" spans="1:5">
      <c r="A3920" t="s">
        <v>23</v>
      </c>
      <c r="C3920" s="2">
        <f t="shared" si="147"/>
        <v>41138</v>
      </c>
      <c r="D3920" s="1">
        <v>0.40416666666666662</v>
      </c>
      <c r="E3920">
        <v>14.73</v>
      </c>
    </row>
    <row r="3921" spans="1:5">
      <c r="A3921" t="s">
        <v>23</v>
      </c>
      <c r="C3921" s="2">
        <f t="shared" si="147"/>
        <v>41138</v>
      </c>
      <c r="D3921" s="1">
        <v>0.40486111111111112</v>
      </c>
      <c r="E3921">
        <v>14.73</v>
      </c>
    </row>
    <row r="3922" spans="1:5">
      <c r="A3922" t="s">
        <v>23</v>
      </c>
      <c r="C3922" s="2">
        <f t="shared" si="147"/>
        <v>41138</v>
      </c>
      <c r="D3922" s="1">
        <v>0.4055555555555555</v>
      </c>
      <c r="E3922">
        <v>14.73</v>
      </c>
    </row>
    <row r="3923" spans="1:5">
      <c r="A3923" t="s">
        <v>23</v>
      </c>
      <c r="C3923" s="2">
        <f t="shared" si="147"/>
        <v>41138</v>
      </c>
      <c r="D3923" s="1">
        <v>0.40625</v>
      </c>
      <c r="E3923">
        <v>14.73</v>
      </c>
    </row>
    <row r="3924" spans="1:5">
      <c r="A3924" t="s">
        <v>23</v>
      </c>
      <c r="C3924" s="2">
        <f t="shared" si="147"/>
        <v>41138</v>
      </c>
      <c r="D3924" s="1">
        <v>0.4069444444444445</v>
      </c>
      <c r="E3924">
        <v>14.73</v>
      </c>
    </row>
    <row r="3925" spans="1:5">
      <c r="A3925" t="s">
        <v>23</v>
      </c>
      <c r="C3925" s="2">
        <f t="shared" si="147"/>
        <v>41138</v>
      </c>
      <c r="D3925" s="1">
        <v>0.40763888888888888</v>
      </c>
      <c r="E3925">
        <v>14.73</v>
      </c>
    </row>
    <row r="3926" spans="1:5">
      <c r="A3926" t="s">
        <v>23</v>
      </c>
      <c r="C3926" s="2">
        <f t="shared" si="147"/>
        <v>41138</v>
      </c>
      <c r="D3926" s="1">
        <v>0.40833333333333338</v>
      </c>
      <c r="E3926">
        <v>14.73</v>
      </c>
    </row>
    <row r="3927" spans="1:5">
      <c r="A3927" t="s">
        <v>23</v>
      </c>
      <c r="C3927" s="2">
        <f t="shared" si="147"/>
        <v>41138</v>
      </c>
      <c r="D3927" s="1">
        <v>0.40902777777777777</v>
      </c>
      <c r="E3927">
        <v>14.73</v>
      </c>
    </row>
    <row r="3928" spans="1:5">
      <c r="A3928" t="s">
        <v>23</v>
      </c>
      <c r="C3928" s="2">
        <f t="shared" si="147"/>
        <v>41138</v>
      </c>
      <c r="D3928" s="1">
        <v>0.40972222222222227</v>
      </c>
      <c r="E3928">
        <v>14.73</v>
      </c>
    </row>
    <row r="3929" spans="1:5">
      <c r="A3929" t="s">
        <v>23</v>
      </c>
      <c r="C3929" s="2">
        <f t="shared" si="147"/>
        <v>41138</v>
      </c>
      <c r="D3929" s="1">
        <v>0.41041666666666665</v>
      </c>
      <c r="E3929">
        <v>14.73</v>
      </c>
    </row>
    <row r="3930" spans="1:5">
      <c r="A3930" t="s">
        <v>23</v>
      </c>
      <c r="C3930" s="2">
        <f t="shared" si="147"/>
        <v>41138</v>
      </c>
      <c r="D3930" s="1">
        <v>0.41111111111111115</v>
      </c>
      <c r="E3930">
        <v>14.73</v>
      </c>
    </row>
    <row r="3931" spans="1:5">
      <c r="A3931" t="s">
        <v>23</v>
      </c>
      <c r="C3931" s="2">
        <f t="shared" si="147"/>
        <v>41138</v>
      </c>
      <c r="D3931" s="1">
        <v>0.41180555555555554</v>
      </c>
      <c r="E3931">
        <v>14.73</v>
      </c>
    </row>
    <row r="3932" spans="1:5">
      <c r="A3932" t="s">
        <v>23</v>
      </c>
      <c r="C3932" s="2">
        <f t="shared" si="147"/>
        <v>41138</v>
      </c>
      <c r="D3932" s="1">
        <v>0.41250000000000003</v>
      </c>
      <c r="E3932">
        <v>14.73</v>
      </c>
    </row>
    <row r="3933" spans="1:5">
      <c r="A3933" t="s">
        <v>23</v>
      </c>
      <c r="C3933" s="2">
        <f t="shared" si="147"/>
        <v>41138</v>
      </c>
      <c r="D3933" s="1">
        <v>0.41319444444444442</v>
      </c>
      <c r="E3933">
        <v>14.73</v>
      </c>
    </row>
    <row r="3934" spans="1:5">
      <c r="A3934" t="s">
        <v>23</v>
      </c>
      <c r="C3934" s="2">
        <f t="shared" si="147"/>
        <v>41138</v>
      </c>
      <c r="D3934" s="1">
        <v>0.41388888888888892</v>
      </c>
      <c r="E3934">
        <v>14.73</v>
      </c>
    </row>
    <row r="3935" spans="1:5">
      <c r="A3935" t="s">
        <v>23</v>
      </c>
      <c r="C3935" s="2">
        <f t="shared" si="147"/>
        <v>41138</v>
      </c>
      <c r="D3935" s="1">
        <v>0.4145833333333333</v>
      </c>
      <c r="E3935">
        <v>14.73</v>
      </c>
    </row>
    <row r="3936" spans="1:5">
      <c r="A3936" t="s">
        <v>23</v>
      </c>
      <c r="C3936" s="2">
        <f t="shared" si="147"/>
        <v>41138</v>
      </c>
      <c r="D3936" s="1">
        <v>0.4152777777777778</v>
      </c>
      <c r="E3936">
        <v>14.73</v>
      </c>
    </row>
    <row r="3937" spans="1:5">
      <c r="A3937" t="s">
        <v>23</v>
      </c>
      <c r="C3937" s="2">
        <f t="shared" si="147"/>
        <v>41138</v>
      </c>
      <c r="D3937" s="1">
        <v>0.41597222222222219</v>
      </c>
      <c r="E3937">
        <v>14.73</v>
      </c>
    </row>
    <row r="3938" spans="1:5">
      <c r="A3938" t="s">
        <v>23</v>
      </c>
      <c r="C3938" s="2">
        <f t="shared" si="147"/>
        <v>41138</v>
      </c>
      <c r="D3938" s="1">
        <v>0.41666666666666669</v>
      </c>
      <c r="E3938">
        <v>14.73</v>
      </c>
    </row>
    <row r="3939" spans="1:5">
      <c r="A3939" t="s">
        <v>23</v>
      </c>
      <c r="C3939" s="2">
        <f t="shared" si="147"/>
        <v>41138</v>
      </c>
      <c r="D3939" s="1">
        <v>0.41736111111111113</v>
      </c>
      <c r="E3939">
        <v>14.73</v>
      </c>
    </row>
    <row r="3940" spans="1:5">
      <c r="A3940" t="s">
        <v>23</v>
      </c>
      <c r="C3940" s="2">
        <f t="shared" si="147"/>
        <v>41138</v>
      </c>
      <c r="D3940" s="1">
        <v>0.41805555555555557</v>
      </c>
      <c r="E3940">
        <v>14.73</v>
      </c>
    </row>
    <row r="3941" spans="1:5">
      <c r="A3941" t="s">
        <v>23</v>
      </c>
      <c r="C3941" s="2">
        <f t="shared" si="147"/>
        <v>41138</v>
      </c>
      <c r="D3941" s="1">
        <v>0.41875000000000001</v>
      </c>
      <c r="E3941">
        <v>14.73</v>
      </c>
    </row>
    <row r="3942" spans="1:5">
      <c r="A3942" t="s">
        <v>23</v>
      </c>
      <c r="C3942" s="2">
        <f t="shared" si="147"/>
        <v>41138</v>
      </c>
      <c r="D3942" s="1">
        <v>0.41944444444444445</v>
      </c>
      <c r="E3942">
        <v>14.73</v>
      </c>
    </row>
    <row r="3943" spans="1:5">
      <c r="A3943" t="s">
        <v>23</v>
      </c>
      <c r="C3943" s="2">
        <f t="shared" si="147"/>
        <v>41138</v>
      </c>
      <c r="D3943" s="1">
        <v>0.4201388888888889</v>
      </c>
      <c r="E3943">
        <v>14.73</v>
      </c>
    </row>
    <row r="3944" spans="1:5">
      <c r="A3944" t="s">
        <v>23</v>
      </c>
      <c r="C3944" s="2">
        <f t="shared" si="147"/>
        <v>41138</v>
      </c>
      <c r="D3944" s="1">
        <v>0.42083333333333334</v>
      </c>
      <c r="E3944">
        <v>14.73</v>
      </c>
    </row>
    <row r="3945" spans="1:5">
      <c r="A3945" t="s">
        <v>23</v>
      </c>
      <c r="C3945" s="2">
        <f t="shared" si="147"/>
        <v>41138</v>
      </c>
      <c r="D3945" s="1">
        <v>0.42152777777777778</v>
      </c>
      <c r="E3945">
        <v>14.73</v>
      </c>
    </row>
    <row r="3946" spans="1:5">
      <c r="A3946" t="s">
        <v>23</v>
      </c>
      <c r="C3946" s="2">
        <f t="shared" si="147"/>
        <v>41138</v>
      </c>
      <c r="D3946" s="1">
        <v>0.42222222222222222</v>
      </c>
      <c r="E3946">
        <v>14.73</v>
      </c>
    </row>
    <row r="3947" spans="1:5">
      <c r="A3947" t="s">
        <v>23</v>
      </c>
      <c r="C3947" s="2">
        <f t="shared" si="147"/>
        <v>41138</v>
      </c>
      <c r="D3947" s="1">
        <v>0.42291666666666666</v>
      </c>
      <c r="E3947">
        <v>14.73</v>
      </c>
    </row>
    <row r="3948" spans="1:5">
      <c r="A3948" t="s">
        <v>23</v>
      </c>
      <c r="C3948" s="2">
        <f t="shared" si="147"/>
        <v>41138</v>
      </c>
      <c r="D3948" s="1">
        <v>0.4236111111111111</v>
      </c>
      <c r="E3948">
        <v>14.73</v>
      </c>
    </row>
    <row r="3949" spans="1:5">
      <c r="A3949" t="s">
        <v>23</v>
      </c>
      <c r="C3949" s="2">
        <f t="shared" si="147"/>
        <v>41138</v>
      </c>
      <c r="D3949" s="1">
        <v>0.42430555555555555</v>
      </c>
      <c r="E3949">
        <v>14.98</v>
      </c>
    </row>
    <row r="3950" spans="1:5">
      <c r="A3950" t="s">
        <v>23</v>
      </c>
      <c r="C3950" s="2">
        <f t="shared" si="147"/>
        <v>41138</v>
      </c>
      <c r="D3950" s="1">
        <v>0.42499999999999999</v>
      </c>
      <c r="E3950">
        <v>14.98</v>
      </c>
    </row>
    <row r="3951" spans="1:5">
      <c r="A3951" t="s">
        <v>23</v>
      </c>
      <c r="C3951" s="2">
        <f t="shared" si="147"/>
        <v>41138</v>
      </c>
      <c r="D3951" s="1">
        <v>0.42569444444444443</v>
      </c>
      <c r="E3951">
        <v>14.98</v>
      </c>
    </row>
    <row r="3952" spans="1:5">
      <c r="A3952" t="s">
        <v>23</v>
      </c>
      <c r="C3952" s="2">
        <f t="shared" si="147"/>
        <v>41138</v>
      </c>
      <c r="D3952" s="1">
        <v>0.42638888888888887</v>
      </c>
      <c r="E3952">
        <v>14.98</v>
      </c>
    </row>
    <row r="3953" spans="1:5">
      <c r="A3953" t="s">
        <v>23</v>
      </c>
      <c r="C3953" s="2">
        <f t="shared" si="147"/>
        <v>41138</v>
      </c>
      <c r="D3953" s="1">
        <v>0.42708333333333331</v>
      </c>
      <c r="E3953">
        <v>14.98</v>
      </c>
    </row>
    <row r="3954" spans="1:5">
      <c r="A3954" t="s">
        <v>23</v>
      </c>
      <c r="C3954" s="2">
        <f t="shared" si="147"/>
        <v>41138</v>
      </c>
      <c r="D3954" s="1">
        <v>0.42777777777777781</v>
      </c>
      <c r="E3954">
        <v>14.98</v>
      </c>
    </row>
    <row r="3955" spans="1:5">
      <c r="A3955" t="s">
        <v>23</v>
      </c>
      <c r="C3955" s="2">
        <f t="shared" si="147"/>
        <v>41138</v>
      </c>
      <c r="D3955" s="1">
        <v>0.4284722222222222</v>
      </c>
      <c r="E3955">
        <v>15.24</v>
      </c>
    </row>
    <row r="3956" spans="1:5">
      <c r="A3956" t="s">
        <v>23</v>
      </c>
      <c r="C3956" s="2">
        <f t="shared" si="147"/>
        <v>41138</v>
      </c>
      <c r="D3956" s="1">
        <v>0.4291666666666667</v>
      </c>
      <c r="E3956">
        <v>15.24</v>
      </c>
    </row>
    <row r="3957" spans="1:5">
      <c r="A3957" t="s">
        <v>23</v>
      </c>
      <c r="C3957" s="2">
        <f t="shared" si="147"/>
        <v>41138</v>
      </c>
      <c r="D3957" s="1">
        <v>0.42986111111111108</v>
      </c>
      <c r="E3957">
        <v>15.24</v>
      </c>
    </row>
    <row r="3958" spans="1:5">
      <c r="A3958" t="s">
        <v>23</v>
      </c>
      <c r="C3958" s="2">
        <f t="shared" si="147"/>
        <v>41138</v>
      </c>
      <c r="D3958" s="1">
        <v>0.43055555555555558</v>
      </c>
      <c r="E3958">
        <v>15.24</v>
      </c>
    </row>
    <row r="3959" spans="1:5">
      <c r="A3959" t="s">
        <v>23</v>
      </c>
      <c r="C3959" s="2">
        <f t="shared" si="147"/>
        <v>41138</v>
      </c>
      <c r="D3959" s="1">
        <v>0.43124999999999997</v>
      </c>
      <c r="E3959">
        <v>15.49</v>
      </c>
    </row>
    <row r="3960" spans="1:5">
      <c r="A3960" t="s">
        <v>23</v>
      </c>
      <c r="C3960" s="2">
        <f t="shared" si="147"/>
        <v>41138</v>
      </c>
      <c r="D3960" s="1">
        <v>0.43194444444444446</v>
      </c>
      <c r="E3960">
        <v>15.49</v>
      </c>
    </row>
    <row r="3961" spans="1:5">
      <c r="A3961" t="s">
        <v>23</v>
      </c>
      <c r="C3961" s="2">
        <f t="shared" si="147"/>
        <v>41138</v>
      </c>
      <c r="D3961" s="1">
        <v>0.43263888888888885</v>
      </c>
      <c r="E3961">
        <v>15.49</v>
      </c>
    </row>
    <row r="3962" spans="1:5">
      <c r="A3962" t="s">
        <v>23</v>
      </c>
      <c r="C3962" s="2">
        <f t="shared" si="147"/>
        <v>41138</v>
      </c>
      <c r="D3962" s="1">
        <v>0.43333333333333335</v>
      </c>
      <c r="E3962">
        <v>15.49</v>
      </c>
    </row>
    <row r="3963" spans="1:5">
      <c r="A3963" t="s">
        <v>23</v>
      </c>
      <c r="C3963" s="2">
        <f t="shared" si="147"/>
        <v>41138</v>
      </c>
      <c r="D3963" s="1">
        <v>0.43402777777777773</v>
      </c>
      <c r="E3963">
        <v>15.74</v>
      </c>
    </row>
    <row r="3964" spans="1:5">
      <c r="A3964" t="s">
        <v>23</v>
      </c>
      <c r="C3964" s="2">
        <f t="shared" si="147"/>
        <v>41138</v>
      </c>
      <c r="D3964" s="1">
        <v>0.43472222222222223</v>
      </c>
      <c r="E3964">
        <v>15.74</v>
      </c>
    </row>
    <row r="3965" spans="1:5">
      <c r="A3965" t="s">
        <v>23</v>
      </c>
      <c r="C3965" s="2">
        <f t="shared" si="147"/>
        <v>41138</v>
      </c>
      <c r="D3965" s="1">
        <v>0.43541666666666662</v>
      </c>
      <c r="E3965">
        <v>15.74</v>
      </c>
    </row>
    <row r="3966" spans="1:5">
      <c r="A3966" t="s">
        <v>23</v>
      </c>
      <c r="C3966" s="2">
        <f t="shared" si="147"/>
        <v>41138</v>
      </c>
      <c r="D3966" s="1">
        <v>0.43611111111111112</v>
      </c>
      <c r="E3966">
        <v>15.74</v>
      </c>
    </row>
    <row r="3967" spans="1:5">
      <c r="A3967" t="s">
        <v>23</v>
      </c>
      <c r="C3967" s="2">
        <f t="shared" si="147"/>
        <v>41138</v>
      </c>
      <c r="D3967" s="1">
        <v>0.4368055555555555</v>
      </c>
      <c r="E3967">
        <v>15.74</v>
      </c>
    </row>
    <row r="3968" spans="1:5">
      <c r="A3968" t="s">
        <v>23</v>
      </c>
      <c r="C3968" s="2">
        <f t="shared" si="147"/>
        <v>41138</v>
      </c>
      <c r="D3968" s="1">
        <v>0.4375</v>
      </c>
      <c r="E3968">
        <v>15.74</v>
      </c>
    </row>
    <row r="3969" spans="1:5">
      <c r="A3969" t="s">
        <v>23</v>
      </c>
      <c r="C3969" s="2">
        <f t="shared" si="147"/>
        <v>41138</v>
      </c>
      <c r="D3969" s="1">
        <v>0.4381944444444445</v>
      </c>
      <c r="E3969">
        <v>15.74</v>
      </c>
    </row>
    <row r="3970" spans="1:5">
      <c r="A3970" t="s">
        <v>23</v>
      </c>
      <c r="C3970" s="2">
        <f t="shared" si="147"/>
        <v>41138</v>
      </c>
      <c r="D3970" s="1">
        <v>0.43888888888888888</v>
      </c>
      <c r="E3970">
        <v>16</v>
      </c>
    </row>
    <row r="3971" spans="1:5">
      <c r="A3971" t="s">
        <v>23</v>
      </c>
      <c r="C3971" s="2">
        <f t="shared" si="147"/>
        <v>41138</v>
      </c>
      <c r="D3971" s="1">
        <v>0.43958333333333338</v>
      </c>
      <c r="E3971">
        <v>16</v>
      </c>
    </row>
    <row r="3972" spans="1:5">
      <c r="A3972" t="s">
        <v>23</v>
      </c>
      <c r="C3972" s="2">
        <f t="shared" si="147"/>
        <v>41138</v>
      </c>
      <c r="D3972" s="1">
        <v>0.44027777777777777</v>
      </c>
      <c r="E3972">
        <v>16</v>
      </c>
    </row>
    <row r="3973" spans="1:5">
      <c r="A3973" t="s">
        <v>23</v>
      </c>
      <c r="C3973" s="2">
        <f t="shared" si="147"/>
        <v>41138</v>
      </c>
      <c r="D3973" s="1">
        <v>0.44097222222222227</v>
      </c>
      <c r="E3973">
        <v>16</v>
      </c>
    </row>
    <row r="3974" spans="1:5">
      <c r="A3974" t="s">
        <v>23</v>
      </c>
      <c r="C3974" s="2">
        <f t="shared" si="147"/>
        <v>41138</v>
      </c>
      <c r="D3974" s="1">
        <v>0.44166666666666665</v>
      </c>
      <c r="E3974">
        <v>16</v>
      </c>
    </row>
    <row r="3975" spans="1:5">
      <c r="A3975" t="s">
        <v>23</v>
      </c>
      <c r="C3975" s="2">
        <f t="shared" si="147"/>
        <v>41138</v>
      </c>
      <c r="D3975" s="1">
        <v>0.44236111111111115</v>
      </c>
      <c r="E3975">
        <v>16</v>
      </c>
    </row>
    <row r="3976" spans="1:5">
      <c r="A3976" t="s">
        <v>23</v>
      </c>
      <c r="C3976" s="2">
        <f t="shared" si="147"/>
        <v>41138</v>
      </c>
      <c r="D3976" s="1">
        <v>0.44305555555555554</v>
      </c>
      <c r="E3976">
        <v>16</v>
      </c>
    </row>
    <row r="3977" spans="1:5">
      <c r="A3977" t="s">
        <v>23</v>
      </c>
      <c r="C3977" s="2">
        <f t="shared" si="147"/>
        <v>41138</v>
      </c>
      <c r="D3977" s="1">
        <v>0.44375000000000003</v>
      </c>
      <c r="E3977">
        <v>16</v>
      </c>
    </row>
    <row r="3978" spans="1:5">
      <c r="A3978" t="s">
        <v>23</v>
      </c>
      <c r="C3978" s="2">
        <f t="shared" si="147"/>
        <v>41138</v>
      </c>
      <c r="D3978" s="1">
        <v>0.44444444444444442</v>
      </c>
      <c r="E3978">
        <v>16</v>
      </c>
    </row>
    <row r="3979" spans="1:5">
      <c r="A3979" t="s">
        <v>23</v>
      </c>
      <c r="C3979" s="2">
        <f t="shared" ref="C3979:C4042" si="148">DATE(2012,8,17)</f>
        <v>41138</v>
      </c>
      <c r="D3979" s="1">
        <v>0.44513888888888892</v>
      </c>
      <c r="E3979">
        <v>16</v>
      </c>
    </row>
    <row r="3980" spans="1:5">
      <c r="A3980" t="s">
        <v>23</v>
      </c>
      <c r="C3980" s="2">
        <f t="shared" si="148"/>
        <v>41138</v>
      </c>
      <c r="D3980" s="1">
        <v>0.4458333333333333</v>
      </c>
      <c r="E3980">
        <v>16</v>
      </c>
    </row>
    <row r="3981" spans="1:5">
      <c r="A3981" t="s">
        <v>23</v>
      </c>
      <c r="C3981" s="2">
        <f t="shared" si="148"/>
        <v>41138</v>
      </c>
      <c r="D3981" s="1">
        <v>0.4465277777777778</v>
      </c>
      <c r="E3981">
        <v>16</v>
      </c>
    </row>
    <row r="3982" spans="1:5">
      <c r="A3982" t="s">
        <v>23</v>
      </c>
      <c r="C3982" s="2">
        <f t="shared" si="148"/>
        <v>41138</v>
      </c>
      <c r="D3982" s="1">
        <v>0.44722222222222219</v>
      </c>
      <c r="E3982">
        <v>16</v>
      </c>
    </row>
    <row r="3983" spans="1:5">
      <c r="A3983" t="s">
        <v>23</v>
      </c>
      <c r="C3983" s="2">
        <f t="shared" si="148"/>
        <v>41138</v>
      </c>
      <c r="D3983" s="1">
        <v>0.44791666666666669</v>
      </c>
      <c r="E3983">
        <v>16</v>
      </c>
    </row>
    <row r="3984" spans="1:5">
      <c r="A3984" t="s">
        <v>23</v>
      </c>
      <c r="C3984" s="2">
        <f t="shared" si="148"/>
        <v>41138</v>
      </c>
      <c r="D3984" s="1">
        <v>0.44861111111111113</v>
      </c>
      <c r="E3984">
        <v>16</v>
      </c>
    </row>
    <row r="3985" spans="1:5">
      <c r="A3985" t="s">
        <v>23</v>
      </c>
      <c r="C3985" s="2">
        <f t="shared" si="148"/>
        <v>41138</v>
      </c>
      <c r="D3985" s="1">
        <v>0.44930555555555557</v>
      </c>
      <c r="E3985">
        <v>16</v>
      </c>
    </row>
    <row r="3986" spans="1:5">
      <c r="A3986" t="s">
        <v>23</v>
      </c>
      <c r="C3986" s="2">
        <f t="shared" si="148"/>
        <v>41138</v>
      </c>
      <c r="D3986" s="1">
        <v>0.45</v>
      </c>
      <c r="E3986">
        <v>16</v>
      </c>
    </row>
    <row r="3987" spans="1:5">
      <c r="A3987" t="s">
        <v>23</v>
      </c>
      <c r="C3987" s="2">
        <f t="shared" si="148"/>
        <v>41138</v>
      </c>
      <c r="D3987" s="1">
        <v>0.45069444444444445</v>
      </c>
      <c r="E3987">
        <v>16</v>
      </c>
    </row>
    <row r="3988" spans="1:5">
      <c r="A3988" t="s">
        <v>23</v>
      </c>
      <c r="C3988" s="2">
        <f t="shared" si="148"/>
        <v>41138</v>
      </c>
      <c r="D3988" s="1">
        <v>0.4513888888888889</v>
      </c>
      <c r="E3988">
        <v>16</v>
      </c>
    </row>
    <row r="3989" spans="1:5">
      <c r="A3989" t="s">
        <v>23</v>
      </c>
      <c r="C3989" s="2">
        <f t="shared" si="148"/>
        <v>41138</v>
      </c>
      <c r="D3989" s="1">
        <v>0.45208333333333334</v>
      </c>
      <c r="E3989">
        <v>16</v>
      </c>
    </row>
    <row r="3990" spans="1:5">
      <c r="A3990" t="s">
        <v>23</v>
      </c>
      <c r="C3990" s="2">
        <f t="shared" si="148"/>
        <v>41138</v>
      </c>
      <c r="D3990" s="1">
        <v>0.45277777777777778</v>
      </c>
      <c r="E3990">
        <v>16</v>
      </c>
    </row>
    <row r="3991" spans="1:5">
      <c r="A3991" t="s">
        <v>23</v>
      </c>
      <c r="C3991" s="2">
        <f t="shared" si="148"/>
        <v>41138</v>
      </c>
      <c r="D3991" s="1">
        <v>0.45347222222222222</v>
      </c>
      <c r="E3991">
        <v>16</v>
      </c>
    </row>
    <row r="3992" spans="1:5">
      <c r="A3992" t="s">
        <v>23</v>
      </c>
      <c r="C3992" s="2">
        <f t="shared" si="148"/>
        <v>41138</v>
      </c>
      <c r="D3992" s="1">
        <v>0.45416666666666666</v>
      </c>
      <c r="E3992">
        <v>16</v>
      </c>
    </row>
    <row r="3993" spans="1:5">
      <c r="A3993" t="s">
        <v>23</v>
      </c>
      <c r="C3993" s="2">
        <f t="shared" si="148"/>
        <v>41138</v>
      </c>
      <c r="D3993" s="1">
        <v>0.4548611111111111</v>
      </c>
      <c r="E3993">
        <v>16.25</v>
      </c>
    </row>
    <row r="3994" spans="1:5">
      <c r="A3994" t="s">
        <v>23</v>
      </c>
      <c r="C3994" s="2">
        <f t="shared" si="148"/>
        <v>41138</v>
      </c>
      <c r="D3994" s="1">
        <v>0.45555555555555555</v>
      </c>
      <c r="E3994">
        <v>16.25</v>
      </c>
    </row>
    <row r="3995" spans="1:5">
      <c r="A3995" t="s">
        <v>23</v>
      </c>
      <c r="C3995" s="2">
        <f t="shared" si="148"/>
        <v>41138</v>
      </c>
      <c r="D3995" s="1">
        <v>0.45624999999999999</v>
      </c>
      <c r="E3995">
        <v>16.25</v>
      </c>
    </row>
    <row r="3996" spans="1:5">
      <c r="A3996" t="s">
        <v>23</v>
      </c>
      <c r="C3996" s="2">
        <f t="shared" si="148"/>
        <v>41138</v>
      </c>
      <c r="D3996" s="1">
        <v>0.45694444444444443</v>
      </c>
      <c r="E3996">
        <v>16.25</v>
      </c>
    </row>
    <row r="3997" spans="1:5">
      <c r="A3997" t="s">
        <v>23</v>
      </c>
      <c r="C3997" s="2">
        <f t="shared" si="148"/>
        <v>41138</v>
      </c>
      <c r="D3997" s="1">
        <v>0.45763888888888887</v>
      </c>
      <c r="E3997">
        <v>16.25</v>
      </c>
    </row>
    <row r="3998" spans="1:5">
      <c r="A3998" t="s">
        <v>23</v>
      </c>
      <c r="C3998" s="2">
        <f t="shared" si="148"/>
        <v>41138</v>
      </c>
      <c r="D3998" s="1">
        <v>0.45833333333333331</v>
      </c>
      <c r="E3998">
        <v>16.25</v>
      </c>
    </row>
    <row r="3999" spans="1:5">
      <c r="A3999" t="s">
        <v>23</v>
      </c>
      <c r="C3999" s="2">
        <f t="shared" si="148"/>
        <v>41138</v>
      </c>
      <c r="D3999" s="1">
        <v>0.45902777777777781</v>
      </c>
      <c r="E3999">
        <v>16.25</v>
      </c>
    </row>
    <row r="4000" spans="1:5">
      <c r="A4000" t="s">
        <v>23</v>
      </c>
      <c r="C4000" s="2">
        <f t="shared" si="148"/>
        <v>41138</v>
      </c>
      <c r="D4000" s="1">
        <v>0.4597222222222222</v>
      </c>
      <c r="E4000">
        <v>16.25</v>
      </c>
    </row>
    <row r="4001" spans="1:5">
      <c r="A4001" t="s">
        <v>23</v>
      </c>
      <c r="C4001" s="2">
        <f t="shared" si="148"/>
        <v>41138</v>
      </c>
      <c r="D4001" s="1">
        <v>0.4604166666666667</v>
      </c>
      <c r="E4001">
        <v>16.25</v>
      </c>
    </row>
    <row r="4002" spans="1:5">
      <c r="A4002" t="s">
        <v>23</v>
      </c>
      <c r="C4002" s="2">
        <f t="shared" si="148"/>
        <v>41138</v>
      </c>
      <c r="D4002" s="1">
        <v>0.46111111111111108</v>
      </c>
      <c r="E4002">
        <v>16.25</v>
      </c>
    </row>
    <row r="4003" spans="1:5">
      <c r="A4003" t="s">
        <v>23</v>
      </c>
      <c r="C4003" s="2">
        <f t="shared" si="148"/>
        <v>41138</v>
      </c>
      <c r="D4003" s="1">
        <v>0.46180555555555558</v>
      </c>
      <c r="E4003">
        <v>16.25</v>
      </c>
    </row>
    <row r="4004" spans="1:5">
      <c r="A4004" t="s">
        <v>23</v>
      </c>
      <c r="C4004" s="2">
        <f t="shared" si="148"/>
        <v>41138</v>
      </c>
      <c r="D4004" s="1">
        <v>0.46249999999999997</v>
      </c>
      <c r="E4004">
        <v>16.25</v>
      </c>
    </row>
    <row r="4005" spans="1:5">
      <c r="A4005" t="s">
        <v>23</v>
      </c>
      <c r="C4005" s="2">
        <f t="shared" si="148"/>
        <v>41138</v>
      </c>
      <c r="D4005" s="1">
        <v>0.46319444444444446</v>
      </c>
      <c r="E4005">
        <v>16.25</v>
      </c>
    </row>
    <row r="4006" spans="1:5">
      <c r="A4006" t="s">
        <v>23</v>
      </c>
      <c r="C4006" s="2">
        <f t="shared" si="148"/>
        <v>41138</v>
      </c>
      <c r="D4006" s="1">
        <v>0.46388888888888885</v>
      </c>
      <c r="E4006">
        <v>16.25</v>
      </c>
    </row>
    <row r="4007" spans="1:5">
      <c r="A4007" t="s">
        <v>23</v>
      </c>
      <c r="C4007" s="2">
        <f t="shared" si="148"/>
        <v>41138</v>
      </c>
      <c r="D4007" s="1">
        <v>0.46458333333333335</v>
      </c>
      <c r="E4007">
        <v>16.25</v>
      </c>
    </row>
    <row r="4008" spans="1:5">
      <c r="A4008" t="s">
        <v>23</v>
      </c>
      <c r="C4008" s="2">
        <f t="shared" si="148"/>
        <v>41138</v>
      </c>
      <c r="D4008" s="1">
        <v>0.46527777777777773</v>
      </c>
      <c r="E4008">
        <v>16.25</v>
      </c>
    </row>
    <row r="4009" spans="1:5">
      <c r="A4009" t="s">
        <v>23</v>
      </c>
      <c r="C4009" s="2">
        <f t="shared" si="148"/>
        <v>41138</v>
      </c>
      <c r="D4009" s="1">
        <v>0.46597222222222223</v>
      </c>
      <c r="E4009">
        <v>16.25</v>
      </c>
    </row>
    <row r="4010" spans="1:5">
      <c r="A4010" t="s">
        <v>23</v>
      </c>
      <c r="C4010" s="2">
        <f t="shared" si="148"/>
        <v>41138</v>
      </c>
      <c r="D4010" s="1">
        <v>0.46666666666666662</v>
      </c>
      <c r="E4010">
        <v>16.25</v>
      </c>
    </row>
    <row r="4011" spans="1:5">
      <c r="A4011" t="s">
        <v>23</v>
      </c>
      <c r="C4011" s="2">
        <f t="shared" si="148"/>
        <v>41138</v>
      </c>
      <c r="D4011" s="1">
        <v>0.46736111111111112</v>
      </c>
      <c r="E4011">
        <v>16.25</v>
      </c>
    </row>
    <row r="4012" spans="1:5">
      <c r="A4012" t="s">
        <v>23</v>
      </c>
      <c r="C4012" s="2">
        <f t="shared" si="148"/>
        <v>41138</v>
      </c>
      <c r="D4012" s="1">
        <v>0.4680555555555555</v>
      </c>
      <c r="E4012">
        <v>16.25</v>
      </c>
    </row>
    <row r="4013" spans="1:5">
      <c r="A4013" t="s">
        <v>23</v>
      </c>
      <c r="C4013" s="2">
        <f t="shared" si="148"/>
        <v>41138</v>
      </c>
      <c r="D4013" s="1">
        <v>0.46875</v>
      </c>
      <c r="E4013">
        <v>16.25</v>
      </c>
    </row>
    <row r="4014" spans="1:5">
      <c r="A4014" t="s">
        <v>23</v>
      </c>
      <c r="C4014" s="2">
        <f t="shared" si="148"/>
        <v>41138</v>
      </c>
      <c r="D4014" s="1">
        <v>0.4694444444444445</v>
      </c>
      <c r="E4014">
        <v>16.25</v>
      </c>
    </row>
    <row r="4015" spans="1:5">
      <c r="A4015" t="s">
        <v>23</v>
      </c>
      <c r="C4015" s="2">
        <f t="shared" si="148"/>
        <v>41138</v>
      </c>
      <c r="D4015" s="1">
        <v>0.47013888888888888</v>
      </c>
      <c r="E4015">
        <v>16.25</v>
      </c>
    </row>
    <row r="4016" spans="1:5">
      <c r="A4016" t="s">
        <v>23</v>
      </c>
      <c r="C4016" s="2">
        <f t="shared" si="148"/>
        <v>41138</v>
      </c>
      <c r="D4016" s="1">
        <v>0.47083333333333338</v>
      </c>
      <c r="E4016">
        <v>16.25</v>
      </c>
    </row>
    <row r="4017" spans="1:5">
      <c r="A4017" t="s">
        <v>23</v>
      </c>
      <c r="C4017" s="2">
        <f t="shared" si="148"/>
        <v>41138</v>
      </c>
      <c r="D4017" s="1">
        <v>0.47152777777777777</v>
      </c>
      <c r="E4017">
        <v>16.25</v>
      </c>
    </row>
    <row r="4018" spans="1:5">
      <c r="A4018" t="s">
        <v>23</v>
      </c>
      <c r="C4018" s="2">
        <f t="shared" si="148"/>
        <v>41138</v>
      </c>
      <c r="D4018" s="1">
        <v>0.47222222222222227</v>
      </c>
      <c r="E4018">
        <v>16.25</v>
      </c>
    </row>
    <row r="4019" spans="1:5">
      <c r="A4019" t="s">
        <v>23</v>
      </c>
      <c r="C4019" s="2">
        <f t="shared" si="148"/>
        <v>41138</v>
      </c>
      <c r="D4019" s="1">
        <v>0.47291666666666665</v>
      </c>
      <c r="E4019">
        <v>16.25</v>
      </c>
    </row>
    <row r="4020" spans="1:5">
      <c r="A4020" t="s">
        <v>23</v>
      </c>
      <c r="C4020" s="2">
        <f t="shared" si="148"/>
        <v>41138</v>
      </c>
      <c r="D4020" s="1">
        <v>0.47361111111111115</v>
      </c>
      <c r="E4020">
        <v>16.25</v>
      </c>
    </row>
    <row r="4021" spans="1:5">
      <c r="A4021" t="s">
        <v>23</v>
      </c>
      <c r="C4021" s="2">
        <f t="shared" si="148"/>
        <v>41138</v>
      </c>
      <c r="D4021" s="1">
        <v>0.47430555555555554</v>
      </c>
      <c r="E4021">
        <v>16.25</v>
      </c>
    </row>
    <row r="4022" spans="1:5">
      <c r="A4022" t="s">
        <v>23</v>
      </c>
      <c r="C4022" s="2">
        <f t="shared" si="148"/>
        <v>41138</v>
      </c>
      <c r="D4022" s="1">
        <v>0.47500000000000003</v>
      </c>
      <c r="E4022">
        <v>16.25</v>
      </c>
    </row>
    <row r="4023" spans="1:5">
      <c r="A4023" t="s">
        <v>23</v>
      </c>
      <c r="C4023" s="2">
        <f t="shared" si="148"/>
        <v>41138</v>
      </c>
      <c r="D4023" s="1">
        <v>0.47569444444444442</v>
      </c>
      <c r="E4023">
        <v>16.25</v>
      </c>
    </row>
    <row r="4024" spans="1:5">
      <c r="A4024" t="s">
        <v>23</v>
      </c>
      <c r="C4024" s="2">
        <f t="shared" si="148"/>
        <v>41138</v>
      </c>
      <c r="D4024" s="1">
        <v>0.47638888888888892</v>
      </c>
      <c r="E4024">
        <v>16.25</v>
      </c>
    </row>
    <row r="4025" spans="1:5">
      <c r="A4025" t="s">
        <v>23</v>
      </c>
      <c r="C4025" s="2">
        <f t="shared" si="148"/>
        <v>41138</v>
      </c>
      <c r="D4025" s="1">
        <v>0.4770833333333333</v>
      </c>
      <c r="E4025">
        <v>16.25</v>
      </c>
    </row>
    <row r="4026" spans="1:5">
      <c r="A4026" t="s">
        <v>23</v>
      </c>
      <c r="C4026" s="2">
        <f t="shared" si="148"/>
        <v>41138</v>
      </c>
      <c r="D4026" s="1">
        <v>0.4777777777777778</v>
      </c>
      <c r="E4026">
        <v>16.25</v>
      </c>
    </row>
    <row r="4027" spans="1:5">
      <c r="A4027" t="s">
        <v>23</v>
      </c>
      <c r="C4027" s="2">
        <f t="shared" si="148"/>
        <v>41138</v>
      </c>
      <c r="D4027" s="1">
        <v>0.47847222222222219</v>
      </c>
      <c r="E4027">
        <v>16.25</v>
      </c>
    </row>
    <row r="4028" spans="1:5">
      <c r="A4028" t="s">
        <v>23</v>
      </c>
      <c r="C4028" s="2">
        <f t="shared" si="148"/>
        <v>41138</v>
      </c>
      <c r="D4028" s="1">
        <v>0.47916666666666669</v>
      </c>
      <c r="E4028">
        <v>16.25</v>
      </c>
    </row>
    <row r="4029" spans="1:5">
      <c r="A4029" t="s">
        <v>23</v>
      </c>
      <c r="C4029" s="2">
        <f t="shared" si="148"/>
        <v>41138</v>
      </c>
      <c r="D4029" s="1">
        <v>0.47986111111111113</v>
      </c>
      <c r="E4029">
        <v>16.25</v>
      </c>
    </row>
    <row r="4030" spans="1:5">
      <c r="A4030" t="s">
        <v>23</v>
      </c>
      <c r="C4030" s="2">
        <f t="shared" si="148"/>
        <v>41138</v>
      </c>
      <c r="D4030" s="1">
        <v>0.48055555555555557</v>
      </c>
      <c r="E4030">
        <v>16.25</v>
      </c>
    </row>
    <row r="4031" spans="1:5">
      <c r="A4031" t="s">
        <v>23</v>
      </c>
      <c r="C4031" s="2">
        <f t="shared" si="148"/>
        <v>41138</v>
      </c>
      <c r="D4031" s="1">
        <v>0.48125000000000001</v>
      </c>
      <c r="E4031">
        <v>16.25</v>
      </c>
    </row>
    <row r="4032" spans="1:5">
      <c r="A4032" t="s">
        <v>23</v>
      </c>
      <c r="C4032" s="2">
        <f t="shared" si="148"/>
        <v>41138</v>
      </c>
      <c r="D4032" s="1">
        <v>0.48194444444444445</v>
      </c>
      <c r="E4032">
        <v>16.25</v>
      </c>
    </row>
    <row r="4033" spans="1:5">
      <c r="A4033" t="s">
        <v>23</v>
      </c>
      <c r="C4033" s="2">
        <f t="shared" si="148"/>
        <v>41138</v>
      </c>
      <c r="D4033" s="1">
        <v>0.4826388888888889</v>
      </c>
      <c r="E4033">
        <v>16.25</v>
      </c>
    </row>
    <row r="4034" spans="1:5">
      <c r="A4034" t="s">
        <v>23</v>
      </c>
      <c r="C4034" s="2">
        <f t="shared" si="148"/>
        <v>41138</v>
      </c>
      <c r="D4034" s="1">
        <v>0.48333333333333334</v>
      </c>
      <c r="E4034">
        <v>16.25</v>
      </c>
    </row>
    <row r="4035" spans="1:5">
      <c r="A4035" t="s">
        <v>23</v>
      </c>
      <c r="C4035" s="2">
        <f t="shared" si="148"/>
        <v>41138</v>
      </c>
      <c r="D4035" s="1">
        <v>0.48402777777777778</v>
      </c>
      <c r="E4035">
        <v>16.25</v>
      </c>
    </row>
    <row r="4036" spans="1:5">
      <c r="A4036" t="s">
        <v>23</v>
      </c>
      <c r="C4036" s="2">
        <f t="shared" si="148"/>
        <v>41138</v>
      </c>
      <c r="D4036" s="1">
        <v>0.48472222222222222</v>
      </c>
      <c r="E4036">
        <v>16.25</v>
      </c>
    </row>
    <row r="4037" spans="1:5">
      <c r="A4037" t="s">
        <v>23</v>
      </c>
      <c r="C4037" s="2">
        <f t="shared" si="148"/>
        <v>41138</v>
      </c>
      <c r="D4037" s="1">
        <v>0.48541666666666666</v>
      </c>
      <c r="E4037">
        <v>16.25</v>
      </c>
    </row>
    <row r="4038" spans="1:5">
      <c r="A4038" t="s">
        <v>23</v>
      </c>
      <c r="C4038" s="2">
        <f t="shared" si="148"/>
        <v>41138</v>
      </c>
      <c r="D4038" s="1">
        <v>0.4861111111111111</v>
      </c>
      <c r="E4038">
        <v>16.25</v>
      </c>
    </row>
    <row r="4039" spans="1:5">
      <c r="A4039" t="s">
        <v>23</v>
      </c>
      <c r="C4039" s="2">
        <f t="shared" si="148"/>
        <v>41138</v>
      </c>
      <c r="D4039" s="1">
        <v>0.48680555555555555</v>
      </c>
      <c r="E4039">
        <v>16.25</v>
      </c>
    </row>
    <row r="4040" spans="1:5">
      <c r="A4040" t="s">
        <v>23</v>
      </c>
      <c r="C4040" s="2">
        <f t="shared" si="148"/>
        <v>41138</v>
      </c>
      <c r="D4040" s="1">
        <v>0.48749999999999999</v>
      </c>
      <c r="E4040">
        <v>16.25</v>
      </c>
    </row>
    <row r="4041" spans="1:5">
      <c r="A4041" t="s">
        <v>23</v>
      </c>
      <c r="C4041" s="2">
        <f t="shared" si="148"/>
        <v>41138</v>
      </c>
      <c r="D4041" s="1">
        <v>0.48819444444444443</v>
      </c>
      <c r="E4041">
        <v>16.25</v>
      </c>
    </row>
    <row r="4042" spans="1:5">
      <c r="A4042" t="s">
        <v>23</v>
      </c>
      <c r="C4042" s="2">
        <f t="shared" si="148"/>
        <v>41138</v>
      </c>
      <c r="D4042" s="1">
        <v>0.48888888888888887</v>
      </c>
      <c r="E4042">
        <v>16.25</v>
      </c>
    </row>
    <row r="4043" spans="1:5">
      <c r="A4043" t="s">
        <v>23</v>
      </c>
      <c r="C4043" s="2">
        <f t="shared" ref="C4043:C4106" si="149">DATE(2012,8,17)</f>
        <v>41138</v>
      </c>
      <c r="D4043" s="1">
        <v>0.48958333333333331</v>
      </c>
      <c r="E4043">
        <v>16.25</v>
      </c>
    </row>
    <row r="4044" spans="1:5">
      <c r="A4044" t="s">
        <v>23</v>
      </c>
      <c r="C4044" s="2">
        <f t="shared" si="149"/>
        <v>41138</v>
      </c>
      <c r="D4044" s="1">
        <v>0.49027777777777781</v>
      </c>
      <c r="E4044">
        <v>16.25</v>
      </c>
    </row>
    <row r="4045" spans="1:5">
      <c r="A4045" t="s">
        <v>23</v>
      </c>
      <c r="C4045" s="2">
        <f t="shared" si="149"/>
        <v>41138</v>
      </c>
      <c r="D4045" s="1">
        <v>0.4909722222222222</v>
      </c>
      <c r="E4045">
        <v>16.25</v>
      </c>
    </row>
    <row r="4046" spans="1:5">
      <c r="A4046" t="s">
        <v>23</v>
      </c>
      <c r="C4046" s="2">
        <f t="shared" si="149"/>
        <v>41138</v>
      </c>
      <c r="D4046" s="1">
        <v>0.4916666666666667</v>
      </c>
      <c r="E4046">
        <v>16.25</v>
      </c>
    </row>
    <row r="4047" spans="1:5">
      <c r="A4047" t="s">
        <v>23</v>
      </c>
      <c r="C4047" s="2">
        <f t="shared" si="149"/>
        <v>41138</v>
      </c>
      <c r="D4047" s="1">
        <v>0.49236111111111108</v>
      </c>
      <c r="E4047">
        <v>16.25</v>
      </c>
    </row>
    <row r="4048" spans="1:5">
      <c r="A4048" t="s">
        <v>23</v>
      </c>
      <c r="C4048" s="2">
        <f t="shared" si="149"/>
        <v>41138</v>
      </c>
      <c r="D4048" s="1">
        <v>0.49305555555555558</v>
      </c>
      <c r="E4048">
        <v>16.25</v>
      </c>
    </row>
    <row r="4049" spans="1:5">
      <c r="A4049" t="s">
        <v>23</v>
      </c>
      <c r="C4049" s="2">
        <f t="shared" si="149"/>
        <v>41138</v>
      </c>
      <c r="D4049" s="1">
        <v>0.49374999999999997</v>
      </c>
      <c r="E4049">
        <v>16.25</v>
      </c>
    </row>
    <row r="4050" spans="1:5">
      <c r="A4050" t="s">
        <v>23</v>
      </c>
      <c r="C4050" s="2">
        <f t="shared" si="149"/>
        <v>41138</v>
      </c>
      <c r="D4050" s="1">
        <v>0.49444444444444446</v>
      </c>
      <c r="E4050">
        <v>16.25</v>
      </c>
    </row>
    <row r="4051" spans="1:5">
      <c r="A4051" t="s">
        <v>23</v>
      </c>
      <c r="C4051" s="2">
        <f t="shared" si="149"/>
        <v>41138</v>
      </c>
      <c r="D4051" s="1">
        <v>0.49513888888888885</v>
      </c>
      <c r="E4051">
        <v>16.25</v>
      </c>
    </row>
    <row r="4052" spans="1:5">
      <c r="A4052" t="s">
        <v>23</v>
      </c>
      <c r="C4052" s="2">
        <f t="shared" si="149"/>
        <v>41138</v>
      </c>
      <c r="D4052" s="1">
        <v>0.49583333333333335</v>
      </c>
      <c r="E4052">
        <v>16.25</v>
      </c>
    </row>
    <row r="4053" spans="1:5">
      <c r="A4053" t="s">
        <v>23</v>
      </c>
      <c r="C4053" s="2">
        <f t="shared" si="149"/>
        <v>41138</v>
      </c>
      <c r="D4053" s="1">
        <v>0.49652777777777773</v>
      </c>
      <c r="E4053">
        <v>16.25</v>
      </c>
    </row>
    <row r="4054" spans="1:5">
      <c r="A4054" t="s">
        <v>23</v>
      </c>
      <c r="C4054" s="2">
        <f t="shared" si="149"/>
        <v>41138</v>
      </c>
      <c r="D4054" s="1">
        <v>0.49722222222222223</v>
      </c>
      <c r="E4054">
        <v>16.25</v>
      </c>
    </row>
    <row r="4055" spans="1:5">
      <c r="A4055" t="s">
        <v>23</v>
      </c>
      <c r="C4055" s="2">
        <f t="shared" si="149"/>
        <v>41138</v>
      </c>
      <c r="D4055" s="1">
        <v>0.49791666666666662</v>
      </c>
      <c r="E4055">
        <v>16.25</v>
      </c>
    </row>
    <row r="4056" spans="1:5">
      <c r="A4056" t="s">
        <v>23</v>
      </c>
      <c r="C4056" s="2">
        <f t="shared" si="149"/>
        <v>41138</v>
      </c>
      <c r="D4056" s="1">
        <v>0.49861111111111112</v>
      </c>
      <c r="E4056">
        <v>16.25</v>
      </c>
    </row>
    <row r="4057" spans="1:5">
      <c r="A4057" t="s">
        <v>23</v>
      </c>
      <c r="C4057" s="2">
        <f t="shared" si="149"/>
        <v>41138</v>
      </c>
      <c r="D4057" s="1">
        <v>0.4993055555555555</v>
      </c>
      <c r="E4057">
        <v>16.25</v>
      </c>
    </row>
    <row r="4058" spans="1:5">
      <c r="A4058" t="s">
        <v>23</v>
      </c>
      <c r="C4058" s="2">
        <f t="shared" si="149"/>
        <v>41138</v>
      </c>
      <c r="D4058" s="1">
        <v>0.5</v>
      </c>
      <c r="E4058">
        <v>16.25</v>
      </c>
    </row>
    <row r="4059" spans="1:5">
      <c r="A4059" t="s">
        <v>23</v>
      </c>
      <c r="C4059" s="2">
        <f t="shared" si="149"/>
        <v>41138</v>
      </c>
      <c r="D4059" s="1">
        <v>0.50069444444444444</v>
      </c>
      <c r="E4059">
        <v>16.25</v>
      </c>
    </row>
    <row r="4060" spans="1:5">
      <c r="A4060" t="s">
        <v>23</v>
      </c>
      <c r="C4060" s="2">
        <f t="shared" si="149"/>
        <v>41138</v>
      </c>
      <c r="D4060" s="1">
        <v>0.50138888888888888</v>
      </c>
      <c r="E4060">
        <v>16.25</v>
      </c>
    </row>
    <row r="4061" spans="1:5">
      <c r="A4061" t="s">
        <v>23</v>
      </c>
      <c r="C4061" s="2">
        <f t="shared" si="149"/>
        <v>41138</v>
      </c>
      <c r="D4061" s="1">
        <v>0.50208333333333333</v>
      </c>
      <c r="E4061">
        <v>16.25</v>
      </c>
    </row>
    <row r="4062" spans="1:5">
      <c r="A4062" t="s">
        <v>23</v>
      </c>
      <c r="C4062" s="2">
        <f t="shared" si="149"/>
        <v>41138</v>
      </c>
      <c r="D4062" s="1">
        <v>0.50277777777777777</v>
      </c>
      <c r="E4062">
        <v>16.25</v>
      </c>
    </row>
    <row r="4063" spans="1:5">
      <c r="A4063" t="s">
        <v>23</v>
      </c>
      <c r="C4063" s="2">
        <f t="shared" si="149"/>
        <v>41138</v>
      </c>
      <c r="D4063" s="1">
        <v>0.50347222222222221</v>
      </c>
      <c r="E4063">
        <v>16.25</v>
      </c>
    </row>
    <row r="4064" spans="1:5">
      <c r="A4064" t="s">
        <v>23</v>
      </c>
      <c r="C4064" s="2">
        <f t="shared" si="149"/>
        <v>41138</v>
      </c>
      <c r="D4064" s="1">
        <v>0.50416666666666665</v>
      </c>
      <c r="E4064">
        <v>16.25</v>
      </c>
    </row>
    <row r="4065" spans="1:5">
      <c r="A4065" t="s">
        <v>23</v>
      </c>
      <c r="C4065" s="2">
        <f t="shared" si="149"/>
        <v>41138</v>
      </c>
      <c r="D4065" s="1">
        <v>0.50486111111111109</v>
      </c>
      <c r="E4065">
        <v>16.25</v>
      </c>
    </row>
    <row r="4066" spans="1:5">
      <c r="A4066" t="s">
        <v>23</v>
      </c>
      <c r="C4066" s="2">
        <f t="shared" si="149"/>
        <v>41138</v>
      </c>
      <c r="D4066" s="1">
        <v>0.50555555555555554</v>
      </c>
      <c r="E4066">
        <v>16.25</v>
      </c>
    </row>
    <row r="4067" spans="1:5">
      <c r="A4067" t="s">
        <v>23</v>
      </c>
      <c r="C4067" s="2">
        <f t="shared" si="149"/>
        <v>41138</v>
      </c>
      <c r="D4067" s="1">
        <v>0.50624999999999998</v>
      </c>
      <c r="E4067">
        <v>16.25</v>
      </c>
    </row>
    <row r="4068" spans="1:5">
      <c r="A4068" t="s">
        <v>23</v>
      </c>
      <c r="C4068" s="2">
        <f t="shared" si="149"/>
        <v>41138</v>
      </c>
      <c r="D4068" s="1">
        <v>0.50694444444444442</v>
      </c>
      <c r="E4068">
        <v>16.25</v>
      </c>
    </row>
    <row r="4069" spans="1:5">
      <c r="A4069" t="s">
        <v>23</v>
      </c>
      <c r="C4069" s="2">
        <f t="shared" si="149"/>
        <v>41138</v>
      </c>
      <c r="D4069" s="1">
        <v>0.50763888888888886</v>
      </c>
      <c r="E4069">
        <v>16.25</v>
      </c>
    </row>
    <row r="4070" spans="1:5">
      <c r="A4070" t="s">
        <v>23</v>
      </c>
      <c r="C4070" s="2">
        <f t="shared" si="149"/>
        <v>41138</v>
      </c>
      <c r="D4070" s="1">
        <v>0.5083333333333333</v>
      </c>
      <c r="E4070">
        <v>16.25</v>
      </c>
    </row>
    <row r="4071" spans="1:5">
      <c r="A4071" t="s">
        <v>23</v>
      </c>
      <c r="C4071" s="2">
        <f t="shared" si="149"/>
        <v>41138</v>
      </c>
      <c r="D4071" s="1">
        <v>0.50902777777777775</v>
      </c>
      <c r="E4071">
        <v>16.25</v>
      </c>
    </row>
    <row r="4072" spans="1:5">
      <c r="A4072" t="s">
        <v>23</v>
      </c>
      <c r="C4072" s="2">
        <f t="shared" si="149"/>
        <v>41138</v>
      </c>
      <c r="D4072" s="1">
        <v>0.50972222222222219</v>
      </c>
      <c r="E4072">
        <v>16.25</v>
      </c>
    </row>
    <row r="4073" spans="1:5">
      <c r="A4073" t="s">
        <v>23</v>
      </c>
      <c r="C4073" s="2">
        <f t="shared" si="149"/>
        <v>41138</v>
      </c>
      <c r="D4073" s="1">
        <v>0.51041666666666663</v>
      </c>
      <c r="E4073">
        <v>16.25</v>
      </c>
    </row>
    <row r="4074" spans="1:5">
      <c r="A4074" t="s">
        <v>23</v>
      </c>
      <c r="C4074" s="2">
        <f t="shared" si="149"/>
        <v>41138</v>
      </c>
      <c r="D4074" s="1">
        <v>0.51111111111111118</v>
      </c>
      <c r="E4074">
        <v>16.25</v>
      </c>
    </row>
    <row r="4075" spans="1:5">
      <c r="A4075" t="s">
        <v>23</v>
      </c>
      <c r="C4075" s="2">
        <f t="shared" si="149"/>
        <v>41138</v>
      </c>
      <c r="D4075" s="1">
        <v>0.51180555555555551</v>
      </c>
      <c r="E4075">
        <v>16.25</v>
      </c>
    </row>
    <row r="4076" spans="1:5">
      <c r="A4076" t="s">
        <v>23</v>
      </c>
      <c r="C4076" s="2">
        <f t="shared" si="149"/>
        <v>41138</v>
      </c>
      <c r="D4076" s="1">
        <v>0.51250000000000007</v>
      </c>
      <c r="E4076">
        <v>16.25</v>
      </c>
    </row>
    <row r="4077" spans="1:5">
      <c r="A4077" t="s">
        <v>23</v>
      </c>
      <c r="C4077" s="2">
        <f t="shared" si="149"/>
        <v>41138</v>
      </c>
      <c r="D4077" s="1">
        <v>0.5131944444444444</v>
      </c>
      <c r="E4077">
        <v>16.25</v>
      </c>
    </row>
    <row r="4078" spans="1:5">
      <c r="A4078" t="s">
        <v>23</v>
      </c>
      <c r="C4078" s="2">
        <f t="shared" si="149"/>
        <v>41138</v>
      </c>
      <c r="D4078" s="1">
        <v>0.51388888888888895</v>
      </c>
      <c r="E4078">
        <v>16.25</v>
      </c>
    </row>
    <row r="4079" spans="1:5">
      <c r="A4079" t="s">
        <v>23</v>
      </c>
      <c r="C4079" s="2">
        <f t="shared" si="149"/>
        <v>41138</v>
      </c>
      <c r="D4079" s="1">
        <v>0.51458333333333328</v>
      </c>
      <c r="E4079">
        <v>16.25</v>
      </c>
    </row>
    <row r="4080" spans="1:5">
      <c r="A4080" t="s">
        <v>23</v>
      </c>
      <c r="C4080" s="2">
        <f t="shared" si="149"/>
        <v>41138</v>
      </c>
      <c r="D4080" s="1">
        <v>0.51527777777777783</v>
      </c>
      <c r="E4080">
        <v>16.25</v>
      </c>
    </row>
    <row r="4081" spans="1:5">
      <c r="A4081" t="s">
        <v>23</v>
      </c>
      <c r="C4081" s="2">
        <f t="shared" si="149"/>
        <v>41138</v>
      </c>
      <c r="D4081" s="1">
        <v>0.51597222222222217</v>
      </c>
      <c r="E4081">
        <v>16.25</v>
      </c>
    </row>
    <row r="4082" spans="1:5">
      <c r="A4082" t="s">
        <v>23</v>
      </c>
      <c r="C4082" s="2">
        <f t="shared" si="149"/>
        <v>41138</v>
      </c>
      <c r="D4082" s="1">
        <v>0.51666666666666672</v>
      </c>
      <c r="E4082">
        <v>16.25</v>
      </c>
    </row>
    <row r="4083" spans="1:5">
      <c r="A4083" t="s">
        <v>23</v>
      </c>
      <c r="C4083" s="2">
        <f t="shared" si="149"/>
        <v>41138</v>
      </c>
      <c r="D4083" s="1">
        <v>0.51736111111111105</v>
      </c>
      <c r="E4083">
        <v>16.25</v>
      </c>
    </row>
    <row r="4084" spans="1:5">
      <c r="A4084" t="s">
        <v>23</v>
      </c>
      <c r="C4084" s="2">
        <f t="shared" si="149"/>
        <v>41138</v>
      </c>
      <c r="D4084" s="1">
        <v>0.5180555555555556</v>
      </c>
      <c r="E4084">
        <v>16.25</v>
      </c>
    </row>
    <row r="4085" spans="1:5">
      <c r="A4085" t="s">
        <v>23</v>
      </c>
      <c r="C4085" s="2">
        <f t="shared" si="149"/>
        <v>41138</v>
      </c>
      <c r="D4085" s="1">
        <v>0.51874999999999993</v>
      </c>
      <c r="E4085">
        <v>16.25</v>
      </c>
    </row>
    <row r="4086" spans="1:5">
      <c r="A4086" t="s">
        <v>23</v>
      </c>
      <c r="C4086" s="2">
        <f t="shared" si="149"/>
        <v>41138</v>
      </c>
      <c r="D4086" s="1">
        <v>0.51944444444444449</v>
      </c>
      <c r="E4086">
        <v>16.25</v>
      </c>
    </row>
    <row r="4087" spans="1:5">
      <c r="A4087" t="s">
        <v>23</v>
      </c>
      <c r="C4087" s="2">
        <f t="shared" si="149"/>
        <v>41138</v>
      </c>
      <c r="D4087" s="1">
        <v>0.52013888888888882</v>
      </c>
      <c r="E4087">
        <v>16.25</v>
      </c>
    </row>
    <row r="4088" spans="1:5">
      <c r="A4088" t="s">
        <v>23</v>
      </c>
      <c r="C4088" s="2">
        <f t="shared" si="149"/>
        <v>41138</v>
      </c>
      <c r="D4088" s="1">
        <v>0.52083333333333337</v>
      </c>
      <c r="E4088">
        <v>16.25</v>
      </c>
    </row>
    <row r="4089" spans="1:5">
      <c r="A4089" t="s">
        <v>23</v>
      </c>
      <c r="C4089" s="2">
        <f t="shared" si="149"/>
        <v>41138</v>
      </c>
      <c r="D4089" s="1">
        <v>0.52152777777777781</v>
      </c>
      <c r="E4089">
        <v>16.25</v>
      </c>
    </row>
    <row r="4090" spans="1:5">
      <c r="A4090" t="s">
        <v>23</v>
      </c>
      <c r="C4090" s="2">
        <f t="shared" si="149"/>
        <v>41138</v>
      </c>
      <c r="D4090" s="1">
        <v>0.52222222222222225</v>
      </c>
      <c r="E4090">
        <v>16.25</v>
      </c>
    </row>
    <row r="4091" spans="1:5">
      <c r="A4091" t="s">
        <v>23</v>
      </c>
      <c r="C4091" s="2">
        <f t="shared" si="149"/>
        <v>41138</v>
      </c>
      <c r="D4091" s="1">
        <v>0.5229166666666667</v>
      </c>
      <c r="E4091">
        <v>16.25</v>
      </c>
    </row>
    <row r="4092" spans="1:5">
      <c r="A4092" t="s">
        <v>23</v>
      </c>
      <c r="C4092" s="2">
        <f t="shared" si="149"/>
        <v>41138</v>
      </c>
      <c r="D4092" s="1">
        <v>0.52361111111111114</v>
      </c>
      <c r="E4092">
        <v>16.25</v>
      </c>
    </row>
    <row r="4093" spans="1:5">
      <c r="A4093" t="s">
        <v>23</v>
      </c>
      <c r="C4093" s="2">
        <f t="shared" si="149"/>
        <v>41138</v>
      </c>
      <c r="D4093" s="1">
        <v>0.52430555555555558</v>
      </c>
      <c r="E4093">
        <v>16.25</v>
      </c>
    </row>
    <row r="4094" spans="1:5">
      <c r="A4094" t="s">
        <v>23</v>
      </c>
      <c r="C4094" s="2">
        <f t="shared" si="149"/>
        <v>41138</v>
      </c>
      <c r="D4094" s="1">
        <v>0.52500000000000002</v>
      </c>
      <c r="E4094">
        <v>16.25</v>
      </c>
    </row>
    <row r="4095" spans="1:5">
      <c r="A4095" t="s">
        <v>23</v>
      </c>
      <c r="C4095" s="2">
        <f t="shared" si="149"/>
        <v>41138</v>
      </c>
      <c r="D4095" s="1">
        <v>0.52569444444444446</v>
      </c>
      <c r="E4095">
        <v>16.25</v>
      </c>
    </row>
    <row r="4096" spans="1:5">
      <c r="A4096" t="s">
        <v>23</v>
      </c>
      <c r="C4096" s="2">
        <f t="shared" si="149"/>
        <v>41138</v>
      </c>
      <c r="D4096" s="1">
        <v>0.52638888888888891</v>
      </c>
      <c r="E4096">
        <v>16.25</v>
      </c>
    </row>
    <row r="4097" spans="1:5">
      <c r="A4097" t="s">
        <v>23</v>
      </c>
      <c r="C4097" s="2">
        <f t="shared" si="149"/>
        <v>41138</v>
      </c>
      <c r="D4097" s="1">
        <v>0.52708333333333335</v>
      </c>
      <c r="E4097">
        <v>16.25</v>
      </c>
    </row>
    <row r="4098" spans="1:5">
      <c r="A4098" t="s">
        <v>23</v>
      </c>
      <c r="C4098" s="2">
        <f t="shared" si="149"/>
        <v>41138</v>
      </c>
      <c r="D4098" s="1">
        <v>0.52777777777777779</v>
      </c>
      <c r="E4098">
        <v>16.25</v>
      </c>
    </row>
    <row r="4099" spans="1:5">
      <c r="A4099" t="s">
        <v>23</v>
      </c>
      <c r="C4099" s="2">
        <f t="shared" si="149"/>
        <v>41138</v>
      </c>
      <c r="D4099" s="1">
        <v>0.52847222222222223</v>
      </c>
      <c r="E4099">
        <v>16.25</v>
      </c>
    </row>
    <row r="4100" spans="1:5">
      <c r="A4100" t="s">
        <v>23</v>
      </c>
      <c r="C4100" s="2">
        <f t="shared" si="149"/>
        <v>41138</v>
      </c>
      <c r="D4100" s="1">
        <v>0.52916666666666667</v>
      </c>
      <c r="E4100">
        <v>16.25</v>
      </c>
    </row>
    <row r="4101" spans="1:5">
      <c r="A4101" t="s">
        <v>23</v>
      </c>
      <c r="C4101" s="2">
        <f t="shared" si="149"/>
        <v>41138</v>
      </c>
      <c r="D4101" s="1">
        <v>0.52986111111111112</v>
      </c>
      <c r="E4101">
        <v>16.25</v>
      </c>
    </row>
    <row r="4102" spans="1:5">
      <c r="A4102" t="s">
        <v>23</v>
      </c>
      <c r="C4102" s="2">
        <f t="shared" si="149"/>
        <v>41138</v>
      </c>
      <c r="D4102" s="1">
        <v>0.53055555555555556</v>
      </c>
      <c r="E4102">
        <v>16.25</v>
      </c>
    </row>
    <row r="4103" spans="1:5">
      <c r="A4103" t="s">
        <v>23</v>
      </c>
      <c r="C4103" s="2">
        <f t="shared" si="149"/>
        <v>41138</v>
      </c>
      <c r="D4103" s="1">
        <v>0.53125</v>
      </c>
      <c r="E4103">
        <v>16.25</v>
      </c>
    </row>
    <row r="4104" spans="1:5">
      <c r="A4104" t="s">
        <v>23</v>
      </c>
      <c r="C4104" s="2">
        <f t="shared" si="149"/>
        <v>41138</v>
      </c>
      <c r="D4104" s="1">
        <v>0.53194444444444444</v>
      </c>
      <c r="E4104">
        <v>16.25</v>
      </c>
    </row>
    <row r="4105" spans="1:5">
      <c r="A4105" t="s">
        <v>23</v>
      </c>
      <c r="C4105" s="2">
        <f t="shared" si="149"/>
        <v>41138</v>
      </c>
      <c r="D4105" s="1">
        <v>0.53263888888888888</v>
      </c>
      <c r="E4105">
        <v>16.25</v>
      </c>
    </row>
    <row r="4106" spans="1:5">
      <c r="A4106" t="s">
        <v>23</v>
      </c>
      <c r="C4106" s="2">
        <f t="shared" si="149"/>
        <v>41138</v>
      </c>
      <c r="D4106" s="1">
        <v>0.53333333333333333</v>
      </c>
      <c r="E4106">
        <v>16.25</v>
      </c>
    </row>
    <row r="4107" spans="1:5">
      <c r="A4107" t="s">
        <v>23</v>
      </c>
      <c r="C4107" s="2">
        <f t="shared" ref="C4107:C4163" si="150">DATE(2012,8,17)</f>
        <v>41138</v>
      </c>
      <c r="D4107" s="1">
        <v>0.53402777777777777</v>
      </c>
      <c r="E4107">
        <v>16.25</v>
      </c>
    </row>
    <row r="4108" spans="1:5">
      <c r="A4108" t="s">
        <v>23</v>
      </c>
      <c r="C4108" s="2">
        <f t="shared" si="150"/>
        <v>41138</v>
      </c>
      <c r="D4108" s="1">
        <v>0.53472222222222221</v>
      </c>
      <c r="E4108">
        <v>16.25</v>
      </c>
    </row>
    <row r="4109" spans="1:5">
      <c r="A4109" t="s">
        <v>23</v>
      </c>
      <c r="C4109" s="2">
        <f t="shared" si="150"/>
        <v>41138</v>
      </c>
      <c r="D4109" s="1">
        <v>0.53541666666666665</v>
      </c>
      <c r="E4109">
        <v>16.25</v>
      </c>
    </row>
    <row r="4110" spans="1:5">
      <c r="A4110" t="s">
        <v>23</v>
      </c>
      <c r="C4110" s="2">
        <f t="shared" si="150"/>
        <v>41138</v>
      </c>
      <c r="D4110" s="1">
        <v>0.53611111111111109</v>
      </c>
      <c r="E4110">
        <v>16.25</v>
      </c>
    </row>
    <row r="4111" spans="1:5">
      <c r="A4111" t="s">
        <v>23</v>
      </c>
      <c r="C4111" s="2">
        <f t="shared" si="150"/>
        <v>41138</v>
      </c>
      <c r="D4111" s="1">
        <v>0.53680555555555554</v>
      </c>
      <c r="E4111">
        <v>16.25</v>
      </c>
    </row>
    <row r="4112" spans="1:5">
      <c r="A4112" t="s">
        <v>23</v>
      </c>
      <c r="C4112" s="2">
        <f t="shared" si="150"/>
        <v>41138</v>
      </c>
      <c r="D4112" s="1">
        <v>0.53749999999999998</v>
      </c>
      <c r="E4112">
        <v>16.25</v>
      </c>
    </row>
    <row r="4113" spans="1:5">
      <c r="A4113" t="s">
        <v>23</v>
      </c>
      <c r="C4113" s="2">
        <f t="shared" si="150"/>
        <v>41138</v>
      </c>
      <c r="D4113" s="1">
        <v>0.53819444444444442</v>
      </c>
      <c r="E4113">
        <v>16.25</v>
      </c>
    </row>
    <row r="4114" spans="1:5">
      <c r="A4114" t="s">
        <v>23</v>
      </c>
      <c r="C4114" s="2">
        <f t="shared" si="150"/>
        <v>41138</v>
      </c>
      <c r="D4114" s="1">
        <v>0.53888888888888886</v>
      </c>
      <c r="E4114">
        <v>16.25</v>
      </c>
    </row>
    <row r="4115" spans="1:5">
      <c r="A4115" t="s">
        <v>23</v>
      </c>
      <c r="C4115" s="2">
        <f t="shared" si="150"/>
        <v>41138</v>
      </c>
      <c r="D4115" s="1">
        <v>0.5395833333333333</v>
      </c>
      <c r="E4115">
        <v>16.25</v>
      </c>
    </row>
    <row r="4116" spans="1:5">
      <c r="A4116" t="s">
        <v>23</v>
      </c>
      <c r="C4116" s="2">
        <f t="shared" si="150"/>
        <v>41138</v>
      </c>
      <c r="D4116" s="1">
        <v>0.54027777777777775</v>
      </c>
      <c r="E4116">
        <v>16.25</v>
      </c>
    </row>
    <row r="4117" spans="1:5">
      <c r="A4117" t="s">
        <v>23</v>
      </c>
      <c r="C4117" s="2">
        <f t="shared" si="150"/>
        <v>41138</v>
      </c>
      <c r="D4117" s="1">
        <v>0.54097222222222219</v>
      </c>
      <c r="E4117">
        <v>16.25</v>
      </c>
    </row>
    <row r="4118" spans="1:5">
      <c r="A4118" t="s">
        <v>23</v>
      </c>
      <c r="C4118" s="2">
        <f t="shared" si="150"/>
        <v>41138</v>
      </c>
      <c r="D4118" s="1">
        <v>0.54166666666666663</v>
      </c>
      <c r="E4118">
        <v>16.25</v>
      </c>
    </row>
    <row r="4119" spans="1:5">
      <c r="A4119" t="s">
        <v>23</v>
      </c>
      <c r="C4119" s="2">
        <f t="shared" si="150"/>
        <v>41138</v>
      </c>
      <c r="D4119" s="1">
        <v>0.54236111111111118</v>
      </c>
      <c r="E4119">
        <v>16.25</v>
      </c>
    </row>
    <row r="4120" spans="1:5">
      <c r="A4120" t="s">
        <v>23</v>
      </c>
      <c r="C4120" s="2">
        <f t="shared" si="150"/>
        <v>41138</v>
      </c>
      <c r="D4120" s="1">
        <v>0.54305555555555551</v>
      </c>
      <c r="E4120">
        <v>16.25</v>
      </c>
    </row>
    <row r="4121" spans="1:5">
      <c r="A4121" t="s">
        <v>23</v>
      </c>
      <c r="C4121" s="2">
        <f t="shared" si="150"/>
        <v>41138</v>
      </c>
      <c r="D4121" s="1">
        <v>0.54375000000000007</v>
      </c>
      <c r="E4121">
        <v>16.25</v>
      </c>
    </row>
    <row r="4122" spans="1:5">
      <c r="A4122" t="s">
        <v>23</v>
      </c>
      <c r="C4122" s="2">
        <f t="shared" si="150"/>
        <v>41138</v>
      </c>
      <c r="D4122" s="1">
        <v>0.5444444444444444</v>
      </c>
      <c r="E4122">
        <v>16.25</v>
      </c>
    </row>
    <row r="4123" spans="1:5">
      <c r="A4123" t="s">
        <v>23</v>
      </c>
      <c r="C4123" s="2">
        <f t="shared" si="150"/>
        <v>41138</v>
      </c>
      <c r="D4123" s="1">
        <v>0.54513888888888895</v>
      </c>
      <c r="E4123">
        <v>16.25</v>
      </c>
    </row>
    <row r="4124" spans="1:5">
      <c r="A4124" t="s">
        <v>23</v>
      </c>
      <c r="C4124" s="2">
        <f t="shared" si="150"/>
        <v>41138</v>
      </c>
      <c r="D4124" s="1">
        <v>0.54583333333333328</v>
      </c>
      <c r="E4124">
        <v>16.25</v>
      </c>
    </row>
    <row r="4125" spans="1:5">
      <c r="A4125" t="s">
        <v>23</v>
      </c>
      <c r="C4125" s="2">
        <f t="shared" si="150"/>
        <v>41138</v>
      </c>
      <c r="D4125" s="1">
        <v>0.54652777777777783</v>
      </c>
      <c r="E4125">
        <v>16.25</v>
      </c>
    </row>
    <row r="4126" spans="1:5">
      <c r="A4126" t="s">
        <v>23</v>
      </c>
      <c r="C4126" s="2">
        <f t="shared" si="150"/>
        <v>41138</v>
      </c>
      <c r="D4126" s="1">
        <v>0.54722222222222217</v>
      </c>
      <c r="E4126">
        <v>16.25</v>
      </c>
    </row>
    <row r="4127" spans="1:5">
      <c r="A4127" t="s">
        <v>23</v>
      </c>
      <c r="C4127" s="2">
        <f t="shared" si="150"/>
        <v>41138</v>
      </c>
      <c r="D4127" s="1">
        <v>0.54791666666666672</v>
      </c>
      <c r="E4127">
        <v>16.25</v>
      </c>
    </row>
    <row r="4128" spans="1:5">
      <c r="A4128" t="s">
        <v>23</v>
      </c>
      <c r="C4128" s="2">
        <f t="shared" si="150"/>
        <v>41138</v>
      </c>
      <c r="D4128" s="1">
        <v>0.54861111111111105</v>
      </c>
      <c r="E4128">
        <v>16.25</v>
      </c>
    </row>
    <row r="4129" spans="1:5">
      <c r="A4129" t="s">
        <v>23</v>
      </c>
      <c r="C4129" s="2">
        <f t="shared" si="150"/>
        <v>41138</v>
      </c>
      <c r="D4129" s="1">
        <v>0.5493055555555556</v>
      </c>
      <c r="E4129">
        <v>16.25</v>
      </c>
    </row>
    <row r="4130" spans="1:5">
      <c r="A4130" t="s">
        <v>23</v>
      </c>
      <c r="C4130" s="2">
        <f t="shared" si="150"/>
        <v>41138</v>
      </c>
      <c r="D4130" s="1">
        <v>0.54999999999999993</v>
      </c>
      <c r="E4130">
        <v>16.25</v>
      </c>
    </row>
    <row r="4131" spans="1:5">
      <c r="A4131" t="s">
        <v>23</v>
      </c>
      <c r="C4131" s="2">
        <f t="shared" si="150"/>
        <v>41138</v>
      </c>
      <c r="D4131" s="1">
        <v>0.55069444444444449</v>
      </c>
      <c r="E4131">
        <v>16.25</v>
      </c>
    </row>
    <row r="4132" spans="1:5">
      <c r="A4132" t="s">
        <v>23</v>
      </c>
      <c r="C4132" s="2">
        <f t="shared" si="150"/>
        <v>41138</v>
      </c>
      <c r="D4132" s="1">
        <v>0.55138888888888882</v>
      </c>
      <c r="E4132">
        <v>16.25</v>
      </c>
    </row>
    <row r="4133" spans="1:5">
      <c r="A4133" t="s">
        <v>23</v>
      </c>
      <c r="C4133" s="2">
        <f t="shared" si="150"/>
        <v>41138</v>
      </c>
      <c r="D4133" s="1">
        <v>0.55208333333333337</v>
      </c>
      <c r="E4133">
        <v>16.25</v>
      </c>
    </row>
    <row r="4134" spans="1:5">
      <c r="A4134" t="s">
        <v>23</v>
      </c>
      <c r="C4134" s="2">
        <f t="shared" si="150"/>
        <v>41138</v>
      </c>
      <c r="D4134" s="1">
        <v>0.55277777777777781</v>
      </c>
      <c r="E4134">
        <v>16.25</v>
      </c>
    </row>
    <row r="4135" spans="1:5">
      <c r="A4135" t="s">
        <v>23</v>
      </c>
      <c r="C4135" s="2">
        <f t="shared" si="150"/>
        <v>41138</v>
      </c>
      <c r="D4135" s="1">
        <v>0.55347222222222225</v>
      </c>
      <c r="E4135">
        <v>16.25</v>
      </c>
    </row>
    <row r="4136" spans="1:5">
      <c r="A4136" t="s">
        <v>23</v>
      </c>
      <c r="C4136" s="2">
        <f t="shared" si="150"/>
        <v>41138</v>
      </c>
      <c r="D4136" s="1">
        <v>0.5541666666666667</v>
      </c>
      <c r="E4136">
        <v>16.25</v>
      </c>
    </row>
    <row r="4137" spans="1:5">
      <c r="A4137" t="s">
        <v>23</v>
      </c>
      <c r="C4137" s="2">
        <f t="shared" si="150"/>
        <v>41138</v>
      </c>
      <c r="D4137" s="1">
        <v>0.55486111111111114</v>
      </c>
      <c r="E4137">
        <v>16.25</v>
      </c>
    </row>
    <row r="4138" spans="1:5">
      <c r="A4138" t="s">
        <v>23</v>
      </c>
      <c r="C4138" s="2">
        <f t="shared" si="150"/>
        <v>41138</v>
      </c>
      <c r="D4138" s="1">
        <v>0.55555555555555558</v>
      </c>
      <c r="E4138">
        <v>16.25</v>
      </c>
    </row>
    <row r="4139" spans="1:5">
      <c r="A4139" t="s">
        <v>23</v>
      </c>
      <c r="C4139" s="2">
        <f t="shared" si="150"/>
        <v>41138</v>
      </c>
      <c r="D4139" s="1">
        <v>0.55625000000000002</v>
      </c>
      <c r="E4139">
        <v>16.25</v>
      </c>
    </row>
    <row r="4140" spans="1:5">
      <c r="A4140" t="s">
        <v>23</v>
      </c>
      <c r="C4140" s="2">
        <f t="shared" si="150"/>
        <v>41138</v>
      </c>
      <c r="D4140" s="1">
        <v>0.55694444444444446</v>
      </c>
      <c r="E4140">
        <v>16.25</v>
      </c>
    </row>
    <row r="4141" spans="1:5">
      <c r="A4141" t="s">
        <v>23</v>
      </c>
      <c r="C4141" s="2">
        <f t="shared" si="150"/>
        <v>41138</v>
      </c>
      <c r="D4141" s="1">
        <v>0.55763888888888891</v>
      </c>
      <c r="E4141">
        <v>16.25</v>
      </c>
    </row>
    <row r="4142" spans="1:5">
      <c r="A4142" t="s">
        <v>23</v>
      </c>
      <c r="C4142" s="2">
        <f t="shared" si="150"/>
        <v>41138</v>
      </c>
      <c r="D4142" s="1">
        <v>0.55833333333333335</v>
      </c>
      <c r="E4142">
        <v>16.25</v>
      </c>
    </row>
    <row r="4143" spans="1:5">
      <c r="A4143" t="s">
        <v>23</v>
      </c>
      <c r="C4143" s="2">
        <f t="shared" si="150"/>
        <v>41138</v>
      </c>
      <c r="D4143" s="1">
        <v>0.55902777777777779</v>
      </c>
      <c r="E4143">
        <v>16.25</v>
      </c>
    </row>
    <row r="4144" spans="1:5">
      <c r="A4144" t="s">
        <v>23</v>
      </c>
      <c r="C4144" s="2">
        <f t="shared" si="150"/>
        <v>41138</v>
      </c>
      <c r="D4144" s="1">
        <v>0.55972222222222223</v>
      </c>
      <c r="E4144">
        <v>16.25</v>
      </c>
    </row>
    <row r="4145" spans="1:5">
      <c r="A4145" t="s">
        <v>23</v>
      </c>
      <c r="C4145" s="2">
        <f t="shared" si="150"/>
        <v>41138</v>
      </c>
      <c r="D4145" s="1">
        <v>0.56041666666666667</v>
      </c>
      <c r="E4145">
        <v>16.25</v>
      </c>
    </row>
    <row r="4146" spans="1:5">
      <c r="A4146" t="s">
        <v>23</v>
      </c>
      <c r="C4146" s="2">
        <f t="shared" si="150"/>
        <v>41138</v>
      </c>
      <c r="D4146" s="1">
        <v>0.56111111111111112</v>
      </c>
      <c r="E4146">
        <v>16.25</v>
      </c>
    </row>
    <row r="4147" spans="1:5">
      <c r="A4147" t="s">
        <v>23</v>
      </c>
      <c r="C4147" s="2">
        <f t="shared" si="150"/>
        <v>41138</v>
      </c>
      <c r="D4147" s="1">
        <v>0.56180555555555556</v>
      </c>
      <c r="E4147">
        <v>16.25</v>
      </c>
    </row>
    <row r="4148" spans="1:5">
      <c r="A4148" t="s">
        <v>23</v>
      </c>
      <c r="C4148" s="2">
        <f t="shared" si="150"/>
        <v>41138</v>
      </c>
      <c r="D4148" s="1">
        <v>0.5625</v>
      </c>
      <c r="E4148">
        <v>16.25</v>
      </c>
    </row>
    <row r="4149" spans="1:5">
      <c r="A4149" t="s">
        <v>23</v>
      </c>
      <c r="C4149" s="2">
        <f t="shared" si="150"/>
        <v>41138</v>
      </c>
      <c r="D4149" s="1">
        <v>0.56319444444444444</v>
      </c>
      <c r="E4149">
        <v>16.25</v>
      </c>
    </row>
    <row r="4150" spans="1:5">
      <c r="A4150" t="s">
        <v>23</v>
      </c>
      <c r="C4150" s="2">
        <f t="shared" si="150"/>
        <v>41138</v>
      </c>
      <c r="D4150" s="1">
        <v>0.56388888888888888</v>
      </c>
      <c r="E4150">
        <v>16.25</v>
      </c>
    </row>
    <row r="4151" spans="1:5">
      <c r="A4151" t="s">
        <v>23</v>
      </c>
      <c r="C4151" s="2">
        <f t="shared" si="150"/>
        <v>41138</v>
      </c>
      <c r="D4151" s="1">
        <v>0.56458333333333333</v>
      </c>
      <c r="E4151">
        <v>16.25</v>
      </c>
    </row>
    <row r="4152" spans="1:5">
      <c r="A4152" t="s">
        <v>23</v>
      </c>
      <c r="C4152" s="2">
        <f t="shared" si="150"/>
        <v>41138</v>
      </c>
      <c r="D4152" s="1">
        <v>0.56527777777777777</v>
      </c>
      <c r="E4152">
        <v>16.25</v>
      </c>
    </row>
    <row r="4153" spans="1:5">
      <c r="A4153" t="s">
        <v>23</v>
      </c>
      <c r="C4153" s="2">
        <f t="shared" si="150"/>
        <v>41138</v>
      </c>
      <c r="D4153" s="1">
        <v>0.56597222222222221</v>
      </c>
      <c r="E4153">
        <v>16.25</v>
      </c>
    </row>
    <row r="4154" spans="1:5">
      <c r="A4154" t="s">
        <v>23</v>
      </c>
      <c r="C4154" s="2">
        <f t="shared" si="150"/>
        <v>41138</v>
      </c>
      <c r="D4154" s="1">
        <v>0.56666666666666665</v>
      </c>
      <c r="E4154">
        <v>16.25</v>
      </c>
    </row>
    <row r="4155" spans="1:5">
      <c r="A4155" t="s">
        <v>23</v>
      </c>
      <c r="C4155" s="2">
        <f t="shared" si="150"/>
        <v>41138</v>
      </c>
      <c r="D4155" s="1">
        <v>0.56736111111111109</v>
      </c>
      <c r="E4155">
        <v>16.25</v>
      </c>
    </row>
    <row r="4156" spans="1:5">
      <c r="A4156" t="s">
        <v>23</v>
      </c>
      <c r="C4156" s="2">
        <f t="shared" si="150"/>
        <v>41138</v>
      </c>
      <c r="D4156" s="1">
        <v>0.56805555555555554</v>
      </c>
      <c r="E4156">
        <v>16.25</v>
      </c>
    </row>
    <row r="4157" spans="1:5">
      <c r="A4157" t="s">
        <v>23</v>
      </c>
      <c r="C4157" s="2">
        <f t="shared" si="150"/>
        <v>41138</v>
      </c>
      <c r="D4157" s="1">
        <v>0.56874999999999998</v>
      </c>
      <c r="E4157">
        <v>16.25</v>
      </c>
    </row>
    <row r="4158" spans="1:5">
      <c r="A4158" t="s">
        <v>23</v>
      </c>
      <c r="C4158" s="2">
        <f t="shared" si="150"/>
        <v>41138</v>
      </c>
      <c r="D4158" s="1">
        <v>0.56944444444444442</v>
      </c>
      <c r="E4158">
        <v>16.25</v>
      </c>
    </row>
    <row r="4159" spans="1:5">
      <c r="A4159" t="s">
        <v>23</v>
      </c>
      <c r="C4159" s="2">
        <f t="shared" si="150"/>
        <v>41138</v>
      </c>
      <c r="D4159" s="1">
        <v>0.57013888888888886</v>
      </c>
      <c r="E4159">
        <v>16.25</v>
      </c>
    </row>
    <row r="4160" spans="1:5">
      <c r="A4160" t="s">
        <v>23</v>
      </c>
      <c r="C4160" s="2">
        <f t="shared" si="150"/>
        <v>41138</v>
      </c>
      <c r="D4160" s="1">
        <v>0.5708333333333333</v>
      </c>
      <c r="E4160">
        <v>16.25</v>
      </c>
    </row>
    <row r="4161" spans="1:5">
      <c r="A4161" t="s">
        <v>23</v>
      </c>
      <c r="C4161" s="2">
        <f t="shared" si="150"/>
        <v>41138</v>
      </c>
      <c r="D4161" s="1">
        <v>0.57152777777777775</v>
      </c>
      <c r="E4161">
        <v>16.25</v>
      </c>
    </row>
    <row r="4162" spans="1:5">
      <c r="A4162" t="s">
        <v>23</v>
      </c>
      <c r="C4162" s="2">
        <f t="shared" si="150"/>
        <v>41138</v>
      </c>
      <c r="D4162" s="1">
        <v>0.57222222222222219</v>
      </c>
      <c r="E4162">
        <v>16.25</v>
      </c>
    </row>
    <row r="4163" spans="1:5">
      <c r="A4163" t="s">
        <v>23</v>
      </c>
      <c r="C4163" s="2">
        <f t="shared" si="150"/>
        <v>41138</v>
      </c>
      <c r="D4163" s="1">
        <v>0.57291666666666663</v>
      </c>
      <c r="E4163">
        <v>16.25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USU UWRL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 Castronova</dc:creator>
  <cp:lastModifiedBy>Tony  Castronova</cp:lastModifiedBy>
  <dcterms:created xsi:type="dcterms:W3CDTF">2014-08-11T16:51:49Z</dcterms:created>
  <dcterms:modified xsi:type="dcterms:W3CDTF">2014-09-15T23:12:44Z</dcterms:modified>
</cp:coreProperties>
</file>